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57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Projects\stprod\server\xlsx\"/>
    </mc:Choice>
  </mc:AlternateContent>
  <xr:revisionPtr revIDLastSave="0" documentId="13_ncr:1_{DD98B938-2CEC-4E92-A0EE-0B3848067100}" xr6:coauthVersionLast="47" xr6:coauthVersionMax="47" xr10:uidLastSave="{00000000-0000-0000-0000-000000000000}"/>
  <bookViews>
    <workbookView xWindow="-108" yWindow="-108" windowWidth="23256" windowHeight="12576" xr2:uid="{00000000-000D-0000-FFFF-FFFF00000000}"/>
  </bookViews>
  <sheets>
    <sheet name="Raw #s" sheetId="1" r:id="rId1"/>
    <sheet name="Hist Ret for StProd" sheetId="3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RR58" i="1" l="1"/>
  <c r="ARS58" i="1" s="1"/>
  <c r="ARR57" i="1"/>
  <c r="ARS57" i="1"/>
  <c r="ARJ57" i="1"/>
  <c r="C56" i="1"/>
  <c r="AN6" i="3"/>
  <c r="AN7" i="3" s="1"/>
  <c r="AN8" i="3" s="1"/>
  <c r="AN9" i="3" s="1"/>
  <c r="AN10" i="3" s="1"/>
  <c r="AN11" i="3" s="1"/>
  <c r="AN12" i="3" s="1"/>
  <c r="AN13" i="3" s="1"/>
  <c r="AN14" i="3" s="1"/>
  <c r="AN15" i="3" s="1"/>
  <c r="AN16" i="3" s="1"/>
  <c r="AN17" i="3" s="1"/>
  <c r="AN18" i="3" s="1"/>
  <c r="AN19" i="3" s="1"/>
  <c r="AN20" i="3" s="1"/>
  <c r="AN21" i="3" s="1"/>
  <c r="AN22" i="3" s="1"/>
  <c r="AN23" i="3" s="1"/>
  <c r="AN24" i="3" s="1"/>
  <c r="AN25" i="3" s="1"/>
  <c r="AN26" i="3" s="1"/>
  <c r="AN27" i="3" s="1"/>
  <c r="AN28" i="3" s="1"/>
  <c r="AN29" i="3" s="1"/>
  <c r="AN30" i="3" s="1"/>
  <c r="AN31" i="3" s="1"/>
  <c r="AN32" i="3" s="1"/>
  <c r="AN33" i="3" s="1"/>
  <c r="AN34" i="3" s="1"/>
  <c r="AN35" i="3" s="1"/>
  <c r="AN36" i="3" s="1"/>
  <c r="AN37" i="3" s="1"/>
  <c r="AN38" i="3" s="1"/>
  <c r="AN39" i="3" s="1"/>
  <c r="AN40" i="3" s="1"/>
  <c r="AN41" i="3" s="1"/>
  <c r="AN42" i="3" s="1"/>
  <c r="AN43" i="3" s="1"/>
  <c r="AN44" i="3" s="1"/>
  <c r="AN45" i="3" s="1"/>
  <c r="AN46" i="3" s="1"/>
  <c r="AN47" i="3" s="1"/>
  <c r="AN48" i="3" s="1"/>
  <c r="AN49" i="3" s="1"/>
  <c r="AN50" i="3" s="1"/>
  <c r="AN51" i="3" s="1"/>
  <c r="AN52" i="3" s="1"/>
  <c r="AN53" i="3" s="1"/>
  <c r="AN54" i="3" s="1"/>
  <c r="AN55" i="3" s="1"/>
  <c r="AN56" i="3" s="1"/>
  <c r="AN57" i="3" s="1"/>
  <c r="AN58" i="3" s="1"/>
  <c r="AN59" i="3" s="1"/>
  <c r="AN60" i="3" s="1"/>
  <c r="AN61" i="3" s="1"/>
  <c r="AN62" i="3" s="1"/>
  <c r="AN63" i="3" s="1"/>
  <c r="AN64" i="3" s="1"/>
  <c r="AN65" i="3" s="1"/>
  <c r="AN66" i="3" s="1"/>
  <c r="AN67" i="3" s="1"/>
  <c r="AN68" i="3" s="1"/>
  <c r="AN69" i="3" s="1"/>
  <c r="AN70" i="3" s="1"/>
  <c r="AN71" i="3" s="1"/>
  <c r="AN72" i="3" s="1"/>
  <c r="AN73" i="3" s="1"/>
  <c r="AN74" i="3" s="1"/>
  <c r="AN75" i="3" s="1"/>
  <c r="AN76" i="3" s="1"/>
  <c r="AN77" i="3" s="1"/>
  <c r="AN78" i="3" s="1"/>
  <c r="AN79" i="3" s="1"/>
  <c r="AN80" i="3" s="1"/>
  <c r="AN81" i="3" s="1"/>
  <c r="AN82" i="3" s="1"/>
  <c r="AN83" i="3" s="1"/>
  <c r="AN84" i="3" s="1"/>
  <c r="AN85" i="3" s="1"/>
  <c r="AN86" i="3" s="1"/>
  <c r="AN87" i="3" s="1"/>
  <c r="AN88" i="3" s="1"/>
  <c r="AN89" i="3" s="1"/>
  <c r="AN90" i="3" s="1"/>
  <c r="AN91" i="3" s="1"/>
  <c r="AN92" i="3" s="1"/>
  <c r="AN93" i="3" s="1"/>
  <c r="AN94" i="3" s="1"/>
  <c r="AN95" i="3" s="1"/>
  <c r="AN96" i="3" s="1"/>
  <c r="AN97" i="3" s="1"/>
  <c r="AN98" i="3" s="1"/>
  <c r="AN99" i="3" s="1"/>
  <c r="AN100" i="3" s="1"/>
  <c r="AN101" i="3" s="1"/>
  <c r="AN102" i="3" s="1"/>
  <c r="AN103" i="3" s="1"/>
  <c r="AN104" i="3" s="1"/>
  <c r="AN105" i="3" s="1"/>
  <c r="AN106" i="3" s="1"/>
  <c r="AN107" i="3" s="1"/>
  <c r="AN108" i="3" s="1"/>
  <c r="AN109" i="3" s="1"/>
  <c r="AN110" i="3" s="1"/>
  <c r="AN111" i="3" s="1"/>
  <c r="AN112" i="3" s="1"/>
  <c r="AN113" i="3" s="1"/>
  <c r="AN114" i="3" s="1"/>
  <c r="AN115" i="3" s="1"/>
  <c r="AN116" i="3" s="1"/>
  <c r="AN117" i="3" s="1"/>
  <c r="AN118" i="3" s="1"/>
  <c r="AN119" i="3" s="1"/>
  <c r="AN120" i="3" s="1"/>
  <c r="AN121" i="3" s="1"/>
  <c r="AN122" i="3" s="1"/>
  <c r="AN123" i="3" s="1"/>
  <c r="AN124" i="3" s="1"/>
  <c r="AN125" i="3" s="1"/>
  <c r="AN126" i="3" s="1"/>
  <c r="AN127" i="3" s="1"/>
  <c r="AN128" i="3" s="1"/>
  <c r="AN129" i="3" s="1"/>
  <c r="AN130" i="3" s="1"/>
  <c r="AN131" i="3" s="1"/>
  <c r="AN132" i="3" s="1"/>
  <c r="AN133" i="3" s="1"/>
  <c r="AN134" i="3" s="1"/>
  <c r="AN135" i="3" s="1"/>
  <c r="AN136" i="3" s="1"/>
  <c r="AN137" i="3" s="1"/>
  <c r="AN138" i="3" s="1"/>
  <c r="AN139" i="3" s="1"/>
  <c r="AN140" i="3" s="1"/>
  <c r="AN141" i="3" s="1"/>
  <c r="AN142" i="3" s="1"/>
  <c r="AN143" i="3" s="1"/>
  <c r="AN144" i="3" s="1"/>
  <c r="AN145" i="3" s="1"/>
  <c r="AN146" i="3" s="1"/>
  <c r="AN147" i="3" s="1"/>
  <c r="AN148" i="3" s="1"/>
  <c r="AN149" i="3" s="1"/>
  <c r="AN150" i="3" s="1"/>
  <c r="AN151" i="3" s="1"/>
  <c r="AN152" i="3" s="1"/>
  <c r="AN153" i="3" s="1"/>
  <c r="AN154" i="3" s="1"/>
  <c r="AN155" i="3" s="1"/>
  <c r="AN156" i="3" s="1"/>
  <c r="AN157" i="3" s="1"/>
  <c r="AN158" i="3" s="1"/>
  <c r="AN159" i="3" s="1"/>
  <c r="AN160" i="3" s="1"/>
  <c r="AN161" i="3" s="1"/>
  <c r="AN162" i="3" s="1"/>
  <c r="AN163" i="3" s="1"/>
  <c r="AN164" i="3" s="1"/>
  <c r="AN165" i="3" s="1"/>
  <c r="AN166" i="3" s="1"/>
  <c r="AN167" i="3" s="1"/>
  <c r="AN168" i="3" s="1"/>
  <c r="AN169" i="3" s="1"/>
  <c r="AN170" i="3" s="1"/>
  <c r="AN171" i="3" s="1"/>
  <c r="AN172" i="3" s="1"/>
  <c r="AN173" i="3" s="1"/>
  <c r="AN174" i="3" s="1"/>
  <c r="AN175" i="3" s="1"/>
  <c r="AN176" i="3" s="1"/>
  <c r="AN177" i="3" s="1"/>
  <c r="AN178" i="3" s="1"/>
  <c r="AN179" i="3" s="1"/>
  <c r="AN180" i="3" s="1"/>
  <c r="AN181" i="3" s="1"/>
  <c r="AN182" i="3" s="1"/>
  <c r="AN183" i="3" s="1"/>
  <c r="AN184" i="3" s="1"/>
  <c r="AN185" i="3" s="1"/>
  <c r="AN186" i="3" s="1"/>
  <c r="AN187" i="3" s="1"/>
  <c r="AN188" i="3" s="1"/>
  <c r="AN189" i="3" s="1"/>
  <c r="AN190" i="3" s="1"/>
  <c r="AN191" i="3" s="1"/>
  <c r="AN192" i="3" s="1"/>
  <c r="AN193" i="3" s="1"/>
  <c r="AN194" i="3" s="1"/>
  <c r="AN195" i="3" s="1"/>
  <c r="AN196" i="3" s="1"/>
  <c r="AN197" i="3" s="1"/>
  <c r="AN198" i="3" s="1"/>
  <c r="AN199" i="3" s="1"/>
  <c r="AN200" i="3" s="1"/>
  <c r="AN201" i="3" s="1"/>
  <c r="AN202" i="3" s="1"/>
  <c r="AN203" i="3" s="1"/>
  <c r="AN204" i="3" s="1"/>
  <c r="AN205" i="3" s="1"/>
  <c r="AN206" i="3" s="1"/>
  <c r="AN207" i="3" s="1"/>
  <c r="AN208" i="3" s="1"/>
  <c r="AN209" i="3" s="1"/>
  <c r="AN210" i="3" s="1"/>
  <c r="AN211" i="3" s="1"/>
  <c r="AN212" i="3" s="1"/>
  <c r="AN213" i="3" s="1"/>
  <c r="AN214" i="3" s="1"/>
  <c r="AN215" i="3" s="1"/>
  <c r="AN216" i="3" s="1"/>
  <c r="AN217" i="3" s="1"/>
  <c r="AN218" i="3" s="1"/>
  <c r="AN219" i="3" s="1"/>
  <c r="AN220" i="3" s="1"/>
  <c r="AN221" i="3" s="1"/>
  <c r="AN222" i="3" s="1"/>
  <c r="AN223" i="3" s="1"/>
  <c r="AN224" i="3" s="1"/>
  <c r="AN225" i="3" s="1"/>
  <c r="AN226" i="3" s="1"/>
  <c r="AN227" i="3" s="1"/>
  <c r="AN228" i="3" s="1"/>
  <c r="AN229" i="3" s="1"/>
  <c r="AN230" i="3" s="1"/>
  <c r="AN231" i="3" s="1"/>
  <c r="AN232" i="3" s="1"/>
  <c r="AN233" i="3" s="1"/>
  <c r="AN234" i="3" s="1"/>
  <c r="AN235" i="3" s="1"/>
  <c r="AN236" i="3" s="1"/>
  <c r="AN237" i="3" s="1"/>
  <c r="AN238" i="3" s="1"/>
  <c r="AN239" i="3" s="1"/>
  <c r="AN240" i="3" s="1"/>
  <c r="AN241" i="3" s="1"/>
  <c r="AN242" i="3" s="1"/>
  <c r="AN243" i="3" s="1"/>
  <c r="AN244" i="3" s="1"/>
  <c r="AN245" i="3" s="1"/>
  <c r="AN246" i="3" s="1"/>
  <c r="AN247" i="3" s="1"/>
  <c r="AN248" i="3" s="1"/>
  <c r="AN249" i="3" s="1"/>
  <c r="AN250" i="3" s="1"/>
  <c r="AN251" i="3" s="1"/>
  <c r="AN252" i="3" s="1"/>
  <c r="AN253" i="3" s="1"/>
  <c r="AN254" i="3" s="1"/>
  <c r="AN255" i="3" s="1"/>
  <c r="AN256" i="3" s="1"/>
  <c r="AN257" i="3" s="1"/>
  <c r="AN258" i="3" s="1"/>
  <c r="AN259" i="3" s="1"/>
  <c r="AN260" i="3" s="1"/>
  <c r="AN261" i="3" s="1"/>
  <c r="AN262" i="3" s="1"/>
  <c r="AN263" i="3" s="1"/>
  <c r="AN264" i="3" s="1"/>
  <c r="AN265" i="3" s="1"/>
  <c r="AN266" i="3" s="1"/>
  <c r="AN267" i="3" s="1"/>
  <c r="AN268" i="3" s="1"/>
  <c r="AN269" i="3" s="1"/>
  <c r="AN270" i="3" s="1"/>
  <c r="AN271" i="3" s="1"/>
  <c r="AN272" i="3" s="1"/>
  <c r="AN273" i="3" s="1"/>
  <c r="AN274" i="3" s="1"/>
  <c r="AN275" i="3" s="1"/>
  <c r="AN276" i="3" s="1"/>
  <c r="AN277" i="3" s="1"/>
  <c r="AN278" i="3" s="1"/>
  <c r="AN279" i="3" s="1"/>
  <c r="AN280" i="3" s="1"/>
  <c r="AN281" i="3" s="1"/>
  <c r="AN282" i="3" s="1"/>
  <c r="AN283" i="3" s="1"/>
  <c r="AN284" i="3" s="1"/>
  <c r="AN285" i="3" s="1"/>
  <c r="AN286" i="3" s="1"/>
  <c r="AN287" i="3" s="1"/>
  <c r="AN288" i="3" s="1"/>
  <c r="AN289" i="3" s="1"/>
  <c r="AN290" i="3" s="1"/>
  <c r="AN291" i="3" s="1"/>
  <c r="AN292" i="3" s="1"/>
  <c r="AN293" i="3" s="1"/>
  <c r="AN294" i="3" s="1"/>
  <c r="AN295" i="3" s="1"/>
  <c r="AN296" i="3" s="1"/>
  <c r="AN297" i="3" s="1"/>
  <c r="AN298" i="3" s="1"/>
  <c r="AN299" i="3" s="1"/>
  <c r="AN300" i="3" s="1"/>
  <c r="AN301" i="3" s="1"/>
  <c r="AN302" i="3" s="1"/>
  <c r="AN303" i="3" s="1"/>
  <c r="AN304" i="3" s="1"/>
  <c r="AN305" i="3" s="1"/>
  <c r="AN306" i="3" s="1"/>
  <c r="AN307" i="3" s="1"/>
  <c r="AN308" i="3" s="1"/>
  <c r="AN309" i="3" s="1"/>
  <c r="AN310" i="3" s="1"/>
  <c r="AN311" i="3" s="1"/>
  <c r="AN312" i="3" s="1"/>
  <c r="AN313" i="3" s="1"/>
  <c r="AN314" i="3" s="1"/>
  <c r="AN315" i="3" s="1"/>
  <c r="AN316" i="3" s="1"/>
  <c r="AN317" i="3" s="1"/>
  <c r="AN318" i="3" s="1"/>
  <c r="AN319" i="3" s="1"/>
  <c r="AN320" i="3" s="1"/>
  <c r="AN321" i="3" s="1"/>
  <c r="AN322" i="3" s="1"/>
  <c r="AN323" i="3" s="1"/>
  <c r="AN324" i="3" s="1"/>
  <c r="AN325" i="3" s="1"/>
  <c r="AN326" i="3" s="1"/>
  <c r="AN327" i="3" s="1"/>
  <c r="AN328" i="3" s="1"/>
  <c r="AN329" i="3" s="1"/>
  <c r="AN330" i="3" s="1"/>
  <c r="AN331" i="3" s="1"/>
  <c r="AN332" i="3" s="1"/>
  <c r="AN333" i="3" s="1"/>
  <c r="AN334" i="3" s="1"/>
  <c r="AN335" i="3" s="1"/>
  <c r="AN336" i="3" s="1"/>
  <c r="AN337" i="3" s="1"/>
  <c r="AN338" i="3" s="1"/>
  <c r="AN339" i="3" s="1"/>
  <c r="AN340" i="3" s="1"/>
  <c r="AN341" i="3" s="1"/>
  <c r="AN342" i="3" s="1"/>
  <c r="AN343" i="3" s="1"/>
  <c r="AN344" i="3" s="1"/>
  <c r="AN345" i="3" s="1"/>
  <c r="AN346" i="3" s="1"/>
  <c r="AN347" i="3" s="1"/>
  <c r="AN348" i="3" s="1"/>
  <c r="AN349" i="3" s="1"/>
  <c r="AN350" i="3" s="1"/>
  <c r="AN351" i="3" s="1"/>
  <c r="AN352" i="3" s="1"/>
  <c r="AN353" i="3" s="1"/>
  <c r="AN354" i="3" s="1"/>
  <c r="AN355" i="3" s="1"/>
  <c r="AN356" i="3" s="1"/>
  <c r="AN357" i="3" s="1"/>
  <c r="AN358" i="3" s="1"/>
  <c r="AN359" i="3" s="1"/>
  <c r="AN360" i="3" s="1"/>
  <c r="AN361" i="3" s="1"/>
  <c r="AN362" i="3" s="1"/>
  <c r="AN363" i="3" s="1"/>
  <c r="AN364" i="3" s="1"/>
  <c r="AN365" i="3" s="1"/>
  <c r="AN366" i="3" s="1"/>
  <c r="AN367" i="3" s="1"/>
  <c r="AN368" i="3" s="1"/>
  <c r="AN369" i="3" s="1"/>
  <c r="AN370" i="3" s="1"/>
  <c r="AN371" i="3" s="1"/>
  <c r="AN372" i="3" s="1"/>
  <c r="AN373" i="3" s="1"/>
  <c r="AN374" i="3" s="1"/>
  <c r="AN375" i="3" s="1"/>
  <c r="AN376" i="3" s="1"/>
  <c r="AN377" i="3" s="1"/>
  <c r="AN378" i="3" s="1"/>
  <c r="AN379" i="3" s="1"/>
  <c r="AN380" i="3" s="1"/>
  <c r="AN381" i="3" s="1"/>
  <c r="AN382" i="3" s="1"/>
  <c r="AN383" i="3" s="1"/>
  <c r="AN384" i="3" s="1"/>
  <c r="AN385" i="3" s="1"/>
  <c r="AN386" i="3" s="1"/>
  <c r="AN387" i="3" s="1"/>
  <c r="AN388" i="3" s="1"/>
  <c r="AN389" i="3" s="1"/>
  <c r="AN390" i="3" s="1"/>
  <c r="AN391" i="3" s="1"/>
  <c r="AN392" i="3" s="1"/>
  <c r="AN393" i="3" s="1"/>
  <c r="AN394" i="3" s="1"/>
  <c r="AN395" i="3" s="1"/>
  <c r="AN396" i="3" s="1"/>
  <c r="AN397" i="3" s="1"/>
  <c r="AN398" i="3" s="1"/>
  <c r="AN399" i="3" s="1"/>
  <c r="AN400" i="3" s="1"/>
  <c r="AN401" i="3" s="1"/>
  <c r="AN402" i="3" s="1"/>
  <c r="AN403" i="3" s="1"/>
  <c r="AN404" i="3" s="1"/>
  <c r="AN405" i="3" s="1"/>
  <c r="AN406" i="3" s="1"/>
  <c r="AN407" i="3" s="1"/>
  <c r="AN408" i="3" s="1"/>
  <c r="AN409" i="3" s="1"/>
  <c r="AN410" i="3" s="1"/>
  <c r="AN411" i="3" s="1"/>
  <c r="AN412" i="3" s="1"/>
  <c r="AN413" i="3" s="1"/>
  <c r="AN414" i="3" s="1"/>
  <c r="AN415" i="3" s="1"/>
  <c r="AN416" i="3" s="1"/>
  <c r="AN417" i="3" s="1"/>
  <c r="AN418" i="3" s="1"/>
  <c r="AN419" i="3" s="1"/>
  <c r="AN420" i="3" s="1"/>
  <c r="AN421" i="3" s="1"/>
  <c r="AN422" i="3" s="1"/>
  <c r="AN423" i="3" s="1"/>
  <c r="AN424" i="3" s="1"/>
  <c r="AN425" i="3" s="1"/>
  <c r="AN426" i="3" s="1"/>
  <c r="AN427" i="3" s="1"/>
  <c r="AN428" i="3" s="1"/>
  <c r="AN429" i="3" s="1"/>
  <c r="AN430" i="3" s="1"/>
  <c r="AN431" i="3" s="1"/>
  <c r="AN432" i="3" s="1"/>
  <c r="AN433" i="3" s="1"/>
  <c r="AN434" i="3" s="1"/>
  <c r="AN435" i="3" s="1"/>
  <c r="AN436" i="3" s="1"/>
  <c r="AN437" i="3" s="1"/>
  <c r="AN438" i="3" s="1"/>
  <c r="AN439" i="3" s="1"/>
  <c r="AN440" i="3" s="1"/>
  <c r="AN441" i="3" s="1"/>
  <c r="AN442" i="3" s="1"/>
  <c r="AN443" i="3" s="1"/>
  <c r="AN444" i="3" s="1"/>
  <c r="AN445" i="3" s="1"/>
  <c r="AN446" i="3" s="1"/>
  <c r="AN447" i="3" s="1"/>
  <c r="AN448" i="3" s="1"/>
  <c r="AN449" i="3" s="1"/>
  <c r="AN450" i="3" s="1"/>
  <c r="AN451" i="3" s="1"/>
  <c r="AN452" i="3" s="1"/>
  <c r="AN453" i="3" s="1"/>
  <c r="AN454" i="3" s="1"/>
  <c r="AN455" i="3" s="1"/>
  <c r="AN456" i="3" s="1"/>
  <c r="AN457" i="3" s="1"/>
  <c r="AN458" i="3" s="1"/>
  <c r="AN459" i="3" s="1"/>
  <c r="AN460" i="3" s="1"/>
  <c r="AN461" i="3" s="1"/>
  <c r="AN462" i="3" s="1"/>
  <c r="AN463" i="3" s="1"/>
  <c r="AN464" i="3" s="1"/>
  <c r="AN465" i="3" s="1"/>
  <c r="AN466" i="3" s="1"/>
  <c r="AN467" i="3" s="1"/>
  <c r="AN468" i="3" s="1"/>
  <c r="AN469" i="3" s="1"/>
  <c r="AN470" i="3" s="1"/>
  <c r="AN471" i="3" s="1"/>
  <c r="AN472" i="3" s="1"/>
  <c r="AN473" i="3" s="1"/>
  <c r="AN474" i="3" s="1"/>
  <c r="AN475" i="3" s="1"/>
  <c r="AN476" i="3" s="1"/>
  <c r="AN477" i="3" s="1"/>
  <c r="AN478" i="3" s="1"/>
  <c r="AN479" i="3" s="1"/>
  <c r="AN480" i="3" s="1"/>
  <c r="AN481" i="3" s="1"/>
  <c r="AN482" i="3" s="1"/>
  <c r="AN483" i="3" s="1"/>
  <c r="AN484" i="3" s="1"/>
  <c r="AN485" i="3" s="1"/>
  <c r="AN486" i="3" s="1"/>
  <c r="AN487" i="3" s="1"/>
  <c r="AN488" i="3" s="1"/>
  <c r="AN489" i="3" s="1"/>
  <c r="AN490" i="3" s="1"/>
  <c r="AN491" i="3" s="1"/>
  <c r="AN492" i="3" s="1"/>
  <c r="AN493" i="3" s="1"/>
  <c r="AN494" i="3" s="1"/>
  <c r="AN495" i="3" s="1"/>
  <c r="AN496" i="3" s="1"/>
  <c r="AN497" i="3" s="1"/>
  <c r="AN498" i="3" s="1"/>
  <c r="AN499" i="3" s="1"/>
  <c r="AN500" i="3" s="1"/>
  <c r="AN501" i="3" s="1"/>
  <c r="AN502" i="3" s="1"/>
  <c r="AN503" i="3" s="1"/>
  <c r="AN504" i="3" s="1"/>
  <c r="AN505" i="3" s="1"/>
  <c r="AN506" i="3" s="1"/>
  <c r="AN507" i="3" s="1"/>
  <c r="AN508" i="3" s="1"/>
  <c r="AN509" i="3" s="1"/>
  <c r="AN510" i="3" s="1"/>
  <c r="AN511" i="3" s="1"/>
  <c r="AN512" i="3" s="1"/>
  <c r="AN513" i="3" s="1"/>
  <c r="AN514" i="3" s="1"/>
  <c r="AN515" i="3" s="1"/>
  <c r="AN516" i="3" s="1"/>
  <c r="AN517" i="3" s="1"/>
  <c r="AN518" i="3" s="1"/>
  <c r="AN519" i="3" s="1"/>
  <c r="AN520" i="3" s="1"/>
  <c r="AN521" i="3" s="1"/>
  <c r="AN522" i="3" s="1"/>
  <c r="AN523" i="3" s="1"/>
  <c r="AN524" i="3" s="1"/>
  <c r="AN525" i="3" s="1"/>
  <c r="AN526" i="3" s="1"/>
  <c r="AN527" i="3" s="1"/>
  <c r="AN528" i="3" s="1"/>
  <c r="AN529" i="3" s="1"/>
  <c r="AN530" i="3" s="1"/>
  <c r="AN531" i="3" s="1"/>
  <c r="AN532" i="3" s="1"/>
  <c r="AN533" i="3" s="1"/>
  <c r="AN534" i="3" s="1"/>
  <c r="AN535" i="3" s="1"/>
  <c r="AN536" i="3" s="1"/>
  <c r="AN537" i="3" s="1"/>
  <c r="AN538" i="3" s="1"/>
  <c r="AN539" i="3" s="1"/>
  <c r="AN540" i="3" s="1"/>
  <c r="AN541" i="3" s="1"/>
  <c r="AN542" i="3" s="1"/>
  <c r="AN543" i="3" s="1"/>
  <c r="AN544" i="3" s="1"/>
  <c r="AN545" i="3" s="1"/>
  <c r="AN546" i="3" s="1"/>
  <c r="AN547" i="3" s="1"/>
  <c r="AN548" i="3" s="1"/>
  <c r="AN549" i="3" s="1"/>
  <c r="AN550" i="3" s="1"/>
  <c r="AN551" i="3" s="1"/>
  <c r="AN552" i="3" s="1"/>
  <c r="AN553" i="3" s="1"/>
  <c r="AN554" i="3" s="1"/>
  <c r="AN555" i="3" s="1"/>
  <c r="AN556" i="3" s="1"/>
  <c r="AN557" i="3" s="1"/>
  <c r="AN558" i="3" s="1"/>
  <c r="AN559" i="3" s="1"/>
  <c r="AN560" i="3" s="1"/>
  <c r="AN561" i="3" s="1"/>
  <c r="AN562" i="3" s="1"/>
  <c r="AN563" i="3" s="1"/>
  <c r="AN564" i="3" s="1"/>
  <c r="AN565" i="3" s="1"/>
  <c r="AN566" i="3" s="1"/>
  <c r="AN567" i="3" s="1"/>
  <c r="AN568" i="3" s="1"/>
  <c r="AN569" i="3" s="1"/>
  <c r="AN570" i="3" s="1"/>
  <c r="AN571" i="3" s="1"/>
  <c r="AN572" i="3" s="1"/>
  <c r="AN573" i="3" s="1"/>
  <c r="AN574" i="3" s="1"/>
  <c r="AN575" i="3" s="1"/>
  <c r="AN576" i="3" s="1"/>
  <c r="AN577" i="3" s="1"/>
  <c r="AN578" i="3" s="1"/>
  <c r="AN579" i="3" s="1"/>
  <c r="AN580" i="3" s="1"/>
  <c r="AN581" i="3" s="1"/>
  <c r="AN582" i="3" s="1"/>
  <c r="AN583" i="3" s="1"/>
  <c r="AN584" i="3" s="1"/>
  <c r="AN585" i="3" s="1"/>
  <c r="AN586" i="3" s="1"/>
  <c r="AN587" i="3" s="1"/>
  <c r="AN588" i="3" s="1"/>
  <c r="AN589" i="3" s="1"/>
  <c r="AN590" i="3" s="1"/>
  <c r="AN591" i="3" s="1"/>
  <c r="AN592" i="3" s="1"/>
  <c r="AN593" i="3" s="1"/>
  <c r="AN594" i="3" s="1"/>
  <c r="AN595" i="3" s="1"/>
  <c r="AN596" i="3" s="1"/>
  <c r="AN597" i="3" s="1"/>
  <c r="AN598" i="3" s="1"/>
  <c r="AN599" i="3" s="1"/>
  <c r="AN600" i="3" s="1"/>
  <c r="AN601" i="3" s="1"/>
  <c r="AN602" i="3" s="1"/>
  <c r="AN603" i="3" s="1"/>
  <c r="AN604" i="3" s="1"/>
  <c r="AN605" i="3" s="1"/>
  <c r="AN606" i="3" s="1"/>
  <c r="AN607" i="3" s="1"/>
  <c r="AN608" i="3" s="1"/>
  <c r="AN609" i="3" s="1"/>
  <c r="AN610" i="3" s="1"/>
  <c r="AN611" i="3" s="1"/>
  <c r="AN612" i="3" s="1"/>
  <c r="AN613" i="3" s="1"/>
  <c r="AN614" i="3" s="1"/>
  <c r="AN615" i="3" s="1"/>
  <c r="AN616" i="3" s="1"/>
  <c r="AN617" i="3" s="1"/>
  <c r="AN618" i="3" s="1"/>
  <c r="AN619" i="3" s="1"/>
  <c r="AN620" i="3" s="1"/>
  <c r="AN621" i="3" s="1"/>
  <c r="AN622" i="3" s="1"/>
  <c r="AN623" i="3" s="1"/>
  <c r="AN624" i="3" s="1"/>
  <c r="AN625" i="3" s="1"/>
  <c r="AN626" i="3" s="1"/>
  <c r="AN627" i="3" s="1"/>
  <c r="AN628" i="3" s="1"/>
  <c r="AN629" i="3" s="1"/>
  <c r="AN630" i="3" s="1"/>
  <c r="AN631" i="3" s="1"/>
  <c r="AN632" i="3" s="1"/>
  <c r="AN633" i="3" s="1"/>
  <c r="AN634" i="3" s="1"/>
  <c r="AN635" i="3" s="1"/>
  <c r="AN636" i="3" s="1"/>
  <c r="AN637" i="3" s="1"/>
  <c r="AN638" i="3" s="1"/>
  <c r="AN639" i="3" s="1"/>
  <c r="AN640" i="3" s="1"/>
  <c r="AN641" i="3" s="1"/>
  <c r="AN642" i="3" s="1"/>
  <c r="AN643" i="3" s="1"/>
  <c r="AN644" i="3" s="1"/>
  <c r="AN645" i="3" s="1"/>
  <c r="AN646" i="3" s="1"/>
  <c r="AN647" i="3" s="1"/>
  <c r="AN648" i="3" s="1"/>
  <c r="AN649" i="3" s="1"/>
  <c r="AN650" i="3" s="1"/>
  <c r="AN651" i="3" s="1"/>
  <c r="AN652" i="3" s="1"/>
  <c r="AN653" i="3" s="1"/>
  <c r="AN654" i="3" s="1"/>
  <c r="AN655" i="3" s="1"/>
  <c r="AN656" i="3" s="1"/>
  <c r="AN657" i="3" s="1"/>
  <c r="AN658" i="3" s="1"/>
  <c r="AN659" i="3" s="1"/>
  <c r="AN660" i="3" s="1"/>
  <c r="AN661" i="3" s="1"/>
  <c r="AN662" i="3" s="1"/>
  <c r="AN663" i="3" s="1"/>
  <c r="AN664" i="3" s="1"/>
  <c r="AN665" i="3" s="1"/>
  <c r="AN666" i="3" s="1"/>
  <c r="AN667" i="3" s="1"/>
  <c r="AN668" i="3" s="1"/>
  <c r="AN669" i="3" s="1"/>
  <c r="AN670" i="3" s="1"/>
  <c r="AN671" i="3" s="1"/>
  <c r="AN672" i="3" s="1"/>
  <c r="AN673" i="3" s="1"/>
  <c r="AN674" i="3" s="1"/>
  <c r="AN675" i="3" s="1"/>
  <c r="AN676" i="3" s="1"/>
  <c r="AN677" i="3" s="1"/>
  <c r="AN678" i="3" s="1"/>
  <c r="AN679" i="3" s="1"/>
  <c r="AN680" i="3" s="1"/>
  <c r="AN681" i="3" s="1"/>
  <c r="AN682" i="3" s="1"/>
  <c r="AN683" i="3" s="1"/>
  <c r="AN684" i="3" s="1"/>
  <c r="AN685" i="3" s="1"/>
  <c r="AN686" i="3" s="1"/>
  <c r="AN687" i="3" s="1"/>
  <c r="AN688" i="3" s="1"/>
  <c r="AN689" i="3" s="1"/>
  <c r="AN690" i="3" s="1"/>
  <c r="AN691" i="3" s="1"/>
  <c r="AN692" i="3" s="1"/>
  <c r="AN693" i="3" s="1"/>
  <c r="AN694" i="3" s="1"/>
  <c r="AN695" i="3" s="1"/>
  <c r="AN696" i="3" s="1"/>
  <c r="AN697" i="3" s="1"/>
  <c r="AN698" i="3" s="1"/>
  <c r="AN699" i="3" s="1"/>
  <c r="AN700" i="3" s="1"/>
  <c r="AN701" i="3" s="1"/>
  <c r="AN702" i="3" s="1"/>
  <c r="AN703" i="3" s="1"/>
  <c r="AN704" i="3" s="1"/>
  <c r="AN705" i="3" s="1"/>
  <c r="AN706" i="3" s="1"/>
  <c r="AN707" i="3" s="1"/>
  <c r="AN708" i="3" s="1"/>
  <c r="AN709" i="3" s="1"/>
  <c r="AN710" i="3" s="1"/>
  <c r="AN711" i="3" s="1"/>
  <c r="AN712" i="3" s="1"/>
  <c r="AN713" i="3" s="1"/>
  <c r="AN714" i="3" s="1"/>
  <c r="AN715" i="3" s="1"/>
  <c r="AN716" i="3" s="1"/>
  <c r="AN717" i="3" s="1"/>
  <c r="AN718" i="3" s="1"/>
  <c r="AN719" i="3" s="1"/>
  <c r="AN720" i="3" s="1"/>
  <c r="AN721" i="3" s="1"/>
  <c r="AN722" i="3" s="1"/>
  <c r="AN723" i="3" s="1"/>
  <c r="AN724" i="3" s="1"/>
  <c r="AN725" i="3" s="1"/>
  <c r="AN726" i="3" s="1"/>
  <c r="AN727" i="3" s="1"/>
  <c r="AN728" i="3" s="1"/>
  <c r="AN729" i="3" s="1"/>
  <c r="AN730" i="3" s="1"/>
  <c r="AN731" i="3" s="1"/>
  <c r="AN732" i="3" s="1"/>
  <c r="AN733" i="3" s="1"/>
  <c r="AN734" i="3" s="1"/>
  <c r="AN735" i="3" s="1"/>
  <c r="AN736" i="3" s="1"/>
  <c r="AN737" i="3" s="1"/>
  <c r="AN738" i="3" s="1"/>
  <c r="AN739" i="3" s="1"/>
  <c r="AN740" i="3" s="1"/>
  <c r="AN741" i="3" s="1"/>
  <c r="AN742" i="3" s="1"/>
  <c r="AN743" i="3" s="1"/>
  <c r="AN744" i="3" s="1"/>
  <c r="AN745" i="3" s="1"/>
  <c r="AN746" i="3" s="1"/>
  <c r="AN747" i="3" s="1"/>
  <c r="AN748" i="3" s="1"/>
  <c r="AN749" i="3" s="1"/>
  <c r="AN750" i="3" s="1"/>
  <c r="AN751" i="3" s="1"/>
  <c r="AN752" i="3" s="1"/>
  <c r="AN753" i="3" s="1"/>
  <c r="AN754" i="3" s="1"/>
  <c r="AN755" i="3" s="1"/>
  <c r="AN756" i="3" s="1"/>
  <c r="AN757" i="3" s="1"/>
  <c r="AN758" i="3" s="1"/>
  <c r="AN759" i="3" s="1"/>
  <c r="AN760" i="3" s="1"/>
  <c r="AN761" i="3" s="1"/>
  <c r="AN762" i="3" s="1"/>
  <c r="AN763" i="3" s="1"/>
  <c r="AN764" i="3" s="1"/>
  <c r="AN765" i="3" s="1"/>
  <c r="AN766" i="3" s="1"/>
  <c r="AN767" i="3" s="1"/>
  <c r="AN768" i="3" s="1"/>
  <c r="AN769" i="3" s="1"/>
  <c r="AN770" i="3" s="1"/>
  <c r="AN771" i="3" s="1"/>
  <c r="AN772" i="3" s="1"/>
  <c r="AN773" i="3" s="1"/>
  <c r="AN774" i="3" s="1"/>
  <c r="AN775" i="3" s="1"/>
  <c r="AN776" i="3" s="1"/>
  <c r="AN777" i="3" s="1"/>
  <c r="AN778" i="3" s="1"/>
  <c r="AN779" i="3" s="1"/>
  <c r="AN780" i="3" s="1"/>
  <c r="AN781" i="3" s="1"/>
  <c r="AN782" i="3" s="1"/>
  <c r="AN783" i="3" s="1"/>
  <c r="AN784" i="3" s="1"/>
  <c r="AN785" i="3" s="1"/>
  <c r="AN786" i="3" s="1"/>
  <c r="AN787" i="3" s="1"/>
  <c r="AN788" i="3" s="1"/>
  <c r="AN789" i="3" s="1"/>
  <c r="AN790" i="3" s="1"/>
  <c r="AN791" i="3" s="1"/>
  <c r="AN792" i="3" s="1"/>
  <c r="AN793" i="3" s="1"/>
  <c r="AN794" i="3" s="1"/>
  <c r="AN795" i="3" s="1"/>
  <c r="AN796" i="3" s="1"/>
  <c r="AN797" i="3" s="1"/>
  <c r="AN798" i="3" s="1"/>
  <c r="AN799" i="3" s="1"/>
  <c r="AN800" i="3" s="1"/>
  <c r="AN801" i="3" s="1"/>
  <c r="AN802" i="3" s="1"/>
  <c r="AN803" i="3" s="1"/>
  <c r="AN804" i="3" s="1"/>
  <c r="AN805" i="3" s="1"/>
  <c r="AN806" i="3" s="1"/>
  <c r="AN807" i="3" s="1"/>
  <c r="AN808" i="3" s="1"/>
  <c r="AN809" i="3" s="1"/>
  <c r="AN810" i="3" s="1"/>
  <c r="AN811" i="3" s="1"/>
  <c r="AN812" i="3" s="1"/>
  <c r="AN813" i="3" s="1"/>
  <c r="AN814" i="3" s="1"/>
  <c r="AN815" i="3" s="1"/>
  <c r="AN816" i="3" s="1"/>
  <c r="AN817" i="3" s="1"/>
  <c r="AN818" i="3" s="1"/>
  <c r="AN819" i="3" s="1"/>
  <c r="AN820" i="3" s="1"/>
  <c r="AN821" i="3" s="1"/>
  <c r="AN822" i="3" s="1"/>
  <c r="AN823" i="3" s="1"/>
  <c r="AN824" i="3" s="1"/>
  <c r="AN825" i="3" s="1"/>
  <c r="AN826" i="3" s="1"/>
  <c r="AN827" i="3" s="1"/>
  <c r="AN828" i="3" s="1"/>
  <c r="AN829" i="3" s="1"/>
  <c r="AN830" i="3" s="1"/>
  <c r="AN831" i="3" s="1"/>
  <c r="AN832" i="3" s="1"/>
  <c r="AN833" i="3" s="1"/>
  <c r="AN834" i="3" s="1"/>
  <c r="AN835" i="3" s="1"/>
  <c r="AN836" i="3" s="1"/>
  <c r="AN837" i="3" s="1"/>
  <c r="AN838" i="3" s="1"/>
  <c r="AN839" i="3" s="1"/>
  <c r="AN840" i="3" s="1"/>
  <c r="AN841" i="3" s="1"/>
  <c r="AN842" i="3" s="1"/>
  <c r="AN843" i="3" s="1"/>
  <c r="AN844" i="3" s="1"/>
  <c r="AN845" i="3" s="1"/>
  <c r="AN846" i="3" s="1"/>
  <c r="AN847" i="3" s="1"/>
  <c r="AN848" i="3" s="1"/>
  <c r="AN849" i="3" s="1"/>
  <c r="AN850" i="3" s="1"/>
  <c r="AN851" i="3" s="1"/>
  <c r="AN852" i="3" s="1"/>
  <c r="AN853" i="3" s="1"/>
  <c r="AN854" i="3" s="1"/>
  <c r="AN855" i="3" s="1"/>
  <c r="AN856" i="3" s="1"/>
  <c r="AN857" i="3" s="1"/>
  <c r="AN858" i="3" s="1"/>
  <c r="AN859" i="3" s="1"/>
  <c r="AN860" i="3" s="1"/>
  <c r="AN861" i="3" s="1"/>
  <c r="AN862" i="3" s="1"/>
  <c r="AN863" i="3" s="1"/>
  <c r="AN864" i="3" s="1"/>
  <c r="AN865" i="3" s="1"/>
  <c r="AN866" i="3" s="1"/>
  <c r="AN867" i="3" s="1"/>
  <c r="AN868" i="3" s="1"/>
  <c r="AN869" i="3" s="1"/>
  <c r="AN870" i="3" s="1"/>
  <c r="AN871" i="3" s="1"/>
  <c r="AN872" i="3" s="1"/>
  <c r="AN873" i="3" s="1"/>
  <c r="AN874" i="3" s="1"/>
  <c r="AN875" i="3" s="1"/>
  <c r="AN876" i="3" s="1"/>
  <c r="AN877" i="3" s="1"/>
  <c r="AN878" i="3" s="1"/>
  <c r="AN879" i="3" s="1"/>
  <c r="AN880" i="3" s="1"/>
  <c r="AN881" i="3" s="1"/>
  <c r="AN882" i="3" s="1"/>
  <c r="AN883" i="3" s="1"/>
  <c r="AN884" i="3" s="1"/>
  <c r="AN885" i="3" s="1"/>
  <c r="AN886" i="3" s="1"/>
  <c r="AN887" i="3" s="1"/>
  <c r="AN888" i="3" s="1"/>
  <c r="AN889" i="3" s="1"/>
  <c r="AN890" i="3" s="1"/>
  <c r="AN891" i="3" s="1"/>
  <c r="AN892" i="3" s="1"/>
  <c r="AN893" i="3" s="1"/>
  <c r="AN894" i="3" s="1"/>
  <c r="AN895" i="3" s="1"/>
  <c r="AN896" i="3" s="1"/>
  <c r="AN897" i="3" s="1"/>
  <c r="AN898" i="3" s="1"/>
  <c r="AN899" i="3" s="1"/>
  <c r="AN900" i="3" s="1"/>
  <c r="AN901" i="3" s="1"/>
  <c r="AN902" i="3" s="1"/>
  <c r="AN903" i="3" s="1"/>
  <c r="AN904" i="3" s="1"/>
  <c r="AN905" i="3" s="1"/>
  <c r="AN906" i="3" s="1"/>
  <c r="AN907" i="3" s="1"/>
  <c r="AN908" i="3" s="1"/>
  <c r="AN909" i="3" s="1"/>
  <c r="AN910" i="3" s="1"/>
  <c r="AN911" i="3" s="1"/>
  <c r="AN912" i="3" s="1"/>
  <c r="AN913" i="3" s="1"/>
  <c r="AN914" i="3" s="1"/>
  <c r="AN915" i="3" s="1"/>
  <c r="AN916" i="3" s="1"/>
  <c r="AN917" i="3" s="1"/>
  <c r="AN918" i="3" s="1"/>
  <c r="AN919" i="3" s="1"/>
  <c r="AN920" i="3" s="1"/>
  <c r="AN921" i="3" s="1"/>
  <c r="AN922" i="3" s="1"/>
  <c r="AN923" i="3" s="1"/>
  <c r="AN924" i="3" s="1"/>
  <c r="AN925" i="3" s="1"/>
  <c r="AN926" i="3" s="1"/>
  <c r="AN927" i="3" s="1"/>
  <c r="AN928" i="3" s="1"/>
  <c r="AN929" i="3" s="1"/>
  <c r="AN930" i="3" s="1"/>
  <c r="AN931" i="3" s="1"/>
  <c r="AN932" i="3" s="1"/>
  <c r="AN933" i="3" s="1"/>
  <c r="AN934" i="3" s="1"/>
  <c r="AN935" i="3" s="1"/>
  <c r="AN936" i="3" s="1"/>
  <c r="AN937" i="3" s="1"/>
  <c r="AN938" i="3" s="1"/>
  <c r="AN939" i="3" s="1"/>
  <c r="AN940" i="3" s="1"/>
  <c r="AN941" i="3" s="1"/>
  <c r="AN942" i="3" s="1"/>
  <c r="AN943" i="3" s="1"/>
  <c r="AN944" i="3" s="1"/>
  <c r="AN945" i="3" s="1"/>
  <c r="AN946" i="3" s="1"/>
  <c r="AN947" i="3" s="1"/>
  <c r="AN948" i="3" s="1"/>
  <c r="AN949" i="3" s="1"/>
  <c r="AN950" i="3" s="1"/>
  <c r="AN951" i="3" s="1"/>
  <c r="AN952" i="3" s="1"/>
  <c r="AN953" i="3" s="1"/>
  <c r="AN954" i="3" s="1"/>
  <c r="AN955" i="3" s="1"/>
  <c r="AN956" i="3" s="1"/>
  <c r="AN957" i="3" s="1"/>
  <c r="AN958" i="3" s="1"/>
  <c r="AN959" i="3" s="1"/>
  <c r="AN960" i="3" s="1"/>
  <c r="AN961" i="3" s="1"/>
  <c r="AN962" i="3" s="1"/>
  <c r="AN963" i="3" s="1"/>
  <c r="AN964" i="3" s="1"/>
  <c r="AN965" i="3" s="1"/>
  <c r="AN966" i="3" s="1"/>
  <c r="AN967" i="3" s="1"/>
  <c r="AN968" i="3" s="1"/>
  <c r="AN969" i="3" s="1"/>
  <c r="AN970" i="3" s="1"/>
  <c r="AN971" i="3" s="1"/>
  <c r="AN972" i="3" s="1"/>
  <c r="AN973" i="3" s="1"/>
  <c r="AN974" i="3" s="1"/>
  <c r="AN975" i="3" s="1"/>
  <c r="AN976" i="3" s="1"/>
  <c r="AN977" i="3" s="1"/>
  <c r="AN978" i="3" s="1"/>
  <c r="AN979" i="3" s="1"/>
  <c r="AN980" i="3" s="1"/>
  <c r="AN981" i="3" s="1"/>
  <c r="AN982" i="3" s="1"/>
  <c r="AN983" i="3" s="1"/>
  <c r="AN984" i="3" s="1"/>
  <c r="AN985" i="3" s="1"/>
  <c r="AN986" i="3" s="1"/>
  <c r="AN987" i="3" s="1"/>
  <c r="AN988" i="3" s="1"/>
  <c r="AN989" i="3" s="1"/>
  <c r="AN990" i="3" s="1"/>
  <c r="AN991" i="3" s="1"/>
  <c r="AN992" i="3" s="1"/>
  <c r="AN993" i="3" s="1"/>
  <c r="AN994" i="3" s="1"/>
  <c r="AN995" i="3" s="1"/>
  <c r="AN996" i="3" s="1"/>
  <c r="AN997" i="3" s="1"/>
  <c r="AN998" i="3" s="1"/>
  <c r="AN999" i="3" s="1"/>
  <c r="AN1000" i="3" s="1"/>
  <c r="AN1001" i="3" s="1"/>
  <c r="AN1002" i="3" s="1"/>
  <c r="AN1003" i="3" s="1"/>
  <c r="AN1004" i="3" s="1"/>
  <c r="AN1005" i="3" s="1"/>
  <c r="AN1006" i="3" s="1"/>
  <c r="AN1007" i="3" s="1"/>
  <c r="AN1008" i="3" s="1"/>
  <c r="AN1009" i="3" s="1"/>
  <c r="AN1010" i="3" s="1"/>
  <c r="AN1011" i="3" s="1"/>
  <c r="AN1012" i="3" s="1"/>
  <c r="AN1013" i="3" s="1"/>
  <c r="AN1014" i="3" s="1"/>
  <c r="AN1015" i="3" s="1"/>
  <c r="AN1016" i="3" s="1"/>
  <c r="AN1017" i="3" s="1"/>
  <c r="AN1018" i="3" s="1"/>
  <c r="AN1019" i="3" s="1"/>
  <c r="AN1020" i="3" s="1"/>
  <c r="AN1021" i="3" s="1"/>
  <c r="AN1022" i="3" s="1"/>
  <c r="AN1023" i="3" s="1"/>
  <c r="AN1024" i="3" s="1"/>
  <c r="AN1025" i="3" s="1"/>
  <c r="AN1026" i="3" s="1"/>
  <c r="AN1027" i="3" s="1"/>
  <c r="AN1028" i="3" s="1"/>
  <c r="AN1029" i="3" s="1"/>
  <c r="AN1030" i="3" s="1"/>
  <c r="AN1031" i="3" s="1"/>
  <c r="AN1032" i="3" s="1"/>
  <c r="AN1033" i="3" s="1"/>
  <c r="AN1034" i="3" s="1"/>
  <c r="AN1035" i="3" s="1"/>
  <c r="AN1036" i="3" s="1"/>
  <c r="AN1037" i="3" s="1"/>
  <c r="AN1038" i="3" s="1"/>
  <c r="AN1039" i="3" s="1"/>
  <c r="AN1040" i="3" s="1"/>
  <c r="AN1041" i="3" s="1"/>
  <c r="AN1042" i="3" s="1"/>
  <c r="AN1043" i="3" s="1"/>
  <c r="AN1044" i="3" s="1"/>
  <c r="AN1045" i="3" s="1"/>
  <c r="AN1046" i="3" s="1"/>
  <c r="AN1047" i="3" s="1"/>
  <c r="AN1048" i="3" s="1"/>
  <c r="AN1049" i="3" s="1"/>
  <c r="AN1050" i="3" s="1"/>
  <c r="AN1051" i="3" s="1"/>
  <c r="AN1052" i="3" s="1"/>
  <c r="AN1053" i="3" s="1"/>
  <c r="AN1054" i="3" s="1"/>
  <c r="AN1055" i="3" s="1"/>
  <c r="AN1056" i="3" s="1"/>
  <c r="AN1057" i="3" s="1"/>
  <c r="AN1058" i="3" s="1"/>
  <c r="AN1059" i="3" s="1"/>
  <c r="AN1060" i="3" s="1"/>
  <c r="AN1061" i="3" s="1"/>
  <c r="AN1062" i="3" s="1"/>
  <c r="AN1063" i="3" s="1"/>
  <c r="AN1064" i="3" s="1"/>
  <c r="AN1065" i="3" s="1"/>
  <c r="AN1066" i="3" s="1"/>
  <c r="AN1067" i="3" s="1"/>
  <c r="AN1068" i="3" s="1"/>
  <c r="AN1069" i="3" s="1"/>
  <c r="AN1070" i="3" s="1"/>
  <c r="AN1071" i="3" s="1"/>
  <c r="AN1072" i="3" s="1"/>
  <c r="AN1073" i="3" s="1"/>
  <c r="AN1074" i="3" s="1"/>
  <c r="AN1075" i="3" s="1"/>
  <c r="AN1076" i="3" s="1"/>
  <c r="AN1077" i="3" s="1"/>
  <c r="AN1078" i="3" s="1"/>
  <c r="AN1079" i="3" s="1"/>
  <c r="AN1080" i="3" s="1"/>
  <c r="AN1081" i="3" s="1"/>
  <c r="AN1082" i="3" s="1"/>
  <c r="AN1083" i="3" s="1"/>
  <c r="AN1084" i="3" s="1"/>
  <c r="AN1085" i="3" s="1"/>
  <c r="AN1086" i="3" s="1"/>
  <c r="AN1087" i="3" s="1"/>
  <c r="AN1088" i="3" s="1"/>
  <c r="AN1089" i="3" s="1"/>
  <c r="AN1090" i="3" s="1"/>
  <c r="AN1091" i="3" s="1"/>
  <c r="AN1092" i="3" s="1"/>
  <c r="AN1093" i="3" s="1"/>
  <c r="AN1094" i="3" s="1"/>
  <c r="AN1095" i="3" s="1"/>
  <c r="AN1096" i="3" s="1"/>
  <c r="AN1097" i="3" s="1"/>
  <c r="AN1098" i="3" s="1"/>
  <c r="AN1099" i="3" s="1"/>
  <c r="AN1100" i="3" s="1"/>
  <c r="AN1101" i="3" s="1"/>
  <c r="AN1102" i="3" s="1"/>
  <c r="AN1103" i="3" s="1"/>
  <c r="AN1104" i="3" s="1"/>
  <c r="AN1105" i="3" s="1"/>
  <c r="AN1106" i="3" s="1"/>
  <c r="AN1107" i="3" s="1"/>
  <c r="AN1108" i="3" s="1"/>
  <c r="AN1109" i="3" s="1"/>
  <c r="AN1110" i="3" s="1"/>
  <c r="AN1111" i="3" s="1"/>
  <c r="AN1112" i="3" s="1"/>
  <c r="AN1113" i="3" s="1"/>
  <c r="AN1114" i="3" s="1"/>
  <c r="AN1115" i="3" s="1"/>
  <c r="AN1116" i="3" s="1"/>
  <c r="AN1117" i="3" s="1"/>
  <c r="AN1118" i="3" s="1"/>
  <c r="AN1119" i="3" s="1"/>
  <c r="AN1120" i="3" s="1"/>
  <c r="AN1121" i="3" s="1"/>
  <c r="AN1122" i="3" s="1"/>
  <c r="AN1123" i="3" s="1"/>
  <c r="AN1124" i="3" s="1"/>
  <c r="AN1125" i="3" s="1"/>
  <c r="AN1126" i="3" s="1"/>
  <c r="AN1127" i="3" s="1"/>
  <c r="AN1128" i="3" s="1"/>
  <c r="AN1129" i="3" s="1"/>
  <c r="AN1130" i="3" s="1"/>
  <c r="AN1131" i="3" s="1"/>
  <c r="AN1132" i="3" s="1"/>
  <c r="AN1133" i="3" s="1"/>
  <c r="AN1134" i="3" s="1"/>
  <c r="AN1135" i="3" s="1"/>
  <c r="AN1136" i="3" s="1"/>
  <c r="AN1137" i="3" s="1"/>
  <c r="AN1138" i="3" s="1"/>
  <c r="AN1139" i="3" s="1"/>
  <c r="AN1140" i="3" s="1"/>
  <c r="AN1141" i="3" s="1"/>
  <c r="AN1142" i="3" s="1"/>
  <c r="AN1143" i="3" s="1"/>
  <c r="AN1144" i="3" s="1"/>
  <c r="AN1145" i="3" s="1"/>
  <c r="AN1146" i="3" s="1"/>
  <c r="AN1147" i="3" s="1"/>
  <c r="AN1148" i="3" s="1"/>
  <c r="AN1149" i="3" s="1"/>
  <c r="AN1150" i="3" s="1"/>
  <c r="AN1151" i="3" s="1"/>
  <c r="AN1152" i="3" s="1"/>
  <c r="AN1153" i="3" s="1"/>
  <c r="AN1154" i="3" s="1"/>
  <c r="AN1155" i="3" s="1"/>
  <c r="AN1156" i="3" s="1"/>
  <c r="AN1157" i="3" s="1"/>
  <c r="AN1158" i="3" s="1"/>
  <c r="AN1159" i="3" s="1"/>
  <c r="AN1160" i="3" s="1"/>
  <c r="AN5" i="3"/>
  <c r="AN4" i="3"/>
  <c r="AK714" i="3"/>
  <c r="AL714" i="3"/>
  <c r="AM714" i="3"/>
  <c r="AK715" i="3"/>
  <c r="AL715" i="3"/>
  <c r="AM715" i="3"/>
  <c r="AK716" i="3"/>
  <c r="AL716" i="3"/>
  <c r="AM716" i="3"/>
  <c r="AK717" i="3"/>
  <c r="AL717" i="3"/>
  <c r="AM717" i="3"/>
  <c r="AK718" i="3"/>
  <c r="AL718" i="3"/>
  <c r="AM718" i="3"/>
  <c r="AK719" i="3"/>
  <c r="AL719" i="3"/>
  <c r="AM719" i="3"/>
  <c r="AK720" i="3"/>
  <c r="AL720" i="3"/>
  <c r="AM720" i="3"/>
  <c r="AK721" i="3"/>
  <c r="AL721" i="3"/>
  <c r="AM721" i="3"/>
  <c r="AK722" i="3"/>
  <c r="AL722" i="3"/>
  <c r="AM722" i="3"/>
  <c r="AK723" i="3"/>
  <c r="AL723" i="3"/>
  <c r="AM723" i="3"/>
  <c r="AK724" i="3"/>
  <c r="AL724" i="3"/>
  <c r="AM724" i="3"/>
  <c r="AK725" i="3"/>
  <c r="AL725" i="3"/>
  <c r="AM725" i="3"/>
  <c r="AK726" i="3"/>
  <c r="AL726" i="3"/>
  <c r="AM726" i="3"/>
  <c r="AK727" i="3"/>
  <c r="AL727" i="3"/>
  <c r="AM727" i="3"/>
  <c r="AK728" i="3"/>
  <c r="AL728" i="3"/>
  <c r="AM728" i="3"/>
  <c r="AK729" i="3"/>
  <c r="AL729" i="3"/>
  <c r="AM729" i="3"/>
  <c r="AK730" i="3"/>
  <c r="AL730" i="3"/>
  <c r="AM730" i="3"/>
  <c r="AK731" i="3"/>
  <c r="AL731" i="3"/>
  <c r="AM731" i="3"/>
  <c r="AK732" i="3"/>
  <c r="AL732" i="3"/>
  <c r="AM732" i="3"/>
  <c r="AK733" i="3"/>
  <c r="AL733" i="3"/>
  <c r="AM733" i="3"/>
  <c r="AK734" i="3"/>
  <c r="AL734" i="3"/>
  <c r="AM734" i="3"/>
  <c r="AK735" i="3"/>
  <c r="AL735" i="3"/>
  <c r="AM735" i="3"/>
  <c r="AK736" i="3"/>
  <c r="AL736" i="3"/>
  <c r="AM736" i="3"/>
  <c r="AK737" i="3"/>
  <c r="AL737" i="3"/>
  <c r="AM737" i="3"/>
  <c r="AK738" i="3"/>
  <c r="AL738" i="3"/>
  <c r="AM738" i="3"/>
  <c r="AK739" i="3"/>
  <c r="AL739" i="3"/>
  <c r="AM739" i="3"/>
  <c r="AK740" i="3"/>
  <c r="AL740" i="3"/>
  <c r="AM740" i="3"/>
  <c r="AK741" i="3"/>
  <c r="AL741" i="3"/>
  <c r="AM741" i="3"/>
  <c r="AK742" i="3"/>
  <c r="AL742" i="3"/>
  <c r="AM742" i="3"/>
  <c r="AK743" i="3"/>
  <c r="AL743" i="3"/>
  <c r="AM743" i="3"/>
  <c r="AK744" i="3"/>
  <c r="AL744" i="3"/>
  <c r="AM744" i="3"/>
  <c r="AK745" i="3"/>
  <c r="AL745" i="3"/>
  <c r="AM745" i="3"/>
  <c r="AK746" i="3"/>
  <c r="AL746" i="3"/>
  <c r="AM746" i="3"/>
  <c r="AK747" i="3"/>
  <c r="AL747" i="3"/>
  <c r="AM747" i="3"/>
  <c r="AK748" i="3"/>
  <c r="AL748" i="3"/>
  <c r="AM748" i="3"/>
  <c r="AK749" i="3"/>
  <c r="AL749" i="3"/>
  <c r="AM749" i="3"/>
  <c r="AK750" i="3"/>
  <c r="AL750" i="3"/>
  <c r="AM750" i="3"/>
  <c r="AK751" i="3"/>
  <c r="AL751" i="3"/>
  <c r="AM751" i="3"/>
  <c r="AK752" i="3"/>
  <c r="AL752" i="3"/>
  <c r="AM752" i="3"/>
  <c r="AK753" i="3"/>
  <c r="AL753" i="3"/>
  <c r="AM753" i="3"/>
  <c r="AK754" i="3"/>
  <c r="AL754" i="3"/>
  <c r="AM754" i="3"/>
  <c r="AK755" i="3"/>
  <c r="AL755" i="3"/>
  <c r="AM755" i="3"/>
  <c r="AK756" i="3"/>
  <c r="AL756" i="3"/>
  <c r="AM756" i="3"/>
  <c r="AK757" i="3"/>
  <c r="AL757" i="3"/>
  <c r="AM757" i="3"/>
  <c r="AK758" i="3"/>
  <c r="AL758" i="3"/>
  <c r="AM758" i="3"/>
  <c r="AK759" i="3"/>
  <c r="AL759" i="3"/>
  <c r="AM759" i="3"/>
  <c r="AK760" i="3"/>
  <c r="AL760" i="3"/>
  <c r="AM760" i="3"/>
  <c r="AK761" i="3"/>
  <c r="AL761" i="3"/>
  <c r="AM761" i="3"/>
  <c r="AK762" i="3"/>
  <c r="AL762" i="3"/>
  <c r="AM762" i="3"/>
  <c r="AK763" i="3"/>
  <c r="AL763" i="3"/>
  <c r="AM763" i="3"/>
  <c r="AK764" i="3"/>
  <c r="AL764" i="3"/>
  <c r="AM764" i="3"/>
  <c r="AK765" i="3"/>
  <c r="AL765" i="3"/>
  <c r="AM765" i="3"/>
  <c r="AK766" i="3"/>
  <c r="AL766" i="3"/>
  <c r="AM766" i="3"/>
  <c r="AK767" i="3"/>
  <c r="AL767" i="3"/>
  <c r="AM767" i="3"/>
  <c r="AK768" i="3"/>
  <c r="AL768" i="3"/>
  <c r="AM768" i="3"/>
  <c r="AK769" i="3"/>
  <c r="AL769" i="3"/>
  <c r="AM769" i="3"/>
  <c r="AK770" i="3"/>
  <c r="AL770" i="3"/>
  <c r="AM770" i="3"/>
  <c r="AK771" i="3"/>
  <c r="AL771" i="3"/>
  <c r="AM771" i="3"/>
  <c r="AK772" i="3"/>
  <c r="AL772" i="3"/>
  <c r="AM772" i="3"/>
  <c r="AK773" i="3"/>
  <c r="AL773" i="3"/>
  <c r="AM773" i="3"/>
  <c r="AK774" i="3"/>
  <c r="AL774" i="3"/>
  <c r="AM774" i="3"/>
  <c r="AK775" i="3"/>
  <c r="AL775" i="3"/>
  <c r="AM775" i="3"/>
  <c r="AK776" i="3"/>
  <c r="AL776" i="3"/>
  <c r="AM776" i="3"/>
  <c r="AK777" i="3"/>
  <c r="AL777" i="3"/>
  <c r="AM777" i="3"/>
  <c r="AK778" i="3"/>
  <c r="AL778" i="3"/>
  <c r="AM778" i="3"/>
  <c r="AK779" i="3"/>
  <c r="AL779" i="3"/>
  <c r="AM779" i="3"/>
  <c r="AK780" i="3"/>
  <c r="AL780" i="3"/>
  <c r="AM780" i="3"/>
  <c r="AK781" i="3"/>
  <c r="AL781" i="3"/>
  <c r="AM781" i="3"/>
  <c r="AK782" i="3"/>
  <c r="AL782" i="3"/>
  <c r="AM782" i="3"/>
  <c r="AK783" i="3"/>
  <c r="AL783" i="3"/>
  <c r="AM783" i="3"/>
  <c r="AK784" i="3"/>
  <c r="AL784" i="3"/>
  <c r="AM784" i="3"/>
  <c r="AK785" i="3"/>
  <c r="AL785" i="3"/>
  <c r="AM785" i="3"/>
  <c r="AK786" i="3"/>
  <c r="AL786" i="3"/>
  <c r="AM786" i="3"/>
  <c r="AK787" i="3"/>
  <c r="AL787" i="3"/>
  <c r="AM787" i="3"/>
  <c r="AK788" i="3"/>
  <c r="AL788" i="3"/>
  <c r="AM788" i="3"/>
  <c r="AK789" i="3"/>
  <c r="AL789" i="3"/>
  <c r="AM789" i="3"/>
  <c r="AK790" i="3"/>
  <c r="AL790" i="3"/>
  <c r="AM790" i="3"/>
  <c r="AK791" i="3"/>
  <c r="AL791" i="3"/>
  <c r="AM791" i="3"/>
  <c r="AK792" i="3"/>
  <c r="AL792" i="3"/>
  <c r="AM792" i="3"/>
  <c r="AK793" i="3"/>
  <c r="AL793" i="3"/>
  <c r="AM793" i="3"/>
  <c r="AK794" i="3"/>
  <c r="AL794" i="3"/>
  <c r="AM794" i="3"/>
  <c r="AK795" i="3"/>
  <c r="AL795" i="3"/>
  <c r="AM795" i="3"/>
  <c r="AK796" i="3"/>
  <c r="AL796" i="3"/>
  <c r="AM796" i="3"/>
  <c r="AK797" i="3"/>
  <c r="AL797" i="3"/>
  <c r="AM797" i="3"/>
  <c r="AK798" i="3"/>
  <c r="AL798" i="3"/>
  <c r="AM798" i="3"/>
  <c r="AK799" i="3"/>
  <c r="AL799" i="3"/>
  <c r="AM799" i="3"/>
  <c r="AK800" i="3"/>
  <c r="AL800" i="3"/>
  <c r="AM800" i="3"/>
  <c r="AK801" i="3"/>
  <c r="AL801" i="3"/>
  <c r="AM801" i="3"/>
  <c r="AK802" i="3"/>
  <c r="AL802" i="3"/>
  <c r="AM802" i="3"/>
  <c r="AK803" i="3"/>
  <c r="AL803" i="3"/>
  <c r="AM803" i="3"/>
  <c r="AK804" i="3"/>
  <c r="AL804" i="3"/>
  <c r="AM804" i="3"/>
  <c r="AK805" i="3"/>
  <c r="AL805" i="3"/>
  <c r="AM805" i="3"/>
  <c r="AK806" i="3"/>
  <c r="AL806" i="3"/>
  <c r="AM806" i="3"/>
  <c r="AK807" i="3"/>
  <c r="AL807" i="3"/>
  <c r="AM807" i="3"/>
  <c r="AK808" i="3"/>
  <c r="AL808" i="3"/>
  <c r="AM808" i="3"/>
  <c r="AK809" i="3"/>
  <c r="AL809" i="3"/>
  <c r="AM809" i="3"/>
  <c r="AK810" i="3"/>
  <c r="AL810" i="3"/>
  <c r="AM810" i="3"/>
  <c r="AK811" i="3"/>
  <c r="AL811" i="3"/>
  <c r="AM811" i="3"/>
  <c r="AK812" i="3"/>
  <c r="AL812" i="3"/>
  <c r="AM812" i="3"/>
  <c r="AK813" i="3"/>
  <c r="AL813" i="3"/>
  <c r="AM813" i="3"/>
  <c r="AK814" i="3"/>
  <c r="AL814" i="3"/>
  <c r="AM814" i="3"/>
  <c r="AK815" i="3"/>
  <c r="AL815" i="3"/>
  <c r="AM815" i="3"/>
  <c r="AK816" i="3"/>
  <c r="AL816" i="3"/>
  <c r="AM816" i="3"/>
  <c r="AK817" i="3"/>
  <c r="AL817" i="3"/>
  <c r="AM817" i="3"/>
  <c r="AK818" i="3"/>
  <c r="AL818" i="3"/>
  <c r="AM818" i="3"/>
  <c r="AK819" i="3"/>
  <c r="AL819" i="3"/>
  <c r="AM819" i="3"/>
  <c r="AK820" i="3"/>
  <c r="AL820" i="3"/>
  <c r="AM820" i="3"/>
  <c r="AK821" i="3"/>
  <c r="AL821" i="3"/>
  <c r="AM821" i="3"/>
  <c r="AK822" i="3"/>
  <c r="AL822" i="3"/>
  <c r="AM822" i="3"/>
  <c r="AK823" i="3"/>
  <c r="AL823" i="3"/>
  <c r="AM823" i="3"/>
  <c r="AK824" i="3"/>
  <c r="AL824" i="3"/>
  <c r="AM824" i="3"/>
  <c r="AK825" i="3"/>
  <c r="AL825" i="3"/>
  <c r="AM825" i="3"/>
  <c r="AK826" i="3"/>
  <c r="AL826" i="3"/>
  <c r="AM826" i="3"/>
  <c r="AK827" i="3"/>
  <c r="AL827" i="3"/>
  <c r="AM827" i="3"/>
  <c r="AK828" i="3"/>
  <c r="AL828" i="3"/>
  <c r="AM828" i="3"/>
  <c r="AK829" i="3"/>
  <c r="AL829" i="3"/>
  <c r="AM829" i="3"/>
  <c r="AK830" i="3"/>
  <c r="AL830" i="3"/>
  <c r="AM830" i="3"/>
  <c r="AK831" i="3"/>
  <c r="AL831" i="3"/>
  <c r="AM831" i="3"/>
  <c r="AK832" i="3"/>
  <c r="AL832" i="3"/>
  <c r="AM832" i="3"/>
  <c r="AK833" i="3"/>
  <c r="AL833" i="3"/>
  <c r="AM833" i="3"/>
  <c r="AK834" i="3"/>
  <c r="AL834" i="3"/>
  <c r="AM834" i="3"/>
  <c r="AK835" i="3"/>
  <c r="AL835" i="3"/>
  <c r="AM835" i="3"/>
  <c r="AK836" i="3"/>
  <c r="AL836" i="3"/>
  <c r="AM836" i="3"/>
  <c r="AK837" i="3"/>
  <c r="AL837" i="3"/>
  <c r="AM837" i="3"/>
  <c r="AK838" i="3"/>
  <c r="AL838" i="3"/>
  <c r="AM838" i="3"/>
  <c r="AK839" i="3"/>
  <c r="AL839" i="3"/>
  <c r="AM839" i="3"/>
  <c r="AK840" i="3"/>
  <c r="AL840" i="3"/>
  <c r="AM840" i="3"/>
  <c r="AK841" i="3"/>
  <c r="AL841" i="3"/>
  <c r="AM841" i="3"/>
  <c r="AK842" i="3"/>
  <c r="AL842" i="3"/>
  <c r="AM842" i="3"/>
  <c r="AK843" i="3"/>
  <c r="AL843" i="3"/>
  <c r="AM843" i="3"/>
  <c r="AK844" i="3"/>
  <c r="AL844" i="3"/>
  <c r="AM844" i="3"/>
  <c r="AK845" i="3"/>
  <c r="AL845" i="3"/>
  <c r="AM845" i="3"/>
  <c r="AK846" i="3"/>
  <c r="AL846" i="3"/>
  <c r="AM846" i="3"/>
  <c r="AK847" i="3"/>
  <c r="AL847" i="3"/>
  <c r="AM847" i="3"/>
  <c r="AK848" i="3"/>
  <c r="AL848" i="3"/>
  <c r="AM848" i="3"/>
  <c r="AK849" i="3"/>
  <c r="AL849" i="3"/>
  <c r="AM849" i="3"/>
  <c r="AK850" i="3"/>
  <c r="AL850" i="3"/>
  <c r="AM850" i="3"/>
  <c r="AK851" i="3"/>
  <c r="AL851" i="3"/>
  <c r="AM851" i="3"/>
  <c r="AK852" i="3"/>
  <c r="AL852" i="3"/>
  <c r="AM852" i="3"/>
  <c r="AK853" i="3"/>
  <c r="AL853" i="3"/>
  <c r="AM853" i="3"/>
  <c r="AK854" i="3"/>
  <c r="AL854" i="3"/>
  <c r="AM854" i="3"/>
  <c r="AK855" i="3"/>
  <c r="AL855" i="3"/>
  <c r="AM855" i="3"/>
  <c r="AK856" i="3"/>
  <c r="AL856" i="3"/>
  <c r="AM856" i="3"/>
  <c r="AK857" i="3"/>
  <c r="AL857" i="3"/>
  <c r="AM857" i="3"/>
  <c r="AK858" i="3"/>
  <c r="AL858" i="3"/>
  <c r="AM858" i="3"/>
  <c r="AK859" i="3"/>
  <c r="AL859" i="3"/>
  <c r="AM859" i="3"/>
  <c r="AK860" i="3"/>
  <c r="AL860" i="3"/>
  <c r="AM860" i="3"/>
  <c r="AK861" i="3"/>
  <c r="AL861" i="3"/>
  <c r="AM861" i="3"/>
  <c r="AK862" i="3"/>
  <c r="AL862" i="3"/>
  <c r="AM862" i="3"/>
  <c r="AK863" i="3"/>
  <c r="AL863" i="3"/>
  <c r="AM863" i="3"/>
  <c r="AK864" i="3"/>
  <c r="AL864" i="3"/>
  <c r="AM864" i="3"/>
  <c r="AK865" i="3"/>
  <c r="AL865" i="3"/>
  <c r="AM865" i="3"/>
  <c r="AK866" i="3"/>
  <c r="AL866" i="3"/>
  <c r="AM866" i="3"/>
  <c r="AK867" i="3"/>
  <c r="AL867" i="3"/>
  <c r="AM867" i="3"/>
  <c r="AK868" i="3"/>
  <c r="AL868" i="3"/>
  <c r="AM868" i="3"/>
  <c r="AK869" i="3"/>
  <c r="AL869" i="3"/>
  <c r="AM869" i="3"/>
  <c r="AK870" i="3"/>
  <c r="AL870" i="3"/>
  <c r="AM870" i="3"/>
  <c r="AK871" i="3"/>
  <c r="AL871" i="3"/>
  <c r="AM871" i="3"/>
  <c r="AK872" i="3"/>
  <c r="AL872" i="3"/>
  <c r="AM872" i="3"/>
  <c r="AK873" i="3"/>
  <c r="AL873" i="3"/>
  <c r="AM873" i="3"/>
  <c r="AK874" i="3"/>
  <c r="AL874" i="3"/>
  <c r="AM874" i="3"/>
  <c r="AK875" i="3"/>
  <c r="AL875" i="3"/>
  <c r="AM875" i="3"/>
  <c r="AK876" i="3"/>
  <c r="AL876" i="3"/>
  <c r="AM876" i="3"/>
  <c r="AK877" i="3"/>
  <c r="AL877" i="3"/>
  <c r="AM877" i="3"/>
  <c r="AK878" i="3"/>
  <c r="AL878" i="3"/>
  <c r="AM878" i="3"/>
  <c r="AK879" i="3"/>
  <c r="AL879" i="3"/>
  <c r="AM879" i="3"/>
  <c r="AK880" i="3"/>
  <c r="AL880" i="3"/>
  <c r="AM880" i="3"/>
  <c r="AK881" i="3"/>
  <c r="AL881" i="3"/>
  <c r="AM881" i="3"/>
  <c r="AK882" i="3"/>
  <c r="AL882" i="3"/>
  <c r="AM882" i="3"/>
  <c r="AK883" i="3"/>
  <c r="AL883" i="3"/>
  <c r="AM883" i="3"/>
  <c r="AK884" i="3"/>
  <c r="AL884" i="3"/>
  <c r="AM884" i="3"/>
  <c r="AK885" i="3"/>
  <c r="AL885" i="3"/>
  <c r="AM885" i="3"/>
  <c r="AK886" i="3"/>
  <c r="AL886" i="3"/>
  <c r="AM886" i="3"/>
  <c r="AK887" i="3"/>
  <c r="AL887" i="3"/>
  <c r="AM887" i="3"/>
  <c r="AK888" i="3"/>
  <c r="AL888" i="3"/>
  <c r="AM888" i="3"/>
  <c r="AK889" i="3"/>
  <c r="AL889" i="3"/>
  <c r="AM889" i="3"/>
  <c r="AK890" i="3"/>
  <c r="AL890" i="3"/>
  <c r="AM890" i="3"/>
  <c r="AK891" i="3"/>
  <c r="AL891" i="3"/>
  <c r="AM891" i="3"/>
  <c r="AK892" i="3"/>
  <c r="AL892" i="3"/>
  <c r="AM892" i="3"/>
  <c r="AK893" i="3"/>
  <c r="AL893" i="3"/>
  <c r="AM893" i="3"/>
  <c r="AK894" i="3"/>
  <c r="AL894" i="3"/>
  <c r="AM894" i="3"/>
  <c r="AK895" i="3"/>
  <c r="AL895" i="3"/>
  <c r="AM895" i="3"/>
  <c r="AK896" i="3"/>
  <c r="AL896" i="3"/>
  <c r="AM896" i="3"/>
  <c r="AK897" i="3"/>
  <c r="AL897" i="3"/>
  <c r="AM897" i="3"/>
  <c r="AK898" i="3"/>
  <c r="AL898" i="3"/>
  <c r="AM898" i="3"/>
  <c r="AK899" i="3"/>
  <c r="AL899" i="3"/>
  <c r="AM899" i="3"/>
  <c r="AK900" i="3"/>
  <c r="AL900" i="3"/>
  <c r="AM900" i="3"/>
  <c r="AK901" i="3"/>
  <c r="AL901" i="3"/>
  <c r="AM901" i="3"/>
  <c r="AK902" i="3"/>
  <c r="AL902" i="3"/>
  <c r="AM902" i="3"/>
  <c r="AK903" i="3"/>
  <c r="AL903" i="3"/>
  <c r="AM903" i="3"/>
  <c r="AK904" i="3"/>
  <c r="AL904" i="3"/>
  <c r="AM904" i="3"/>
  <c r="AK905" i="3"/>
  <c r="AL905" i="3"/>
  <c r="AM905" i="3"/>
  <c r="AK906" i="3"/>
  <c r="AL906" i="3"/>
  <c r="AM906" i="3"/>
  <c r="AK907" i="3"/>
  <c r="AL907" i="3"/>
  <c r="AM907" i="3"/>
  <c r="AK908" i="3"/>
  <c r="AL908" i="3"/>
  <c r="AM908" i="3"/>
  <c r="AK909" i="3"/>
  <c r="AL909" i="3"/>
  <c r="AM909" i="3"/>
  <c r="AK910" i="3"/>
  <c r="AL910" i="3"/>
  <c r="AM910" i="3"/>
  <c r="AK911" i="3"/>
  <c r="AL911" i="3"/>
  <c r="AM911" i="3"/>
  <c r="AK912" i="3"/>
  <c r="AL912" i="3"/>
  <c r="AM912" i="3"/>
  <c r="AK913" i="3"/>
  <c r="AL913" i="3"/>
  <c r="AM913" i="3"/>
  <c r="AK914" i="3"/>
  <c r="AL914" i="3"/>
  <c r="AM914" i="3"/>
  <c r="AK915" i="3"/>
  <c r="AL915" i="3"/>
  <c r="AM915" i="3"/>
  <c r="AK916" i="3"/>
  <c r="AL916" i="3"/>
  <c r="AM916" i="3"/>
  <c r="AK917" i="3"/>
  <c r="AL917" i="3"/>
  <c r="AM917" i="3"/>
  <c r="AK918" i="3"/>
  <c r="AL918" i="3"/>
  <c r="AM918" i="3"/>
  <c r="AK919" i="3"/>
  <c r="AL919" i="3"/>
  <c r="AM919" i="3"/>
  <c r="AK920" i="3"/>
  <c r="AL920" i="3"/>
  <c r="AM920" i="3"/>
  <c r="AK921" i="3"/>
  <c r="AL921" i="3"/>
  <c r="AM921" i="3"/>
  <c r="AK922" i="3"/>
  <c r="AL922" i="3"/>
  <c r="AM922" i="3"/>
  <c r="AK923" i="3"/>
  <c r="AL923" i="3"/>
  <c r="AM923" i="3"/>
  <c r="AK924" i="3"/>
  <c r="AL924" i="3"/>
  <c r="AM924" i="3"/>
  <c r="AK925" i="3"/>
  <c r="AL925" i="3"/>
  <c r="AM925" i="3"/>
  <c r="AK926" i="3"/>
  <c r="AL926" i="3"/>
  <c r="AM926" i="3"/>
  <c r="AK927" i="3"/>
  <c r="AL927" i="3"/>
  <c r="AM927" i="3"/>
  <c r="AK928" i="3"/>
  <c r="AL928" i="3"/>
  <c r="AM928" i="3"/>
  <c r="AK929" i="3"/>
  <c r="AL929" i="3"/>
  <c r="AM929" i="3"/>
  <c r="AK930" i="3"/>
  <c r="AL930" i="3"/>
  <c r="AM930" i="3"/>
  <c r="AK931" i="3"/>
  <c r="AL931" i="3"/>
  <c r="AM931" i="3"/>
  <c r="AK932" i="3"/>
  <c r="AL932" i="3"/>
  <c r="AM932" i="3"/>
  <c r="AK933" i="3"/>
  <c r="AL933" i="3"/>
  <c r="AM933" i="3"/>
  <c r="AK934" i="3"/>
  <c r="AL934" i="3"/>
  <c r="AM934" i="3"/>
  <c r="AK935" i="3"/>
  <c r="AL935" i="3"/>
  <c r="AM935" i="3"/>
  <c r="AK936" i="3"/>
  <c r="AL936" i="3"/>
  <c r="AM936" i="3"/>
  <c r="AK937" i="3"/>
  <c r="AL937" i="3"/>
  <c r="AM937" i="3"/>
  <c r="AK938" i="3"/>
  <c r="AL938" i="3"/>
  <c r="AM938" i="3"/>
  <c r="AK939" i="3"/>
  <c r="AL939" i="3"/>
  <c r="AM939" i="3"/>
  <c r="AK940" i="3"/>
  <c r="AL940" i="3"/>
  <c r="AM940" i="3"/>
  <c r="AK941" i="3"/>
  <c r="AL941" i="3"/>
  <c r="AM941" i="3"/>
  <c r="AK942" i="3"/>
  <c r="AL942" i="3"/>
  <c r="AM942" i="3"/>
  <c r="AK943" i="3"/>
  <c r="AL943" i="3"/>
  <c r="AM943" i="3"/>
  <c r="AK944" i="3"/>
  <c r="AL944" i="3"/>
  <c r="AM944" i="3"/>
  <c r="AK945" i="3"/>
  <c r="AL945" i="3"/>
  <c r="AM945" i="3"/>
  <c r="AK946" i="3"/>
  <c r="AL946" i="3"/>
  <c r="AM946" i="3"/>
  <c r="AK947" i="3"/>
  <c r="AL947" i="3"/>
  <c r="AM947" i="3"/>
  <c r="AK948" i="3"/>
  <c r="AL948" i="3"/>
  <c r="AM948" i="3"/>
  <c r="AK949" i="3"/>
  <c r="AL949" i="3"/>
  <c r="AM949" i="3"/>
  <c r="AK950" i="3"/>
  <c r="AL950" i="3"/>
  <c r="AM950" i="3"/>
  <c r="AK951" i="3"/>
  <c r="AL951" i="3"/>
  <c r="AM951" i="3"/>
  <c r="AK952" i="3"/>
  <c r="AL952" i="3"/>
  <c r="AM952" i="3"/>
  <c r="AK953" i="3"/>
  <c r="AL953" i="3"/>
  <c r="AM953" i="3"/>
  <c r="AK954" i="3"/>
  <c r="AL954" i="3"/>
  <c r="AM954" i="3"/>
  <c r="AK955" i="3"/>
  <c r="AL955" i="3"/>
  <c r="AM955" i="3"/>
  <c r="AK956" i="3"/>
  <c r="AL956" i="3"/>
  <c r="AM956" i="3"/>
  <c r="AK957" i="3"/>
  <c r="AL957" i="3"/>
  <c r="AM957" i="3"/>
  <c r="AK958" i="3"/>
  <c r="AL958" i="3"/>
  <c r="AM958" i="3"/>
  <c r="AK959" i="3"/>
  <c r="AL959" i="3"/>
  <c r="AM959" i="3"/>
  <c r="AK960" i="3"/>
  <c r="AL960" i="3"/>
  <c r="AM960" i="3"/>
  <c r="AK961" i="3"/>
  <c r="AL961" i="3"/>
  <c r="AM961" i="3"/>
  <c r="AK962" i="3"/>
  <c r="AL962" i="3"/>
  <c r="AM962" i="3"/>
  <c r="AK963" i="3"/>
  <c r="AL963" i="3"/>
  <c r="AM963" i="3"/>
  <c r="AK964" i="3"/>
  <c r="AL964" i="3"/>
  <c r="AM964" i="3"/>
  <c r="AK965" i="3"/>
  <c r="AL965" i="3"/>
  <c r="AM965" i="3"/>
  <c r="AK966" i="3"/>
  <c r="AL966" i="3"/>
  <c r="AM966" i="3"/>
  <c r="AK967" i="3"/>
  <c r="AL967" i="3"/>
  <c r="AM967" i="3"/>
  <c r="AK968" i="3"/>
  <c r="AL968" i="3"/>
  <c r="AM968" i="3"/>
  <c r="AK969" i="3"/>
  <c r="AL969" i="3"/>
  <c r="AM969" i="3"/>
  <c r="AK970" i="3"/>
  <c r="AL970" i="3"/>
  <c r="AM970" i="3"/>
  <c r="AK971" i="3"/>
  <c r="AL971" i="3"/>
  <c r="AM971" i="3"/>
  <c r="AK972" i="3"/>
  <c r="AL972" i="3"/>
  <c r="AM972" i="3"/>
  <c r="AK973" i="3"/>
  <c r="AL973" i="3"/>
  <c r="AM973" i="3"/>
  <c r="AK974" i="3"/>
  <c r="AL974" i="3"/>
  <c r="AM974" i="3"/>
  <c r="AK975" i="3"/>
  <c r="AL975" i="3"/>
  <c r="AM975" i="3"/>
  <c r="AK976" i="3"/>
  <c r="AL976" i="3"/>
  <c r="AM976" i="3"/>
  <c r="AK977" i="3"/>
  <c r="AL977" i="3"/>
  <c r="AM977" i="3"/>
  <c r="AK978" i="3"/>
  <c r="AL978" i="3"/>
  <c r="AM978" i="3"/>
  <c r="AK979" i="3"/>
  <c r="AL979" i="3"/>
  <c r="AM979" i="3"/>
  <c r="AK980" i="3"/>
  <c r="AL980" i="3"/>
  <c r="AM980" i="3"/>
  <c r="AK981" i="3"/>
  <c r="AL981" i="3"/>
  <c r="AM981" i="3"/>
  <c r="AK982" i="3"/>
  <c r="AL982" i="3"/>
  <c r="AM982" i="3"/>
  <c r="AK983" i="3"/>
  <c r="AL983" i="3"/>
  <c r="AM983" i="3"/>
  <c r="AK984" i="3"/>
  <c r="AL984" i="3"/>
  <c r="AM984" i="3"/>
  <c r="AK985" i="3"/>
  <c r="AL985" i="3"/>
  <c r="AM985" i="3"/>
  <c r="AK986" i="3"/>
  <c r="AL986" i="3"/>
  <c r="AM986" i="3"/>
  <c r="AK987" i="3"/>
  <c r="AL987" i="3"/>
  <c r="AM987" i="3"/>
  <c r="AK988" i="3"/>
  <c r="AL988" i="3"/>
  <c r="AM988" i="3"/>
  <c r="AK989" i="3"/>
  <c r="AL989" i="3"/>
  <c r="AM989" i="3"/>
  <c r="AK990" i="3"/>
  <c r="AL990" i="3"/>
  <c r="AM990" i="3"/>
  <c r="AK991" i="3"/>
  <c r="AL991" i="3"/>
  <c r="AM991" i="3"/>
  <c r="AK992" i="3"/>
  <c r="AL992" i="3"/>
  <c r="AM992" i="3"/>
  <c r="AK993" i="3"/>
  <c r="AL993" i="3"/>
  <c r="AM993" i="3"/>
  <c r="AK994" i="3"/>
  <c r="AL994" i="3"/>
  <c r="AM994" i="3"/>
  <c r="AK995" i="3"/>
  <c r="AL995" i="3"/>
  <c r="AM995" i="3"/>
  <c r="AK996" i="3"/>
  <c r="AL996" i="3"/>
  <c r="AM996" i="3"/>
  <c r="AK997" i="3"/>
  <c r="AL997" i="3"/>
  <c r="AM997" i="3"/>
  <c r="AK998" i="3"/>
  <c r="AL998" i="3"/>
  <c r="AM998" i="3"/>
  <c r="AK999" i="3"/>
  <c r="AL999" i="3"/>
  <c r="AM999" i="3"/>
  <c r="AK1000" i="3"/>
  <c r="AL1000" i="3"/>
  <c r="AM1000" i="3"/>
  <c r="AK1001" i="3"/>
  <c r="AL1001" i="3"/>
  <c r="AM1001" i="3"/>
  <c r="AK1002" i="3"/>
  <c r="AL1002" i="3"/>
  <c r="AM1002" i="3"/>
  <c r="AK1003" i="3"/>
  <c r="AL1003" i="3"/>
  <c r="AM1003" i="3"/>
  <c r="AK1004" i="3"/>
  <c r="AL1004" i="3"/>
  <c r="AM1004" i="3"/>
  <c r="AK1005" i="3"/>
  <c r="AL1005" i="3"/>
  <c r="AM1005" i="3"/>
  <c r="AK1006" i="3"/>
  <c r="AL1006" i="3"/>
  <c r="AM1006" i="3"/>
  <c r="AK1007" i="3"/>
  <c r="AL1007" i="3"/>
  <c r="AM1007" i="3"/>
  <c r="AK1008" i="3"/>
  <c r="AL1008" i="3"/>
  <c r="AM1008" i="3"/>
  <c r="AK1009" i="3"/>
  <c r="AL1009" i="3"/>
  <c r="AM1009" i="3"/>
  <c r="AK1010" i="3"/>
  <c r="AL1010" i="3"/>
  <c r="AM1010" i="3"/>
  <c r="AK1011" i="3"/>
  <c r="AL1011" i="3"/>
  <c r="AM1011" i="3"/>
  <c r="AK1012" i="3"/>
  <c r="AL1012" i="3"/>
  <c r="AM1012" i="3"/>
  <c r="AK1013" i="3"/>
  <c r="AL1013" i="3"/>
  <c r="AM1013" i="3"/>
  <c r="AK1014" i="3"/>
  <c r="AL1014" i="3"/>
  <c r="AM1014" i="3"/>
  <c r="AK1015" i="3"/>
  <c r="AL1015" i="3"/>
  <c r="AM1015" i="3"/>
  <c r="AK1016" i="3"/>
  <c r="AL1016" i="3"/>
  <c r="AM1016" i="3"/>
  <c r="AK1017" i="3"/>
  <c r="AL1017" i="3"/>
  <c r="AM1017" i="3"/>
  <c r="AK1018" i="3"/>
  <c r="AL1018" i="3"/>
  <c r="AM1018" i="3"/>
  <c r="AK1019" i="3"/>
  <c r="AL1019" i="3"/>
  <c r="AM1019" i="3"/>
  <c r="AK1020" i="3"/>
  <c r="AL1020" i="3"/>
  <c r="AM1020" i="3"/>
  <c r="AK1021" i="3"/>
  <c r="AL1021" i="3"/>
  <c r="AM1021" i="3"/>
  <c r="AK1022" i="3"/>
  <c r="AL1022" i="3"/>
  <c r="AM1022" i="3"/>
  <c r="AK1023" i="3"/>
  <c r="AL1023" i="3"/>
  <c r="AM1023" i="3"/>
  <c r="AK1024" i="3"/>
  <c r="AL1024" i="3"/>
  <c r="AM1024" i="3"/>
  <c r="AK1025" i="3"/>
  <c r="AL1025" i="3"/>
  <c r="AM1025" i="3"/>
  <c r="AK1026" i="3"/>
  <c r="AL1026" i="3"/>
  <c r="AM1026" i="3"/>
  <c r="AK1027" i="3"/>
  <c r="AL1027" i="3"/>
  <c r="AM1027" i="3"/>
  <c r="AK1028" i="3"/>
  <c r="AL1028" i="3"/>
  <c r="AM1028" i="3"/>
  <c r="AK1029" i="3"/>
  <c r="AL1029" i="3"/>
  <c r="AM1029" i="3"/>
  <c r="AK1030" i="3"/>
  <c r="AL1030" i="3"/>
  <c r="AM1030" i="3"/>
  <c r="AK1031" i="3"/>
  <c r="AL1031" i="3"/>
  <c r="AM1031" i="3"/>
  <c r="AK1032" i="3"/>
  <c r="AL1032" i="3"/>
  <c r="AM1032" i="3"/>
  <c r="AK1033" i="3"/>
  <c r="AL1033" i="3"/>
  <c r="AM1033" i="3"/>
  <c r="AK1034" i="3"/>
  <c r="AL1034" i="3"/>
  <c r="AM1034" i="3"/>
  <c r="AK1035" i="3"/>
  <c r="AL1035" i="3"/>
  <c r="AM1035" i="3"/>
  <c r="AK1036" i="3"/>
  <c r="AL1036" i="3"/>
  <c r="AM1036" i="3"/>
  <c r="AK1037" i="3"/>
  <c r="AL1037" i="3"/>
  <c r="AM1037" i="3"/>
  <c r="AK1038" i="3"/>
  <c r="AL1038" i="3"/>
  <c r="AM1038" i="3"/>
  <c r="AK1039" i="3"/>
  <c r="AL1039" i="3"/>
  <c r="AM1039" i="3"/>
  <c r="AK1040" i="3"/>
  <c r="AL1040" i="3"/>
  <c r="AM1040" i="3"/>
  <c r="AK1041" i="3"/>
  <c r="AL1041" i="3"/>
  <c r="AM1041" i="3"/>
  <c r="AK1042" i="3"/>
  <c r="AL1042" i="3"/>
  <c r="AM1042" i="3"/>
  <c r="AK1043" i="3"/>
  <c r="AL1043" i="3"/>
  <c r="AM1043" i="3"/>
  <c r="AK1044" i="3"/>
  <c r="AL1044" i="3"/>
  <c r="AM1044" i="3"/>
  <c r="AK1045" i="3"/>
  <c r="AL1045" i="3"/>
  <c r="AM1045" i="3"/>
  <c r="AK1046" i="3"/>
  <c r="AL1046" i="3"/>
  <c r="AM1046" i="3"/>
  <c r="AK1047" i="3"/>
  <c r="AL1047" i="3"/>
  <c r="AM1047" i="3"/>
  <c r="AK1048" i="3"/>
  <c r="AL1048" i="3"/>
  <c r="AM1048" i="3"/>
  <c r="AK1049" i="3"/>
  <c r="AL1049" i="3"/>
  <c r="AM1049" i="3"/>
  <c r="AK1050" i="3"/>
  <c r="AL1050" i="3"/>
  <c r="AM1050" i="3"/>
  <c r="AK1051" i="3"/>
  <c r="AL1051" i="3"/>
  <c r="AM1051" i="3"/>
  <c r="AK1052" i="3"/>
  <c r="AL1052" i="3"/>
  <c r="AM1052" i="3"/>
  <c r="AK1053" i="3"/>
  <c r="AL1053" i="3"/>
  <c r="AM1053" i="3"/>
  <c r="AK1054" i="3"/>
  <c r="AL1054" i="3"/>
  <c r="AM1054" i="3"/>
  <c r="AK1055" i="3"/>
  <c r="AL1055" i="3"/>
  <c r="AM1055" i="3"/>
  <c r="AK1056" i="3"/>
  <c r="AL1056" i="3"/>
  <c r="AM1056" i="3"/>
  <c r="AK1057" i="3"/>
  <c r="AL1057" i="3"/>
  <c r="AM1057" i="3"/>
  <c r="AK1058" i="3"/>
  <c r="AL1058" i="3"/>
  <c r="AM1058" i="3"/>
  <c r="AK1059" i="3"/>
  <c r="AL1059" i="3"/>
  <c r="AM1059" i="3"/>
  <c r="AK1060" i="3"/>
  <c r="AL1060" i="3"/>
  <c r="AM1060" i="3"/>
  <c r="AK1061" i="3"/>
  <c r="AL1061" i="3"/>
  <c r="AM1061" i="3"/>
  <c r="AK1062" i="3"/>
  <c r="AL1062" i="3"/>
  <c r="AM1062" i="3"/>
  <c r="AK1063" i="3"/>
  <c r="AL1063" i="3"/>
  <c r="AM1063" i="3"/>
  <c r="AK1064" i="3"/>
  <c r="AL1064" i="3"/>
  <c r="AM1064" i="3"/>
  <c r="AK1065" i="3"/>
  <c r="AL1065" i="3"/>
  <c r="AM1065" i="3"/>
  <c r="AK1066" i="3"/>
  <c r="AL1066" i="3"/>
  <c r="AM1066" i="3"/>
  <c r="AK1067" i="3"/>
  <c r="AL1067" i="3"/>
  <c r="AM1067" i="3"/>
  <c r="AK1068" i="3"/>
  <c r="AL1068" i="3"/>
  <c r="AM1068" i="3"/>
  <c r="AK1069" i="3"/>
  <c r="AL1069" i="3"/>
  <c r="AM1069" i="3"/>
  <c r="AK1070" i="3"/>
  <c r="AL1070" i="3"/>
  <c r="AM1070" i="3"/>
  <c r="AK1071" i="3"/>
  <c r="AL1071" i="3"/>
  <c r="AM1071" i="3"/>
  <c r="AK1072" i="3"/>
  <c r="AL1072" i="3"/>
  <c r="AM1072" i="3"/>
  <c r="AK1073" i="3"/>
  <c r="AL1073" i="3"/>
  <c r="AM1073" i="3"/>
  <c r="AK1074" i="3"/>
  <c r="AL1074" i="3"/>
  <c r="AM1074" i="3"/>
  <c r="AK1075" i="3"/>
  <c r="AL1075" i="3"/>
  <c r="AM1075" i="3"/>
  <c r="AK1076" i="3"/>
  <c r="AL1076" i="3"/>
  <c r="AM1076" i="3"/>
  <c r="AK1077" i="3"/>
  <c r="AL1077" i="3"/>
  <c r="AM1077" i="3"/>
  <c r="AK1078" i="3"/>
  <c r="AL1078" i="3"/>
  <c r="AM1078" i="3"/>
  <c r="AK1079" i="3"/>
  <c r="AL1079" i="3"/>
  <c r="AM1079" i="3"/>
  <c r="AK1080" i="3"/>
  <c r="AL1080" i="3"/>
  <c r="AM1080" i="3"/>
  <c r="AK1081" i="3"/>
  <c r="AL1081" i="3"/>
  <c r="AM1081" i="3"/>
  <c r="AK1082" i="3"/>
  <c r="AL1082" i="3"/>
  <c r="AM1082" i="3"/>
  <c r="AK1083" i="3"/>
  <c r="AL1083" i="3"/>
  <c r="AM1083" i="3"/>
  <c r="AK1084" i="3"/>
  <c r="AL1084" i="3"/>
  <c r="AM1084" i="3"/>
  <c r="AK1085" i="3"/>
  <c r="AL1085" i="3"/>
  <c r="AM1085" i="3"/>
  <c r="AK1086" i="3"/>
  <c r="AL1086" i="3"/>
  <c r="AM1086" i="3"/>
  <c r="AK1087" i="3"/>
  <c r="AL1087" i="3"/>
  <c r="AM1087" i="3"/>
  <c r="AK1088" i="3"/>
  <c r="AL1088" i="3"/>
  <c r="AM1088" i="3"/>
  <c r="AK1089" i="3"/>
  <c r="AL1089" i="3"/>
  <c r="AM1089" i="3"/>
  <c r="AK1090" i="3"/>
  <c r="AL1090" i="3"/>
  <c r="AM1090" i="3"/>
  <c r="AK1091" i="3"/>
  <c r="AL1091" i="3"/>
  <c r="AM1091" i="3"/>
  <c r="AK1092" i="3"/>
  <c r="AL1092" i="3"/>
  <c r="AM1092" i="3"/>
  <c r="AK1093" i="3"/>
  <c r="AL1093" i="3"/>
  <c r="AM1093" i="3"/>
  <c r="AK1094" i="3"/>
  <c r="AL1094" i="3"/>
  <c r="AM1094" i="3"/>
  <c r="AK1095" i="3"/>
  <c r="AL1095" i="3"/>
  <c r="AM1095" i="3"/>
  <c r="AK1096" i="3"/>
  <c r="AL1096" i="3"/>
  <c r="AM1096" i="3"/>
  <c r="AK1097" i="3"/>
  <c r="AL1097" i="3"/>
  <c r="AM1097" i="3"/>
  <c r="AK1098" i="3"/>
  <c r="AL1098" i="3"/>
  <c r="AM1098" i="3"/>
  <c r="AK1099" i="3"/>
  <c r="AL1099" i="3"/>
  <c r="AM1099" i="3"/>
  <c r="AK1100" i="3"/>
  <c r="AL1100" i="3"/>
  <c r="AM1100" i="3"/>
  <c r="AK1101" i="3"/>
  <c r="AL1101" i="3"/>
  <c r="AM1101" i="3"/>
  <c r="AK1102" i="3"/>
  <c r="AL1102" i="3"/>
  <c r="AM1102" i="3"/>
  <c r="AK1103" i="3"/>
  <c r="AL1103" i="3"/>
  <c r="AM1103" i="3"/>
  <c r="AK1104" i="3"/>
  <c r="AL1104" i="3"/>
  <c r="AM1104" i="3"/>
  <c r="AK1105" i="3"/>
  <c r="AL1105" i="3"/>
  <c r="AM1105" i="3"/>
  <c r="AK1106" i="3"/>
  <c r="AL1106" i="3"/>
  <c r="AM1106" i="3"/>
  <c r="AK1107" i="3"/>
  <c r="AL1107" i="3"/>
  <c r="AM1107" i="3"/>
  <c r="AK1108" i="3"/>
  <c r="AL1108" i="3"/>
  <c r="AM1108" i="3"/>
  <c r="AK1109" i="3"/>
  <c r="AL1109" i="3"/>
  <c r="AM1109" i="3"/>
  <c r="AK1110" i="3"/>
  <c r="AL1110" i="3"/>
  <c r="AM1110" i="3"/>
  <c r="AK1111" i="3"/>
  <c r="AL1111" i="3"/>
  <c r="AM1111" i="3"/>
  <c r="AK1112" i="3"/>
  <c r="AL1112" i="3"/>
  <c r="AM1112" i="3"/>
  <c r="AK1113" i="3"/>
  <c r="AL1113" i="3"/>
  <c r="AM1113" i="3"/>
  <c r="AK1114" i="3"/>
  <c r="AL1114" i="3"/>
  <c r="AM1114" i="3"/>
  <c r="AK1115" i="3"/>
  <c r="AL1115" i="3"/>
  <c r="AM1115" i="3"/>
  <c r="AK1116" i="3"/>
  <c r="AL1116" i="3"/>
  <c r="AM1116" i="3"/>
  <c r="AK1117" i="3"/>
  <c r="AL1117" i="3"/>
  <c r="AM1117" i="3"/>
  <c r="AK1118" i="3"/>
  <c r="AL1118" i="3"/>
  <c r="AM1118" i="3"/>
  <c r="AK1119" i="3"/>
  <c r="AL1119" i="3"/>
  <c r="AM1119" i="3"/>
  <c r="AK1120" i="3"/>
  <c r="AL1120" i="3"/>
  <c r="AM1120" i="3"/>
  <c r="AK1121" i="3"/>
  <c r="AL1121" i="3"/>
  <c r="AM1121" i="3"/>
  <c r="AK1122" i="3"/>
  <c r="AL1122" i="3"/>
  <c r="AM1122" i="3"/>
  <c r="AK1123" i="3"/>
  <c r="AL1123" i="3"/>
  <c r="AM1123" i="3"/>
  <c r="AK1124" i="3"/>
  <c r="AL1124" i="3"/>
  <c r="AM1124" i="3"/>
  <c r="AK1125" i="3"/>
  <c r="AL1125" i="3"/>
  <c r="AM1125" i="3"/>
  <c r="AK1126" i="3"/>
  <c r="AL1126" i="3"/>
  <c r="AM1126" i="3"/>
  <c r="AK1127" i="3"/>
  <c r="AL1127" i="3"/>
  <c r="AM1127" i="3"/>
  <c r="AK1128" i="3"/>
  <c r="AL1128" i="3"/>
  <c r="AM1128" i="3"/>
  <c r="AK1129" i="3"/>
  <c r="AL1129" i="3"/>
  <c r="AM1129" i="3"/>
  <c r="AK1130" i="3"/>
  <c r="AL1130" i="3"/>
  <c r="AM1130" i="3"/>
  <c r="AK1131" i="3"/>
  <c r="AL1131" i="3"/>
  <c r="AM1131" i="3"/>
  <c r="AK1132" i="3"/>
  <c r="AL1132" i="3"/>
  <c r="AM1132" i="3"/>
  <c r="AK1133" i="3"/>
  <c r="AL1133" i="3"/>
  <c r="AM1133" i="3"/>
  <c r="AK1134" i="3"/>
  <c r="AL1134" i="3"/>
  <c r="AM1134" i="3"/>
  <c r="AK1135" i="3"/>
  <c r="AL1135" i="3"/>
  <c r="AM1135" i="3"/>
  <c r="AK1136" i="3"/>
  <c r="AL1136" i="3"/>
  <c r="AM1136" i="3"/>
  <c r="AK1137" i="3"/>
  <c r="AL1137" i="3"/>
  <c r="AM1137" i="3"/>
  <c r="AK1138" i="3"/>
  <c r="AL1138" i="3"/>
  <c r="AM1138" i="3"/>
  <c r="AK1139" i="3"/>
  <c r="AL1139" i="3"/>
  <c r="AM1139" i="3"/>
  <c r="AK1140" i="3"/>
  <c r="AL1140" i="3"/>
  <c r="AM1140" i="3"/>
  <c r="AK1141" i="3"/>
  <c r="AL1141" i="3"/>
  <c r="AM1141" i="3"/>
  <c r="AK1142" i="3"/>
  <c r="AL1142" i="3"/>
  <c r="AM1142" i="3"/>
  <c r="AK1143" i="3"/>
  <c r="AL1143" i="3"/>
  <c r="AM1143" i="3"/>
  <c r="AK1144" i="3"/>
  <c r="AL1144" i="3"/>
  <c r="AM1144" i="3"/>
  <c r="AK1145" i="3"/>
  <c r="AL1145" i="3"/>
  <c r="AM1145" i="3"/>
  <c r="AK1146" i="3"/>
  <c r="AL1146" i="3"/>
  <c r="AM1146" i="3"/>
  <c r="AK1147" i="3"/>
  <c r="AL1147" i="3"/>
  <c r="AM1147" i="3"/>
  <c r="AK1148" i="3"/>
  <c r="AL1148" i="3"/>
  <c r="AM1148" i="3"/>
  <c r="AK1149" i="3"/>
  <c r="AL1149" i="3"/>
  <c r="AM1149" i="3"/>
  <c r="AK1150" i="3"/>
  <c r="AL1150" i="3"/>
  <c r="AM1150" i="3"/>
  <c r="AK1151" i="3"/>
  <c r="AL1151" i="3"/>
  <c r="AM1151" i="3"/>
  <c r="AK1152" i="3"/>
  <c r="AL1152" i="3"/>
  <c r="AM1152" i="3"/>
  <c r="AK1153" i="3"/>
  <c r="AL1153" i="3"/>
  <c r="AM1153" i="3"/>
  <c r="AK1154" i="3"/>
  <c r="AL1154" i="3"/>
  <c r="AM1154" i="3"/>
  <c r="AK1155" i="3"/>
  <c r="AL1155" i="3"/>
  <c r="AM1155" i="3"/>
  <c r="AK1156" i="3"/>
  <c r="AL1156" i="3"/>
  <c r="AM1156" i="3"/>
  <c r="AK1157" i="3"/>
  <c r="AL1157" i="3"/>
  <c r="AM1157" i="3"/>
  <c r="AK1158" i="3"/>
  <c r="AL1158" i="3"/>
  <c r="AM1158" i="3"/>
  <c r="AK1159" i="3"/>
  <c r="AL1159" i="3"/>
  <c r="AM1159" i="3"/>
  <c r="AK1160" i="3"/>
  <c r="AL1160" i="3"/>
  <c r="AM1160" i="3"/>
  <c r="AL713" i="3"/>
  <c r="AM713" i="3"/>
  <c r="AK713" i="3"/>
  <c r="AH713" i="3"/>
  <c r="AI713" i="3"/>
  <c r="AJ713" i="3"/>
  <c r="AH714" i="3"/>
  <c r="AI714" i="3"/>
  <c r="AJ714" i="3"/>
  <c r="AH715" i="3"/>
  <c r="AI715" i="3"/>
  <c r="AJ715" i="3"/>
  <c r="AH716" i="3"/>
  <c r="AI716" i="3"/>
  <c r="AJ716" i="3"/>
  <c r="AH717" i="3"/>
  <c r="AI717" i="3"/>
  <c r="AJ717" i="3"/>
  <c r="AH718" i="3"/>
  <c r="AI718" i="3"/>
  <c r="AJ718" i="3"/>
  <c r="AH719" i="3"/>
  <c r="AI719" i="3"/>
  <c r="AJ719" i="3"/>
  <c r="AH720" i="3"/>
  <c r="AI720" i="3"/>
  <c r="AJ720" i="3"/>
  <c r="AH721" i="3"/>
  <c r="AI721" i="3"/>
  <c r="AJ721" i="3"/>
  <c r="AH722" i="3"/>
  <c r="AI722" i="3"/>
  <c r="AJ722" i="3"/>
  <c r="AH723" i="3"/>
  <c r="AI723" i="3"/>
  <c r="AJ723" i="3"/>
  <c r="AH724" i="3"/>
  <c r="AI724" i="3"/>
  <c r="AJ724" i="3"/>
  <c r="AH725" i="3"/>
  <c r="AI725" i="3"/>
  <c r="AJ725" i="3"/>
  <c r="AH726" i="3"/>
  <c r="AI726" i="3"/>
  <c r="AJ726" i="3"/>
  <c r="AH727" i="3"/>
  <c r="AI727" i="3"/>
  <c r="AJ727" i="3"/>
  <c r="AH728" i="3"/>
  <c r="AI728" i="3"/>
  <c r="AJ728" i="3"/>
  <c r="AH729" i="3"/>
  <c r="AI729" i="3"/>
  <c r="AJ729" i="3"/>
  <c r="AH730" i="3"/>
  <c r="AI730" i="3"/>
  <c r="AJ730" i="3"/>
  <c r="AH731" i="3"/>
  <c r="AI731" i="3"/>
  <c r="AJ731" i="3"/>
  <c r="AH732" i="3"/>
  <c r="AI732" i="3"/>
  <c r="AJ732" i="3"/>
  <c r="AH733" i="3"/>
  <c r="AI733" i="3"/>
  <c r="AJ733" i="3"/>
  <c r="AH734" i="3"/>
  <c r="AI734" i="3"/>
  <c r="AJ734" i="3"/>
  <c r="AH735" i="3"/>
  <c r="AI735" i="3"/>
  <c r="AJ735" i="3"/>
  <c r="AH736" i="3"/>
  <c r="AI736" i="3"/>
  <c r="AJ736" i="3"/>
  <c r="AH737" i="3"/>
  <c r="AI737" i="3"/>
  <c r="AJ737" i="3"/>
  <c r="AH738" i="3"/>
  <c r="AI738" i="3"/>
  <c r="AJ738" i="3"/>
  <c r="AH739" i="3"/>
  <c r="AI739" i="3"/>
  <c r="AJ739" i="3"/>
  <c r="AH740" i="3"/>
  <c r="AI740" i="3"/>
  <c r="AJ740" i="3"/>
  <c r="AH741" i="3"/>
  <c r="AI741" i="3"/>
  <c r="AJ741" i="3"/>
  <c r="AH742" i="3"/>
  <c r="AI742" i="3"/>
  <c r="AJ742" i="3"/>
  <c r="AH743" i="3"/>
  <c r="AI743" i="3"/>
  <c r="AJ743" i="3"/>
  <c r="AH744" i="3"/>
  <c r="AI744" i="3"/>
  <c r="AJ744" i="3"/>
  <c r="AH745" i="3"/>
  <c r="AI745" i="3"/>
  <c r="AJ745" i="3"/>
  <c r="AH746" i="3"/>
  <c r="AI746" i="3"/>
  <c r="AJ746" i="3"/>
  <c r="AH747" i="3"/>
  <c r="AI747" i="3"/>
  <c r="AJ747" i="3"/>
  <c r="AH748" i="3"/>
  <c r="AI748" i="3"/>
  <c r="AJ748" i="3"/>
  <c r="AH749" i="3"/>
  <c r="AI749" i="3"/>
  <c r="AJ749" i="3"/>
  <c r="AH750" i="3"/>
  <c r="AI750" i="3"/>
  <c r="AJ750" i="3"/>
  <c r="AH751" i="3"/>
  <c r="AI751" i="3"/>
  <c r="AJ751" i="3"/>
  <c r="AH752" i="3"/>
  <c r="AI752" i="3"/>
  <c r="AJ752" i="3"/>
  <c r="AH753" i="3"/>
  <c r="AI753" i="3"/>
  <c r="AJ753" i="3"/>
  <c r="AH754" i="3"/>
  <c r="AI754" i="3"/>
  <c r="AJ754" i="3"/>
  <c r="AH755" i="3"/>
  <c r="AI755" i="3"/>
  <c r="AJ755" i="3"/>
  <c r="AH756" i="3"/>
  <c r="AI756" i="3"/>
  <c r="AJ756" i="3"/>
  <c r="AH757" i="3"/>
  <c r="AI757" i="3"/>
  <c r="AJ757" i="3"/>
  <c r="AH758" i="3"/>
  <c r="AI758" i="3"/>
  <c r="AJ758" i="3"/>
  <c r="AH759" i="3"/>
  <c r="AI759" i="3"/>
  <c r="AJ759" i="3"/>
  <c r="AH760" i="3"/>
  <c r="AI760" i="3"/>
  <c r="AJ760" i="3"/>
  <c r="AH761" i="3"/>
  <c r="AI761" i="3"/>
  <c r="AJ761" i="3"/>
  <c r="AH762" i="3"/>
  <c r="AI762" i="3"/>
  <c r="AJ762" i="3"/>
  <c r="AH763" i="3"/>
  <c r="AI763" i="3"/>
  <c r="AJ763" i="3"/>
  <c r="AH764" i="3"/>
  <c r="AI764" i="3"/>
  <c r="AJ764" i="3"/>
  <c r="AH765" i="3"/>
  <c r="AI765" i="3"/>
  <c r="AJ765" i="3"/>
  <c r="AH766" i="3"/>
  <c r="AI766" i="3"/>
  <c r="AJ766" i="3"/>
  <c r="AH767" i="3"/>
  <c r="AI767" i="3"/>
  <c r="AJ767" i="3"/>
  <c r="AH768" i="3"/>
  <c r="AI768" i="3"/>
  <c r="AJ768" i="3"/>
  <c r="AH769" i="3"/>
  <c r="AI769" i="3"/>
  <c r="AJ769" i="3"/>
  <c r="AH770" i="3"/>
  <c r="AI770" i="3"/>
  <c r="AJ770" i="3"/>
  <c r="AH771" i="3"/>
  <c r="AI771" i="3"/>
  <c r="AJ771" i="3"/>
  <c r="AH772" i="3"/>
  <c r="AI772" i="3"/>
  <c r="AJ772" i="3"/>
  <c r="AH773" i="3"/>
  <c r="AI773" i="3"/>
  <c r="AJ773" i="3"/>
  <c r="AH774" i="3"/>
  <c r="AI774" i="3"/>
  <c r="AJ774" i="3"/>
  <c r="AH775" i="3"/>
  <c r="AI775" i="3"/>
  <c r="AJ775" i="3"/>
  <c r="AH776" i="3"/>
  <c r="AI776" i="3"/>
  <c r="AJ776" i="3"/>
  <c r="AH777" i="3"/>
  <c r="AI777" i="3"/>
  <c r="AJ777" i="3"/>
  <c r="AH778" i="3"/>
  <c r="AI778" i="3"/>
  <c r="AJ778" i="3"/>
  <c r="AH779" i="3"/>
  <c r="AI779" i="3"/>
  <c r="AJ779" i="3"/>
  <c r="AH780" i="3"/>
  <c r="AI780" i="3"/>
  <c r="AJ780" i="3"/>
  <c r="AH781" i="3"/>
  <c r="AI781" i="3"/>
  <c r="AJ781" i="3"/>
  <c r="AH782" i="3"/>
  <c r="AI782" i="3"/>
  <c r="AJ782" i="3"/>
  <c r="AH783" i="3"/>
  <c r="AI783" i="3"/>
  <c r="AJ783" i="3"/>
  <c r="AH784" i="3"/>
  <c r="AI784" i="3"/>
  <c r="AJ784" i="3"/>
  <c r="AH785" i="3"/>
  <c r="AI785" i="3"/>
  <c r="AJ785" i="3"/>
  <c r="AH786" i="3"/>
  <c r="AI786" i="3"/>
  <c r="AJ786" i="3"/>
  <c r="AH787" i="3"/>
  <c r="AI787" i="3"/>
  <c r="AJ787" i="3"/>
  <c r="AH788" i="3"/>
  <c r="AI788" i="3"/>
  <c r="AJ788" i="3"/>
  <c r="AH789" i="3"/>
  <c r="AI789" i="3"/>
  <c r="AJ789" i="3"/>
  <c r="AH790" i="3"/>
  <c r="AI790" i="3"/>
  <c r="AJ790" i="3"/>
  <c r="AH791" i="3"/>
  <c r="AI791" i="3"/>
  <c r="AJ791" i="3"/>
  <c r="AH792" i="3"/>
  <c r="AI792" i="3"/>
  <c r="AJ792" i="3"/>
  <c r="AH793" i="3"/>
  <c r="AI793" i="3"/>
  <c r="AJ793" i="3"/>
  <c r="AH794" i="3"/>
  <c r="AI794" i="3"/>
  <c r="AJ794" i="3"/>
  <c r="AH795" i="3"/>
  <c r="AI795" i="3"/>
  <c r="AJ795" i="3"/>
  <c r="AH796" i="3"/>
  <c r="AI796" i="3"/>
  <c r="AJ796" i="3"/>
  <c r="AH797" i="3"/>
  <c r="AI797" i="3"/>
  <c r="AJ797" i="3"/>
  <c r="AH798" i="3"/>
  <c r="AI798" i="3"/>
  <c r="AJ798" i="3"/>
  <c r="AH799" i="3"/>
  <c r="AI799" i="3"/>
  <c r="AJ799" i="3"/>
  <c r="AH800" i="3"/>
  <c r="AI800" i="3"/>
  <c r="AJ800" i="3"/>
  <c r="AH801" i="3"/>
  <c r="AI801" i="3"/>
  <c r="AJ801" i="3"/>
  <c r="AH802" i="3"/>
  <c r="AI802" i="3"/>
  <c r="AJ802" i="3"/>
  <c r="AH803" i="3"/>
  <c r="AI803" i="3"/>
  <c r="AJ803" i="3"/>
  <c r="AH804" i="3"/>
  <c r="AI804" i="3"/>
  <c r="AJ804" i="3"/>
  <c r="AH805" i="3"/>
  <c r="AI805" i="3"/>
  <c r="AJ805" i="3"/>
  <c r="AH806" i="3"/>
  <c r="AI806" i="3"/>
  <c r="AJ806" i="3"/>
  <c r="AH807" i="3"/>
  <c r="AI807" i="3"/>
  <c r="AJ807" i="3"/>
  <c r="AH808" i="3"/>
  <c r="AI808" i="3"/>
  <c r="AJ808" i="3"/>
  <c r="AH809" i="3"/>
  <c r="AI809" i="3"/>
  <c r="AJ809" i="3"/>
  <c r="AH810" i="3"/>
  <c r="AI810" i="3"/>
  <c r="AJ810" i="3"/>
  <c r="AH811" i="3"/>
  <c r="AI811" i="3"/>
  <c r="AJ811" i="3"/>
  <c r="AH812" i="3"/>
  <c r="AI812" i="3"/>
  <c r="AJ812" i="3"/>
  <c r="AH813" i="3"/>
  <c r="AI813" i="3"/>
  <c r="AJ813" i="3"/>
  <c r="AH814" i="3"/>
  <c r="AI814" i="3"/>
  <c r="AJ814" i="3"/>
  <c r="AH815" i="3"/>
  <c r="AI815" i="3"/>
  <c r="AJ815" i="3"/>
  <c r="AH816" i="3"/>
  <c r="AI816" i="3"/>
  <c r="AJ816" i="3"/>
  <c r="AH817" i="3"/>
  <c r="AI817" i="3"/>
  <c r="AJ817" i="3"/>
  <c r="AH818" i="3"/>
  <c r="AI818" i="3"/>
  <c r="AJ818" i="3"/>
  <c r="AH819" i="3"/>
  <c r="AI819" i="3"/>
  <c r="AJ819" i="3"/>
  <c r="AH820" i="3"/>
  <c r="AI820" i="3"/>
  <c r="AJ820" i="3"/>
  <c r="AH821" i="3"/>
  <c r="AI821" i="3"/>
  <c r="AJ821" i="3"/>
  <c r="AH822" i="3"/>
  <c r="AI822" i="3"/>
  <c r="AJ822" i="3"/>
  <c r="AH823" i="3"/>
  <c r="AI823" i="3"/>
  <c r="AJ823" i="3"/>
  <c r="AH824" i="3"/>
  <c r="AI824" i="3"/>
  <c r="AJ824" i="3"/>
  <c r="AH825" i="3"/>
  <c r="AI825" i="3"/>
  <c r="AJ825" i="3"/>
  <c r="AH826" i="3"/>
  <c r="AI826" i="3"/>
  <c r="AJ826" i="3"/>
  <c r="AH827" i="3"/>
  <c r="AI827" i="3"/>
  <c r="AJ827" i="3"/>
  <c r="AH828" i="3"/>
  <c r="AI828" i="3"/>
  <c r="AJ828" i="3"/>
  <c r="AH829" i="3"/>
  <c r="AI829" i="3"/>
  <c r="AJ829" i="3"/>
  <c r="AH830" i="3"/>
  <c r="AI830" i="3"/>
  <c r="AJ830" i="3"/>
  <c r="AH831" i="3"/>
  <c r="AI831" i="3"/>
  <c r="AJ831" i="3"/>
  <c r="AH832" i="3"/>
  <c r="AI832" i="3"/>
  <c r="AJ832" i="3"/>
  <c r="AH833" i="3"/>
  <c r="AI833" i="3"/>
  <c r="AJ833" i="3"/>
  <c r="AH834" i="3"/>
  <c r="AI834" i="3"/>
  <c r="AJ834" i="3"/>
  <c r="AH835" i="3"/>
  <c r="AI835" i="3"/>
  <c r="AJ835" i="3"/>
  <c r="AH836" i="3"/>
  <c r="AI836" i="3"/>
  <c r="AJ836" i="3"/>
  <c r="AH837" i="3"/>
  <c r="AI837" i="3"/>
  <c r="AJ837" i="3"/>
  <c r="AH838" i="3"/>
  <c r="AI838" i="3"/>
  <c r="AJ838" i="3"/>
  <c r="AH839" i="3"/>
  <c r="AI839" i="3"/>
  <c r="AJ839" i="3"/>
  <c r="AH840" i="3"/>
  <c r="AI840" i="3"/>
  <c r="AJ840" i="3"/>
  <c r="AH841" i="3"/>
  <c r="AI841" i="3"/>
  <c r="AJ841" i="3"/>
  <c r="AH842" i="3"/>
  <c r="AI842" i="3"/>
  <c r="AJ842" i="3"/>
  <c r="AH843" i="3"/>
  <c r="AI843" i="3"/>
  <c r="AJ843" i="3"/>
  <c r="AH844" i="3"/>
  <c r="AI844" i="3"/>
  <c r="AJ844" i="3"/>
  <c r="AH845" i="3"/>
  <c r="AI845" i="3"/>
  <c r="AJ845" i="3"/>
  <c r="AH846" i="3"/>
  <c r="AI846" i="3"/>
  <c r="AJ846" i="3"/>
  <c r="AH847" i="3"/>
  <c r="AI847" i="3"/>
  <c r="AJ847" i="3"/>
  <c r="AH848" i="3"/>
  <c r="AI848" i="3"/>
  <c r="AJ848" i="3"/>
  <c r="AH849" i="3"/>
  <c r="AI849" i="3"/>
  <c r="AJ849" i="3"/>
  <c r="AH850" i="3"/>
  <c r="AI850" i="3"/>
  <c r="AJ850" i="3"/>
  <c r="AH851" i="3"/>
  <c r="AI851" i="3"/>
  <c r="AJ851" i="3"/>
  <c r="AH852" i="3"/>
  <c r="AI852" i="3"/>
  <c r="AJ852" i="3"/>
  <c r="AH853" i="3"/>
  <c r="AI853" i="3"/>
  <c r="AJ853" i="3"/>
  <c r="AH854" i="3"/>
  <c r="AI854" i="3"/>
  <c r="AJ854" i="3"/>
  <c r="AH855" i="3"/>
  <c r="AI855" i="3"/>
  <c r="AJ855" i="3"/>
  <c r="AH856" i="3"/>
  <c r="AI856" i="3"/>
  <c r="AJ856" i="3"/>
  <c r="AH857" i="3"/>
  <c r="AI857" i="3"/>
  <c r="AJ857" i="3"/>
  <c r="AH858" i="3"/>
  <c r="AI858" i="3"/>
  <c r="AJ858" i="3"/>
  <c r="AH859" i="3"/>
  <c r="AI859" i="3"/>
  <c r="AJ859" i="3"/>
  <c r="AH860" i="3"/>
  <c r="AI860" i="3"/>
  <c r="AJ860" i="3"/>
  <c r="AH861" i="3"/>
  <c r="AI861" i="3"/>
  <c r="AJ861" i="3"/>
  <c r="AH862" i="3"/>
  <c r="AI862" i="3"/>
  <c r="AJ862" i="3"/>
  <c r="AH863" i="3"/>
  <c r="AI863" i="3"/>
  <c r="AJ863" i="3"/>
  <c r="AH864" i="3"/>
  <c r="AI864" i="3"/>
  <c r="AJ864" i="3"/>
  <c r="AH865" i="3"/>
  <c r="AI865" i="3"/>
  <c r="AJ865" i="3"/>
  <c r="AH866" i="3"/>
  <c r="AI866" i="3"/>
  <c r="AJ866" i="3"/>
  <c r="AH867" i="3"/>
  <c r="AI867" i="3"/>
  <c r="AJ867" i="3"/>
  <c r="AH868" i="3"/>
  <c r="AI868" i="3"/>
  <c r="AJ868" i="3"/>
  <c r="AH869" i="3"/>
  <c r="AI869" i="3"/>
  <c r="AJ869" i="3"/>
  <c r="AH870" i="3"/>
  <c r="AI870" i="3"/>
  <c r="AJ870" i="3"/>
  <c r="AH871" i="3"/>
  <c r="AI871" i="3"/>
  <c r="AJ871" i="3"/>
  <c r="AH872" i="3"/>
  <c r="AI872" i="3"/>
  <c r="AJ872" i="3"/>
  <c r="AH873" i="3"/>
  <c r="AI873" i="3"/>
  <c r="AJ873" i="3"/>
  <c r="AH874" i="3"/>
  <c r="AI874" i="3"/>
  <c r="AJ874" i="3"/>
  <c r="AH875" i="3"/>
  <c r="AI875" i="3"/>
  <c r="AJ875" i="3"/>
  <c r="AH876" i="3"/>
  <c r="AI876" i="3"/>
  <c r="AJ876" i="3"/>
  <c r="AH877" i="3"/>
  <c r="AI877" i="3"/>
  <c r="AJ877" i="3"/>
  <c r="AH878" i="3"/>
  <c r="AI878" i="3"/>
  <c r="AJ878" i="3"/>
  <c r="AH879" i="3"/>
  <c r="AI879" i="3"/>
  <c r="AJ879" i="3"/>
  <c r="AH880" i="3"/>
  <c r="AI880" i="3"/>
  <c r="AJ880" i="3"/>
  <c r="AH881" i="3"/>
  <c r="AI881" i="3"/>
  <c r="AJ881" i="3"/>
  <c r="AH882" i="3"/>
  <c r="AI882" i="3"/>
  <c r="AJ882" i="3"/>
  <c r="AH883" i="3"/>
  <c r="AI883" i="3"/>
  <c r="AJ883" i="3"/>
  <c r="AH884" i="3"/>
  <c r="AI884" i="3"/>
  <c r="AJ884" i="3"/>
  <c r="AH885" i="3"/>
  <c r="AI885" i="3"/>
  <c r="AJ885" i="3"/>
  <c r="AH886" i="3"/>
  <c r="AI886" i="3"/>
  <c r="AJ886" i="3"/>
  <c r="AH887" i="3"/>
  <c r="AI887" i="3"/>
  <c r="AJ887" i="3"/>
  <c r="AH888" i="3"/>
  <c r="AI888" i="3"/>
  <c r="AJ888" i="3"/>
  <c r="AH889" i="3"/>
  <c r="AI889" i="3"/>
  <c r="AJ889" i="3"/>
  <c r="AH890" i="3"/>
  <c r="AI890" i="3"/>
  <c r="AJ890" i="3"/>
  <c r="AH891" i="3"/>
  <c r="AI891" i="3"/>
  <c r="AJ891" i="3"/>
  <c r="AH892" i="3"/>
  <c r="AI892" i="3"/>
  <c r="AJ892" i="3"/>
  <c r="AH893" i="3"/>
  <c r="AI893" i="3"/>
  <c r="AJ893" i="3"/>
  <c r="AH894" i="3"/>
  <c r="AI894" i="3"/>
  <c r="AJ894" i="3"/>
  <c r="AH895" i="3"/>
  <c r="AI895" i="3"/>
  <c r="AJ895" i="3"/>
  <c r="AH896" i="3"/>
  <c r="AI896" i="3"/>
  <c r="AJ896" i="3"/>
  <c r="AH897" i="3"/>
  <c r="AI897" i="3"/>
  <c r="AJ897" i="3"/>
  <c r="AH898" i="3"/>
  <c r="AI898" i="3"/>
  <c r="AJ898" i="3"/>
  <c r="AH899" i="3"/>
  <c r="AI899" i="3"/>
  <c r="AJ899" i="3"/>
  <c r="AH900" i="3"/>
  <c r="AI900" i="3"/>
  <c r="AJ900" i="3"/>
  <c r="AH901" i="3"/>
  <c r="AI901" i="3"/>
  <c r="AJ901" i="3"/>
  <c r="AH902" i="3"/>
  <c r="AI902" i="3"/>
  <c r="AJ902" i="3"/>
  <c r="AH903" i="3"/>
  <c r="AI903" i="3"/>
  <c r="AJ903" i="3"/>
  <c r="AH904" i="3"/>
  <c r="AI904" i="3"/>
  <c r="AJ904" i="3"/>
  <c r="AH905" i="3"/>
  <c r="AI905" i="3"/>
  <c r="AJ905" i="3"/>
  <c r="AH906" i="3"/>
  <c r="AI906" i="3"/>
  <c r="AJ906" i="3"/>
  <c r="AH907" i="3"/>
  <c r="AI907" i="3"/>
  <c r="AJ907" i="3"/>
  <c r="AH908" i="3"/>
  <c r="AI908" i="3"/>
  <c r="AJ908" i="3"/>
  <c r="AH909" i="3"/>
  <c r="AI909" i="3"/>
  <c r="AJ909" i="3"/>
  <c r="AH910" i="3"/>
  <c r="AI910" i="3"/>
  <c r="AJ910" i="3"/>
  <c r="AH911" i="3"/>
  <c r="AI911" i="3"/>
  <c r="AJ911" i="3"/>
  <c r="AH912" i="3"/>
  <c r="AI912" i="3"/>
  <c r="AJ912" i="3"/>
  <c r="AH913" i="3"/>
  <c r="AI913" i="3"/>
  <c r="AJ913" i="3"/>
  <c r="AH914" i="3"/>
  <c r="AI914" i="3"/>
  <c r="AJ914" i="3"/>
  <c r="AH915" i="3"/>
  <c r="AI915" i="3"/>
  <c r="AJ915" i="3"/>
  <c r="AH916" i="3"/>
  <c r="AI916" i="3"/>
  <c r="AJ916" i="3"/>
  <c r="AH917" i="3"/>
  <c r="AI917" i="3"/>
  <c r="AJ917" i="3"/>
  <c r="AH918" i="3"/>
  <c r="AI918" i="3"/>
  <c r="AJ918" i="3"/>
  <c r="AH919" i="3"/>
  <c r="AI919" i="3"/>
  <c r="AJ919" i="3"/>
  <c r="AH920" i="3"/>
  <c r="AI920" i="3"/>
  <c r="AJ920" i="3"/>
  <c r="AH921" i="3"/>
  <c r="AI921" i="3"/>
  <c r="AJ921" i="3"/>
  <c r="AH922" i="3"/>
  <c r="AI922" i="3"/>
  <c r="AJ922" i="3"/>
  <c r="AH923" i="3"/>
  <c r="AI923" i="3"/>
  <c r="AJ923" i="3"/>
  <c r="AH924" i="3"/>
  <c r="AI924" i="3"/>
  <c r="AJ924" i="3"/>
  <c r="AH925" i="3"/>
  <c r="AI925" i="3"/>
  <c r="AJ925" i="3"/>
  <c r="AH926" i="3"/>
  <c r="AI926" i="3"/>
  <c r="AJ926" i="3"/>
  <c r="AH927" i="3"/>
  <c r="AI927" i="3"/>
  <c r="AJ927" i="3"/>
  <c r="AH928" i="3"/>
  <c r="AI928" i="3"/>
  <c r="AJ928" i="3"/>
  <c r="AH929" i="3"/>
  <c r="AI929" i="3"/>
  <c r="AJ929" i="3"/>
  <c r="AH930" i="3"/>
  <c r="AI930" i="3"/>
  <c r="AJ930" i="3"/>
  <c r="AH931" i="3"/>
  <c r="AI931" i="3"/>
  <c r="AJ931" i="3"/>
  <c r="AH932" i="3"/>
  <c r="AI932" i="3"/>
  <c r="AJ932" i="3"/>
  <c r="AH933" i="3"/>
  <c r="AI933" i="3"/>
  <c r="AJ933" i="3"/>
  <c r="AH934" i="3"/>
  <c r="AI934" i="3"/>
  <c r="AJ934" i="3"/>
  <c r="AH935" i="3"/>
  <c r="AI935" i="3"/>
  <c r="AJ935" i="3"/>
  <c r="AH936" i="3"/>
  <c r="AI936" i="3"/>
  <c r="AJ936" i="3"/>
  <c r="AH937" i="3"/>
  <c r="AI937" i="3"/>
  <c r="AJ937" i="3"/>
  <c r="AH938" i="3"/>
  <c r="AI938" i="3"/>
  <c r="AJ938" i="3"/>
  <c r="AH939" i="3"/>
  <c r="AI939" i="3"/>
  <c r="AJ939" i="3"/>
  <c r="AH940" i="3"/>
  <c r="AI940" i="3"/>
  <c r="AJ940" i="3"/>
  <c r="AH941" i="3"/>
  <c r="AI941" i="3"/>
  <c r="AJ941" i="3"/>
  <c r="AH942" i="3"/>
  <c r="AI942" i="3"/>
  <c r="AJ942" i="3"/>
  <c r="AH943" i="3"/>
  <c r="AI943" i="3"/>
  <c r="AJ943" i="3"/>
  <c r="AH944" i="3"/>
  <c r="AI944" i="3"/>
  <c r="AJ944" i="3"/>
  <c r="AH945" i="3"/>
  <c r="AI945" i="3"/>
  <c r="AJ945" i="3"/>
  <c r="AH946" i="3"/>
  <c r="AI946" i="3"/>
  <c r="AJ946" i="3"/>
  <c r="AH947" i="3"/>
  <c r="AI947" i="3"/>
  <c r="AJ947" i="3"/>
  <c r="AH948" i="3"/>
  <c r="AI948" i="3"/>
  <c r="AJ948" i="3"/>
  <c r="AH949" i="3"/>
  <c r="AI949" i="3"/>
  <c r="AJ949" i="3"/>
  <c r="AH950" i="3"/>
  <c r="AI950" i="3"/>
  <c r="AJ950" i="3"/>
  <c r="AH951" i="3"/>
  <c r="AI951" i="3"/>
  <c r="AJ951" i="3"/>
  <c r="AH952" i="3"/>
  <c r="AI952" i="3"/>
  <c r="AJ952" i="3"/>
  <c r="AH953" i="3"/>
  <c r="AI953" i="3"/>
  <c r="AJ953" i="3"/>
  <c r="AH954" i="3"/>
  <c r="AI954" i="3"/>
  <c r="AJ954" i="3"/>
  <c r="AH955" i="3"/>
  <c r="AI955" i="3"/>
  <c r="AJ955" i="3"/>
  <c r="AH956" i="3"/>
  <c r="AI956" i="3"/>
  <c r="AJ956" i="3"/>
  <c r="AH957" i="3"/>
  <c r="AI957" i="3"/>
  <c r="AJ957" i="3"/>
  <c r="AH958" i="3"/>
  <c r="AI958" i="3"/>
  <c r="AJ958" i="3"/>
  <c r="AH959" i="3"/>
  <c r="AI959" i="3"/>
  <c r="AJ959" i="3"/>
  <c r="AH960" i="3"/>
  <c r="AI960" i="3"/>
  <c r="AJ960" i="3"/>
  <c r="AH961" i="3"/>
  <c r="AI961" i="3"/>
  <c r="AJ961" i="3"/>
  <c r="AH962" i="3"/>
  <c r="AI962" i="3"/>
  <c r="AJ962" i="3"/>
  <c r="AH963" i="3"/>
  <c r="AI963" i="3"/>
  <c r="AJ963" i="3"/>
  <c r="AH964" i="3"/>
  <c r="AI964" i="3"/>
  <c r="AJ964" i="3"/>
  <c r="AH965" i="3"/>
  <c r="AI965" i="3"/>
  <c r="AJ965" i="3"/>
  <c r="AH966" i="3"/>
  <c r="AI966" i="3"/>
  <c r="AJ966" i="3"/>
  <c r="AH967" i="3"/>
  <c r="AI967" i="3"/>
  <c r="AJ967" i="3"/>
  <c r="AH968" i="3"/>
  <c r="AI968" i="3"/>
  <c r="AJ968" i="3"/>
  <c r="AH969" i="3"/>
  <c r="AI969" i="3"/>
  <c r="AJ969" i="3"/>
  <c r="AH970" i="3"/>
  <c r="AI970" i="3"/>
  <c r="AJ970" i="3"/>
  <c r="AH971" i="3"/>
  <c r="AI971" i="3"/>
  <c r="AJ971" i="3"/>
  <c r="AH972" i="3"/>
  <c r="AI972" i="3"/>
  <c r="AJ972" i="3"/>
  <c r="AH973" i="3"/>
  <c r="AI973" i="3"/>
  <c r="AJ973" i="3"/>
  <c r="AH974" i="3"/>
  <c r="AI974" i="3"/>
  <c r="AJ974" i="3"/>
  <c r="AH975" i="3"/>
  <c r="AI975" i="3"/>
  <c r="AJ975" i="3"/>
  <c r="AH976" i="3"/>
  <c r="AI976" i="3"/>
  <c r="AJ976" i="3"/>
  <c r="AH977" i="3"/>
  <c r="AI977" i="3"/>
  <c r="AJ977" i="3"/>
  <c r="AH978" i="3"/>
  <c r="AI978" i="3"/>
  <c r="AJ978" i="3"/>
  <c r="AH979" i="3"/>
  <c r="AI979" i="3"/>
  <c r="AJ979" i="3"/>
  <c r="AH980" i="3"/>
  <c r="AI980" i="3"/>
  <c r="AJ980" i="3"/>
  <c r="AH981" i="3"/>
  <c r="AI981" i="3"/>
  <c r="AJ981" i="3"/>
  <c r="AH982" i="3"/>
  <c r="AI982" i="3"/>
  <c r="AJ982" i="3"/>
  <c r="AH983" i="3"/>
  <c r="AI983" i="3"/>
  <c r="AJ983" i="3"/>
  <c r="AH984" i="3"/>
  <c r="AI984" i="3"/>
  <c r="AJ984" i="3"/>
  <c r="AH985" i="3"/>
  <c r="AI985" i="3"/>
  <c r="AJ985" i="3"/>
  <c r="AH986" i="3"/>
  <c r="AI986" i="3"/>
  <c r="AJ986" i="3"/>
  <c r="AH987" i="3"/>
  <c r="AI987" i="3"/>
  <c r="AJ987" i="3"/>
  <c r="AH988" i="3"/>
  <c r="AI988" i="3"/>
  <c r="AJ988" i="3"/>
  <c r="AH989" i="3"/>
  <c r="AI989" i="3"/>
  <c r="AJ989" i="3"/>
  <c r="AH990" i="3"/>
  <c r="AI990" i="3"/>
  <c r="AJ990" i="3"/>
  <c r="AH991" i="3"/>
  <c r="AI991" i="3"/>
  <c r="AJ991" i="3"/>
  <c r="AH992" i="3"/>
  <c r="AI992" i="3"/>
  <c r="AJ992" i="3"/>
  <c r="AH993" i="3"/>
  <c r="AI993" i="3"/>
  <c r="AJ993" i="3"/>
  <c r="AH994" i="3"/>
  <c r="AI994" i="3"/>
  <c r="AJ994" i="3"/>
  <c r="AH995" i="3"/>
  <c r="AI995" i="3"/>
  <c r="AJ995" i="3"/>
  <c r="AH996" i="3"/>
  <c r="AI996" i="3"/>
  <c r="AJ996" i="3"/>
  <c r="AH997" i="3"/>
  <c r="AI997" i="3"/>
  <c r="AJ997" i="3"/>
  <c r="AH998" i="3"/>
  <c r="AI998" i="3"/>
  <c r="AJ998" i="3"/>
  <c r="AH999" i="3"/>
  <c r="AI999" i="3"/>
  <c r="AJ999" i="3"/>
  <c r="AH1000" i="3"/>
  <c r="AI1000" i="3"/>
  <c r="AJ1000" i="3"/>
  <c r="AH1001" i="3"/>
  <c r="AI1001" i="3"/>
  <c r="AJ1001" i="3"/>
  <c r="AH1002" i="3"/>
  <c r="AI1002" i="3"/>
  <c r="AJ1002" i="3"/>
  <c r="AH1003" i="3"/>
  <c r="AI1003" i="3"/>
  <c r="AJ1003" i="3"/>
  <c r="AH1004" i="3"/>
  <c r="AI1004" i="3"/>
  <c r="AJ1004" i="3"/>
  <c r="AH1005" i="3"/>
  <c r="AI1005" i="3"/>
  <c r="AJ1005" i="3"/>
  <c r="AH1006" i="3"/>
  <c r="AI1006" i="3"/>
  <c r="AJ1006" i="3"/>
  <c r="AH1007" i="3"/>
  <c r="AI1007" i="3"/>
  <c r="AJ1007" i="3"/>
  <c r="AH1008" i="3"/>
  <c r="AI1008" i="3"/>
  <c r="AJ1008" i="3"/>
  <c r="AH1009" i="3"/>
  <c r="AI1009" i="3"/>
  <c r="AJ1009" i="3"/>
  <c r="AH1010" i="3"/>
  <c r="AI1010" i="3"/>
  <c r="AJ1010" i="3"/>
  <c r="AH1011" i="3"/>
  <c r="AI1011" i="3"/>
  <c r="AJ1011" i="3"/>
  <c r="AH1012" i="3"/>
  <c r="AI1012" i="3"/>
  <c r="AJ1012" i="3"/>
  <c r="AH1013" i="3"/>
  <c r="AI1013" i="3"/>
  <c r="AJ1013" i="3"/>
  <c r="AH1014" i="3"/>
  <c r="AI1014" i="3"/>
  <c r="AJ1014" i="3"/>
  <c r="AH1015" i="3"/>
  <c r="AI1015" i="3"/>
  <c r="AJ1015" i="3"/>
  <c r="AH1016" i="3"/>
  <c r="AI1016" i="3"/>
  <c r="AJ1016" i="3"/>
  <c r="AH1017" i="3"/>
  <c r="AI1017" i="3"/>
  <c r="AJ1017" i="3"/>
  <c r="AH1018" i="3"/>
  <c r="AI1018" i="3"/>
  <c r="AJ1018" i="3"/>
  <c r="AH1019" i="3"/>
  <c r="AI1019" i="3"/>
  <c r="AJ1019" i="3"/>
  <c r="AH1020" i="3"/>
  <c r="AI1020" i="3"/>
  <c r="AJ1020" i="3"/>
  <c r="AH1021" i="3"/>
  <c r="AI1021" i="3"/>
  <c r="AJ1021" i="3"/>
  <c r="AH1022" i="3"/>
  <c r="AI1022" i="3"/>
  <c r="AJ1022" i="3"/>
  <c r="AH1023" i="3"/>
  <c r="AI1023" i="3"/>
  <c r="AJ1023" i="3"/>
  <c r="AH1024" i="3"/>
  <c r="AI1024" i="3"/>
  <c r="AJ1024" i="3"/>
  <c r="AH1025" i="3"/>
  <c r="AI1025" i="3"/>
  <c r="AJ1025" i="3"/>
  <c r="AH1026" i="3"/>
  <c r="AI1026" i="3"/>
  <c r="AJ1026" i="3"/>
  <c r="AH1027" i="3"/>
  <c r="AI1027" i="3"/>
  <c r="AJ1027" i="3"/>
  <c r="AH1028" i="3"/>
  <c r="AI1028" i="3"/>
  <c r="AJ1028" i="3"/>
  <c r="AH1029" i="3"/>
  <c r="AI1029" i="3"/>
  <c r="AJ1029" i="3"/>
  <c r="AH1030" i="3"/>
  <c r="AI1030" i="3"/>
  <c r="AJ1030" i="3"/>
  <c r="AH1031" i="3"/>
  <c r="AI1031" i="3"/>
  <c r="AJ1031" i="3"/>
  <c r="AH1032" i="3"/>
  <c r="AI1032" i="3"/>
  <c r="AJ1032" i="3"/>
  <c r="AH1033" i="3"/>
  <c r="AI1033" i="3"/>
  <c r="AJ1033" i="3"/>
  <c r="AH1034" i="3"/>
  <c r="AI1034" i="3"/>
  <c r="AJ1034" i="3"/>
  <c r="AH1035" i="3"/>
  <c r="AI1035" i="3"/>
  <c r="AJ1035" i="3"/>
  <c r="AH1036" i="3"/>
  <c r="AI1036" i="3"/>
  <c r="AJ1036" i="3"/>
  <c r="AH1037" i="3"/>
  <c r="AI1037" i="3"/>
  <c r="AJ1037" i="3"/>
  <c r="AH1038" i="3"/>
  <c r="AI1038" i="3"/>
  <c r="AJ1038" i="3"/>
  <c r="AH1039" i="3"/>
  <c r="AI1039" i="3"/>
  <c r="AJ1039" i="3"/>
  <c r="AH1040" i="3"/>
  <c r="AI1040" i="3"/>
  <c r="AJ1040" i="3"/>
  <c r="AH1041" i="3"/>
  <c r="AI1041" i="3"/>
  <c r="AJ1041" i="3"/>
  <c r="AH1042" i="3"/>
  <c r="AI1042" i="3"/>
  <c r="AJ1042" i="3"/>
  <c r="AH1043" i="3"/>
  <c r="AI1043" i="3"/>
  <c r="AJ1043" i="3"/>
  <c r="AH1044" i="3"/>
  <c r="AI1044" i="3"/>
  <c r="AJ1044" i="3"/>
  <c r="AH1045" i="3"/>
  <c r="AI1045" i="3"/>
  <c r="AJ1045" i="3"/>
  <c r="AH1046" i="3"/>
  <c r="AI1046" i="3"/>
  <c r="AJ1046" i="3"/>
  <c r="AH1047" i="3"/>
  <c r="AI1047" i="3"/>
  <c r="AJ1047" i="3"/>
  <c r="AH1048" i="3"/>
  <c r="AI1048" i="3"/>
  <c r="AJ1048" i="3"/>
  <c r="AH1049" i="3"/>
  <c r="AI1049" i="3"/>
  <c r="AJ1049" i="3"/>
  <c r="AH1050" i="3"/>
  <c r="AI1050" i="3"/>
  <c r="AJ1050" i="3"/>
  <c r="AH1051" i="3"/>
  <c r="AI1051" i="3"/>
  <c r="AJ1051" i="3"/>
  <c r="AH1052" i="3"/>
  <c r="AI1052" i="3"/>
  <c r="AJ1052" i="3"/>
  <c r="AH1053" i="3"/>
  <c r="AI1053" i="3"/>
  <c r="AJ1053" i="3"/>
  <c r="AH1054" i="3"/>
  <c r="AI1054" i="3"/>
  <c r="AJ1054" i="3"/>
  <c r="AH1055" i="3"/>
  <c r="AI1055" i="3"/>
  <c r="AJ1055" i="3"/>
  <c r="AH1056" i="3"/>
  <c r="AI1056" i="3"/>
  <c r="AJ1056" i="3"/>
  <c r="AH1057" i="3"/>
  <c r="AI1057" i="3"/>
  <c r="AJ1057" i="3"/>
  <c r="AH1058" i="3"/>
  <c r="AI1058" i="3"/>
  <c r="AJ1058" i="3"/>
  <c r="AH1059" i="3"/>
  <c r="AI1059" i="3"/>
  <c r="AJ1059" i="3"/>
  <c r="AH1060" i="3"/>
  <c r="AI1060" i="3"/>
  <c r="AJ1060" i="3"/>
  <c r="AH1061" i="3"/>
  <c r="AI1061" i="3"/>
  <c r="AJ1061" i="3"/>
  <c r="AH1062" i="3"/>
  <c r="AI1062" i="3"/>
  <c r="AJ1062" i="3"/>
  <c r="AH1063" i="3"/>
  <c r="AI1063" i="3"/>
  <c r="AJ1063" i="3"/>
  <c r="AH1064" i="3"/>
  <c r="AI1064" i="3"/>
  <c r="AJ1064" i="3"/>
  <c r="AH1065" i="3"/>
  <c r="AI1065" i="3"/>
  <c r="AJ1065" i="3"/>
  <c r="AH1066" i="3"/>
  <c r="AI1066" i="3"/>
  <c r="AJ1066" i="3"/>
  <c r="AH1067" i="3"/>
  <c r="AI1067" i="3"/>
  <c r="AJ1067" i="3"/>
  <c r="AH1068" i="3"/>
  <c r="AI1068" i="3"/>
  <c r="AJ1068" i="3"/>
  <c r="AH1069" i="3"/>
  <c r="AI1069" i="3"/>
  <c r="AJ1069" i="3"/>
  <c r="AH1070" i="3"/>
  <c r="AI1070" i="3"/>
  <c r="AJ1070" i="3"/>
  <c r="AH1071" i="3"/>
  <c r="AI1071" i="3"/>
  <c r="AJ1071" i="3"/>
  <c r="AH1072" i="3"/>
  <c r="AI1072" i="3"/>
  <c r="AJ1072" i="3"/>
  <c r="AH1073" i="3"/>
  <c r="AI1073" i="3"/>
  <c r="AJ1073" i="3"/>
  <c r="AH1074" i="3"/>
  <c r="AI1074" i="3"/>
  <c r="AJ1074" i="3"/>
  <c r="AH1075" i="3"/>
  <c r="AI1075" i="3"/>
  <c r="AJ1075" i="3"/>
  <c r="AH1076" i="3"/>
  <c r="AI1076" i="3"/>
  <c r="AJ1076" i="3"/>
  <c r="AH1077" i="3"/>
  <c r="AI1077" i="3"/>
  <c r="AJ1077" i="3"/>
  <c r="AH1078" i="3"/>
  <c r="AI1078" i="3"/>
  <c r="AJ1078" i="3"/>
  <c r="AH1079" i="3"/>
  <c r="AI1079" i="3"/>
  <c r="AJ1079" i="3"/>
  <c r="AH1080" i="3"/>
  <c r="AI1080" i="3"/>
  <c r="AJ1080" i="3"/>
  <c r="AH1081" i="3"/>
  <c r="AI1081" i="3"/>
  <c r="AJ1081" i="3"/>
  <c r="AH1082" i="3"/>
  <c r="AI1082" i="3"/>
  <c r="AJ1082" i="3"/>
  <c r="AH1083" i="3"/>
  <c r="AI1083" i="3"/>
  <c r="AJ1083" i="3"/>
  <c r="AH1084" i="3"/>
  <c r="AI1084" i="3"/>
  <c r="AJ1084" i="3"/>
  <c r="AH1085" i="3"/>
  <c r="AI1085" i="3"/>
  <c r="AJ1085" i="3"/>
  <c r="AH1086" i="3"/>
  <c r="AI1086" i="3"/>
  <c r="AJ1086" i="3"/>
  <c r="AH1087" i="3"/>
  <c r="AI1087" i="3"/>
  <c r="AJ1087" i="3"/>
  <c r="AH1088" i="3"/>
  <c r="AI1088" i="3"/>
  <c r="AJ1088" i="3"/>
  <c r="AH1089" i="3"/>
  <c r="AI1089" i="3"/>
  <c r="AJ1089" i="3"/>
  <c r="AH1090" i="3"/>
  <c r="AI1090" i="3"/>
  <c r="AJ1090" i="3"/>
  <c r="AH1091" i="3"/>
  <c r="AI1091" i="3"/>
  <c r="AJ1091" i="3"/>
  <c r="AH1092" i="3"/>
  <c r="AI1092" i="3"/>
  <c r="AJ1092" i="3"/>
  <c r="AH1093" i="3"/>
  <c r="AI1093" i="3"/>
  <c r="AJ1093" i="3"/>
  <c r="AH1094" i="3"/>
  <c r="AI1094" i="3"/>
  <c r="AJ1094" i="3"/>
  <c r="AH1095" i="3"/>
  <c r="AI1095" i="3"/>
  <c r="AJ1095" i="3"/>
  <c r="AH1096" i="3"/>
  <c r="AI1096" i="3"/>
  <c r="AJ1096" i="3"/>
  <c r="AH1097" i="3"/>
  <c r="AI1097" i="3"/>
  <c r="AJ1097" i="3"/>
  <c r="AH1098" i="3"/>
  <c r="AI1098" i="3"/>
  <c r="AJ1098" i="3"/>
  <c r="AH1099" i="3"/>
  <c r="AI1099" i="3"/>
  <c r="AJ1099" i="3"/>
  <c r="AH1100" i="3"/>
  <c r="AI1100" i="3"/>
  <c r="AJ1100" i="3"/>
  <c r="AH1101" i="3"/>
  <c r="AI1101" i="3"/>
  <c r="AJ1101" i="3"/>
  <c r="AH1102" i="3"/>
  <c r="AI1102" i="3"/>
  <c r="AJ1102" i="3"/>
  <c r="AH1103" i="3"/>
  <c r="AI1103" i="3"/>
  <c r="AJ1103" i="3"/>
  <c r="AH1104" i="3"/>
  <c r="AI1104" i="3"/>
  <c r="AJ1104" i="3"/>
  <c r="AH1105" i="3"/>
  <c r="AI1105" i="3"/>
  <c r="AJ1105" i="3"/>
  <c r="AH1106" i="3"/>
  <c r="AI1106" i="3"/>
  <c r="AJ1106" i="3"/>
  <c r="AH1107" i="3"/>
  <c r="AI1107" i="3"/>
  <c r="AJ1107" i="3"/>
  <c r="AH1108" i="3"/>
  <c r="AI1108" i="3"/>
  <c r="AJ1108" i="3"/>
  <c r="AH1109" i="3"/>
  <c r="AI1109" i="3"/>
  <c r="AJ1109" i="3"/>
  <c r="AH1110" i="3"/>
  <c r="AI1110" i="3"/>
  <c r="AJ1110" i="3"/>
  <c r="AH1111" i="3"/>
  <c r="AI1111" i="3"/>
  <c r="AJ1111" i="3"/>
  <c r="AH1112" i="3"/>
  <c r="AI1112" i="3"/>
  <c r="AJ1112" i="3"/>
  <c r="AH1113" i="3"/>
  <c r="AI1113" i="3"/>
  <c r="AJ1113" i="3"/>
  <c r="AH1114" i="3"/>
  <c r="AI1114" i="3"/>
  <c r="AJ1114" i="3"/>
  <c r="AH1115" i="3"/>
  <c r="AI1115" i="3"/>
  <c r="AJ1115" i="3"/>
  <c r="AH1116" i="3"/>
  <c r="AI1116" i="3"/>
  <c r="AJ1116" i="3"/>
  <c r="AH1117" i="3"/>
  <c r="AI1117" i="3"/>
  <c r="AJ1117" i="3"/>
  <c r="AH1118" i="3"/>
  <c r="AI1118" i="3"/>
  <c r="AJ1118" i="3"/>
  <c r="AH1119" i="3"/>
  <c r="AI1119" i="3"/>
  <c r="AJ1119" i="3"/>
  <c r="AH1120" i="3"/>
  <c r="AI1120" i="3"/>
  <c r="AJ1120" i="3"/>
  <c r="AH1121" i="3"/>
  <c r="AI1121" i="3"/>
  <c r="AJ1121" i="3"/>
  <c r="AH1122" i="3"/>
  <c r="AI1122" i="3"/>
  <c r="AJ1122" i="3"/>
  <c r="AH1123" i="3"/>
  <c r="AI1123" i="3"/>
  <c r="AJ1123" i="3"/>
  <c r="AH1124" i="3"/>
  <c r="AI1124" i="3"/>
  <c r="AJ1124" i="3"/>
  <c r="AH1125" i="3"/>
  <c r="AI1125" i="3"/>
  <c r="AJ1125" i="3"/>
  <c r="AH1126" i="3"/>
  <c r="AI1126" i="3"/>
  <c r="AJ1126" i="3"/>
  <c r="AH1127" i="3"/>
  <c r="AI1127" i="3"/>
  <c r="AJ1127" i="3"/>
  <c r="AH1128" i="3"/>
  <c r="AI1128" i="3"/>
  <c r="AJ1128" i="3"/>
  <c r="AH1129" i="3"/>
  <c r="AI1129" i="3"/>
  <c r="AJ1129" i="3"/>
  <c r="AH1130" i="3"/>
  <c r="AI1130" i="3"/>
  <c r="AJ1130" i="3"/>
  <c r="AH1131" i="3"/>
  <c r="AI1131" i="3"/>
  <c r="AJ1131" i="3"/>
  <c r="AH1132" i="3"/>
  <c r="AI1132" i="3"/>
  <c r="AJ1132" i="3"/>
  <c r="AH1133" i="3"/>
  <c r="AI1133" i="3"/>
  <c r="AJ1133" i="3"/>
  <c r="AH1134" i="3"/>
  <c r="AI1134" i="3"/>
  <c r="AJ1134" i="3"/>
  <c r="AH1135" i="3"/>
  <c r="AI1135" i="3"/>
  <c r="AJ1135" i="3"/>
  <c r="AH1136" i="3"/>
  <c r="AI1136" i="3"/>
  <c r="AJ1136" i="3"/>
  <c r="AH1137" i="3"/>
  <c r="AI1137" i="3"/>
  <c r="AJ1137" i="3"/>
  <c r="AH1138" i="3"/>
  <c r="AI1138" i="3"/>
  <c r="AJ1138" i="3"/>
  <c r="AH1139" i="3"/>
  <c r="AI1139" i="3"/>
  <c r="AJ1139" i="3"/>
  <c r="AH1140" i="3"/>
  <c r="AI1140" i="3"/>
  <c r="AJ1140" i="3"/>
  <c r="AH1141" i="3"/>
  <c r="AI1141" i="3"/>
  <c r="AJ1141" i="3"/>
  <c r="AH1142" i="3"/>
  <c r="AI1142" i="3"/>
  <c r="AJ1142" i="3"/>
  <c r="AH1143" i="3"/>
  <c r="AI1143" i="3"/>
  <c r="AJ1143" i="3"/>
  <c r="AH1144" i="3"/>
  <c r="AI1144" i="3"/>
  <c r="AJ1144" i="3"/>
  <c r="AH1145" i="3"/>
  <c r="AI1145" i="3"/>
  <c r="AJ1145" i="3"/>
  <c r="AH1146" i="3"/>
  <c r="AI1146" i="3"/>
  <c r="AJ1146" i="3"/>
  <c r="AH1147" i="3"/>
  <c r="AI1147" i="3"/>
  <c r="AJ1147" i="3"/>
  <c r="AH1148" i="3"/>
  <c r="AI1148" i="3"/>
  <c r="AJ1148" i="3"/>
  <c r="AH1149" i="3"/>
  <c r="AI1149" i="3"/>
  <c r="AJ1149" i="3"/>
  <c r="AH1150" i="3"/>
  <c r="AI1150" i="3"/>
  <c r="AJ1150" i="3"/>
  <c r="AH1151" i="3"/>
  <c r="AI1151" i="3"/>
  <c r="AJ1151" i="3"/>
  <c r="AH1152" i="3"/>
  <c r="AI1152" i="3"/>
  <c r="AJ1152" i="3"/>
  <c r="AH1153" i="3"/>
  <c r="AI1153" i="3"/>
  <c r="AJ1153" i="3"/>
  <c r="AH1154" i="3"/>
  <c r="AI1154" i="3"/>
  <c r="AJ1154" i="3"/>
  <c r="AH1155" i="3"/>
  <c r="AI1155" i="3"/>
  <c r="AJ1155" i="3"/>
  <c r="AH1156" i="3"/>
  <c r="AI1156" i="3"/>
  <c r="AJ1156" i="3"/>
  <c r="AH1157" i="3"/>
  <c r="AI1157" i="3"/>
  <c r="AJ1157" i="3"/>
  <c r="AH1158" i="3"/>
  <c r="AI1158" i="3"/>
  <c r="AJ1158" i="3"/>
  <c r="AH1159" i="3"/>
  <c r="AI1159" i="3"/>
  <c r="AJ1159" i="3"/>
  <c r="AH1160" i="3"/>
  <c r="AI1160" i="3"/>
  <c r="AJ1160" i="3"/>
  <c r="AI712" i="3"/>
  <c r="AJ712" i="3"/>
  <c r="AH712" i="3"/>
  <c r="AD729" i="3"/>
  <c r="AE729" i="3"/>
  <c r="AF729" i="3"/>
  <c r="AG729" i="3"/>
  <c r="AD730" i="3"/>
  <c r="AE730" i="3"/>
  <c r="AF730" i="3"/>
  <c r="AG730" i="3"/>
  <c r="AD731" i="3"/>
  <c r="AE731" i="3"/>
  <c r="AF731" i="3"/>
  <c r="AG731" i="3"/>
  <c r="AD732" i="3"/>
  <c r="AE732" i="3"/>
  <c r="AF732" i="3"/>
  <c r="AG732" i="3"/>
  <c r="AD733" i="3"/>
  <c r="AE733" i="3"/>
  <c r="AF733" i="3"/>
  <c r="AG733" i="3" s="1"/>
  <c r="AD734" i="3"/>
  <c r="AE734" i="3"/>
  <c r="AF734" i="3"/>
  <c r="AG734" i="3"/>
  <c r="AD735" i="3"/>
  <c r="AE735" i="3"/>
  <c r="AF735" i="3"/>
  <c r="AG735" i="3"/>
  <c r="AD736" i="3"/>
  <c r="AE736" i="3"/>
  <c r="AF736" i="3"/>
  <c r="AG736" i="3"/>
  <c r="AD737" i="3"/>
  <c r="AE737" i="3"/>
  <c r="AF737" i="3"/>
  <c r="AG737" i="3"/>
  <c r="AD738" i="3"/>
  <c r="AE738" i="3"/>
  <c r="AF738" i="3"/>
  <c r="AG738" i="3"/>
  <c r="AD739" i="3"/>
  <c r="AE739" i="3"/>
  <c r="AF739" i="3"/>
  <c r="AG739" i="3"/>
  <c r="AD740" i="3"/>
  <c r="AE740" i="3"/>
  <c r="AF740" i="3"/>
  <c r="AG740" i="3"/>
  <c r="AD741" i="3"/>
  <c r="AE741" i="3"/>
  <c r="AF741" i="3"/>
  <c r="AG741" i="3"/>
  <c r="AD742" i="3"/>
  <c r="AE742" i="3"/>
  <c r="AF742" i="3"/>
  <c r="AG742" i="3"/>
  <c r="AD743" i="3"/>
  <c r="AE743" i="3"/>
  <c r="AF743" i="3"/>
  <c r="AG743" i="3"/>
  <c r="AD744" i="3"/>
  <c r="AE744" i="3"/>
  <c r="AF744" i="3"/>
  <c r="AG744" i="3"/>
  <c r="AD745" i="3"/>
  <c r="AE745" i="3"/>
  <c r="AF745" i="3"/>
  <c r="AG745" i="3"/>
  <c r="AD746" i="3"/>
  <c r="AE746" i="3"/>
  <c r="AF746" i="3"/>
  <c r="AG746" i="3"/>
  <c r="AD747" i="3"/>
  <c r="AE747" i="3"/>
  <c r="AF747" i="3"/>
  <c r="AG747" i="3"/>
  <c r="AD748" i="3"/>
  <c r="AE748" i="3"/>
  <c r="AF748" i="3"/>
  <c r="AG748" i="3"/>
  <c r="AD749" i="3"/>
  <c r="AE749" i="3"/>
  <c r="AF749" i="3"/>
  <c r="AG749" i="3"/>
  <c r="AD750" i="3"/>
  <c r="AE750" i="3"/>
  <c r="AG750" i="3" s="1"/>
  <c r="AF750" i="3"/>
  <c r="AD751" i="3"/>
  <c r="AE751" i="3"/>
  <c r="AF751" i="3"/>
  <c r="AG751" i="3"/>
  <c r="AD752" i="3"/>
  <c r="AE752" i="3"/>
  <c r="AF752" i="3"/>
  <c r="AG752" i="3"/>
  <c r="AD753" i="3"/>
  <c r="AE753" i="3"/>
  <c r="AF753" i="3"/>
  <c r="AG753" i="3"/>
  <c r="AD754" i="3"/>
  <c r="AE754" i="3"/>
  <c r="AF754" i="3"/>
  <c r="AG754" i="3"/>
  <c r="AD755" i="3"/>
  <c r="AE755" i="3"/>
  <c r="AF755" i="3"/>
  <c r="AG755" i="3"/>
  <c r="AD756" i="3"/>
  <c r="AE756" i="3"/>
  <c r="AF756" i="3"/>
  <c r="AG756" i="3"/>
  <c r="AD757" i="3"/>
  <c r="AE757" i="3"/>
  <c r="AF757" i="3"/>
  <c r="AG757" i="3"/>
  <c r="AD758" i="3"/>
  <c r="AE758" i="3"/>
  <c r="AF758" i="3"/>
  <c r="AG758" i="3"/>
  <c r="AD759" i="3"/>
  <c r="AE759" i="3"/>
  <c r="AF759" i="3"/>
  <c r="AG759" i="3"/>
  <c r="AD760" i="3"/>
  <c r="AE760" i="3"/>
  <c r="AF760" i="3"/>
  <c r="AG760" i="3"/>
  <c r="AD761" i="3"/>
  <c r="AE761" i="3"/>
  <c r="AF761" i="3"/>
  <c r="AG761" i="3"/>
  <c r="AD762" i="3"/>
  <c r="AE762" i="3"/>
  <c r="AF762" i="3"/>
  <c r="AG762" i="3"/>
  <c r="AD763" i="3"/>
  <c r="AE763" i="3"/>
  <c r="AF763" i="3"/>
  <c r="AG763" i="3"/>
  <c r="AD764" i="3"/>
  <c r="AE764" i="3"/>
  <c r="AF764" i="3"/>
  <c r="AG764" i="3"/>
  <c r="AD765" i="3"/>
  <c r="AE765" i="3"/>
  <c r="AF765" i="3"/>
  <c r="AG765" i="3"/>
  <c r="AD766" i="3"/>
  <c r="AE766" i="3"/>
  <c r="AF766" i="3"/>
  <c r="AG766" i="3"/>
  <c r="AD767" i="3"/>
  <c r="AE767" i="3"/>
  <c r="AF767" i="3"/>
  <c r="AG767" i="3"/>
  <c r="AD768" i="3"/>
  <c r="AE768" i="3"/>
  <c r="AF768" i="3"/>
  <c r="AG768" i="3"/>
  <c r="AD769" i="3"/>
  <c r="AE769" i="3"/>
  <c r="AF769" i="3"/>
  <c r="AG769" i="3"/>
  <c r="AD770" i="3"/>
  <c r="AE770" i="3"/>
  <c r="AF770" i="3"/>
  <c r="AG770" i="3"/>
  <c r="AD771" i="3"/>
  <c r="AE771" i="3"/>
  <c r="AF771" i="3"/>
  <c r="AG771" i="3"/>
  <c r="AD772" i="3"/>
  <c r="AE772" i="3"/>
  <c r="AF772" i="3"/>
  <c r="AG772" i="3"/>
  <c r="AD773" i="3"/>
  <c r="AE773" i="3"/>
  <c r="AF773" i="3"/>
  <c r="AG773" i="3"/>
  <c r="AD774" i="3"/>
  <c r="AE774" i="3"/>
  <c r="AF774" i="3"/>
  <c r="AG774" i="3"/>
  <c r="AD775" i="3"/>
  <c r="AE775" i="3"/>
  <c r="AF775" i="3"/>
  <c r="AG775" i="3"/>
  <c r="AD776" i="3"/>
  <c r="AE776" i="3"/>
  <c r="AF776" i="3"/>
  <c r="AG776" i="3"/>
  <c r="AD777" i="3"/>
  <c r="AE777" i="3"/>
  <c r="AF777" i="3"/>
  <c r="AG777" i="3"/>
  <c r="AD778" i="3"/>
  <c r="AE778" i="3"/>
  <c r="AF778" i="3"/>
  <c r="AG778" i="3"/>
  <c r="AD779" i="3"/>
  <c r="AE779" i="3"/>
  <c r="AF779" i="3"/>
  <c r="AG779" i="3"/>
  <c r="AD780" i="3"/>
  <c r="AE780" i="3"/>
  <c r="AF780" i="3"/>
  <c r="AG780" i="3"/>
  <c r="AD781" i="3"/>
  <c r="AE781" i="3"/>
  <c r="AF781" i="3"/>
  <c r="AG781" i="3"/>
  <c r="AD782" i="3"/>
  <c r="AE782" i="3"/>
  <c r="AF782" i="3"/>
  <c r="AG782" i="3"/>
  <c r="AD783" i="3"/>
  <c r="AE783" i="3"/>
  <c r="AF783" i="3"/>
  <c r="AG783" i="3"/>
  <c r="AD784" i="3"/>
  <c r="AE784" i="3"/>
  <c r="AF784" i="3"/>
  <c r="AG784" i="3"/>
  <c r="AD785" i="3"/>
  <c r="AE785" i="3"/>
  <c r="AF785" i="3"/>
  <c r="AG785" i="3"/>
  <c r="AD786" i="3"/>
  <c r="AE786" i="3"/>
  <c r="AF786" i="3"/>
  <c r="AG786" i="3"/>
  <c r="AD787" i="3"/>
  <c r="AE787" i="3"/>
  <c r="AF787" i="3"/>
  <c r="AG787" i="3"/>
  <c r="AD788" i="3"/>
  <c r="AE788" i="3"/>
  <c r="AF788" i="3"/>
  <c r="AG788" i="3"/>
  <c r="AD789" i="3"/>
  <c r="AE789" i="3"/>
  <c r="AF789" i="3"/>
  <c r="AG789" i="3"/>
  <c r="AD790" i="3"/>
  <c r="AE790" i="3"/>
  <c r="AF790" i="3"/>
  <c r="AG790" i="3"/>
  <c r="AD791" i="3"/>
  <c r="AE791" i="3"/>
  <c r="AF791" i="3"/>
  <c r="AG791" i="3"/>
  <c r="AD792" i="3"/>
  <c r="AE792" i="3"/>
  <c r="AF792" i="3"/>
  <c r="AG792" i="3"/>
  <c r="AD793" i="3"/>
  <c r="AE793" i="3"/>
  <c r="AF793" i="3"/>
  <c r="AG793" i="3"/>
  <c r="AD794" i="3"/>
  <c r="AE794" i="3"/>
  <c r="AF794" i="3"/>
  <c r="AG794" i="3"/>
  <c r="AD795" i="3"/>
  <c r="AE795" i="3"/>
  <c r="AF795" i="3"/>
  <c r="AG795" i="3"/>
  <c r="AD796" i="3"/>
  <c r="AE796" i="3"/>
  <c r="AF796" i="3"/>
  <c r="AG796" i="3"/>
  <c r="AD797" i="3"/>
  <c r="AE797" i="3"/>
  <c r="AF797" i="3"/>
  <c r="AG797" i="3"/>
  <c r="AD798" i="3"/>
  <c r="AE798" i="3"/>
  <c r="AF798" i="3"/>
  <c r="AG798" i="3"/>
  <c r="AD799" i="3"/>
  <c r="AE799" i="3"/>
  <c r="AF799" i="3"/>
  <c r="AG799" i="3"/>
  <c r="AD800" i="3"/>
  <c r="AE800" i="3"/>
  <c r="AF800" i="3"/>
  <c r="AG800" i="3"/>
  <c r="AD801" i="3"/>
  <c r="AE801" i="3"/>
  <c r="AF801" i="3"/>
  <c r="AG801" i="3"/>
  <c r="AD802" i="3"/>
  <c r="AE802" i="3"/>
  <c r="AF802" i="3"/>
  <c r="AG802" i="3"/>
  <c r="AD803" i="3"/>
  <c r="AE803" i="3"/>
  <c r="AF803" i="3"/>
  <c r="AG803" i="3"/>
  <c r="AD804" i="3"/>
  <c r="AE804" i="3"/>
  <c r="AF804" i="3"/>
  <c r="AG804" i="3"/>
  <c r="AD805" i="3"/>
  <c r="AE805" i="3"/>
  <c r="AF805" i="3"/>
  <c r="AG805" i="3"/>
  <c r="AD806" i="3"/>
  <c r="AE806" i="3"/>
  <c r="AF806" i="3"/>
  <c r="AG806" i="3"/>
  <c r="AD807" i="3"/>
  <c r="AE807" i="3"/>
  <c r="AF807" i="3"/>
  <c r="AG807" i="3"/>
  <c r="AD808" i="3"/>
  <c r="AE808" i="3"/>
  <c r="AF808" i="3"/>
  <c r="AG808" i="3"/>
  <c r="AD809" i="3"/>
  <c r="AE809" i="3"/>
  <c r="AF809" i="3"/>
  <c r="AG809" i="3"/>
  <c r="AD810" i="3"/>
  <c r="AE810" i="3"/>
  <c r="AF810" i="3"/>
  <c r="AG810" i="3"/>
  <c r="AD811" i="3"/>
  <c r="AE811" i="3"/>
  <c r="AF811" i="3"/>
  <c r="AG811" i="3"/>
  <c r="AD812" i="3"/>
  <c r="AE812" i="3"/>
  <c r="AF812" i="3"/>
  <c r="AG812" i="3"/>
  <c r="AD813" i="3"/>
  <c r="AE813" i="3"/>
  <c r="AF813" i="3"/>
  <c r="AG813" i="3"/>
  <c r="AD814" i="3"/>
  <c r="AE814" i="3"/>
  <c r="AF814" i="3"/>
  <c r="AG814" i="3"/>
  <c r="AD815" i="3"/>
  <c r="AE815" i="3"/>
  <c r="AF815" i="3"/>
  <c r="AG815" i="3"/>
  <c r="AD816" i="3"/>
  <c r="AE816" i="3"/>
  <c r="AF816" i="3"/>
  <c r="AG816" i="3"/>
  <c r="AD817" i="3"/>
  <c r="AE817" i="3"/>
  <c r="AF817" i="3"/>
  <c r="AG817" i="3"/>
  <c r="AD818" i="3"/>
  <c r="AE818" i="3"/>
  <c r="AF818" i="3"/>
  <c r="AG818" i="3"/>
  <c r="AD819" i="3"/>
  <c r="AE819" i="3"/>
  <c r="AF819" i="3"/>
  <c r="AG819" i="3"/>
  <c r="AD820" i="3"/>
  <c r="AE820" i="3"/>
  <c r="AF820" i="3"/>
  <c r="AG820" i="3"/>
  <c r="AD821" i="3"/>
  <c r="AE821" i="3"/>
  <c r="AF821" i="3"/>
  <c r="AG821" i="3"/>
  <c r="AD822" i="3"/>
  <c r="AE822" i="3"/>
  <c r="AF822" i="3"/>
  <c r="AG822" i="3"/>
  <c r="AD823" i="3"/>
  <c r="AE823" i="3"/>
  <c r="AF823" i="3"/>
  <c r="AG823" i="3"/>
  <c r="AD824" i="3"/>
  <c r="AE824" i="3"/>
  <c r="AF824" i="3"/>
  <c r="AG824" i="3"/>
  <c r="AD825" i="3"/>
  <c r="AE825" i="3"/>
  <c r="AF825" i="3"/>
  <c r="AG825" i="3"/>
  <c r="AD826" i="3"/>
  <c r="AE826" i="3"/>
  <c r="AF826" i="3"/>
  <c r="AG826" i="3"/>
  <c r="AD827" i="3"/>
  <c r="AE827" i="3"/>
  <c r="AF827" i="3"/>
  <c r="AG827" i="3"/>
  <c r="AD828" i="3"/>
  <c r="AE828" i="3"/>
  <c r="AF828" i="3"/>
  <c r="AG828" i="3"/>
  <c r="AD829" i="3"/>
  <c r="AE829" i="3"/>
  <c r="AF829" i="3"/>
  <c r="AG829" i="3"/>
  <c r="AD830" i="3"/>
  <c r="AE830" i="3"/>
  <c r="AF830" i="3"/>
  <c r="AG830" i="3"/>
  <c r="AD831" i="3"/>
  <c r="AE831" i="3"/>
  <c r="AF831" i="3"/>
  <c r="AG831" i="3"/>
  <c r="AD832" i="3"/>
  <c r="AE832" i="3"/>
  <c r="AF832" i="3"/>
  <c r="AG832" i="3"/>
  <c r="AD833" i="3"/>
  <c r="AE833" i="3"/>
  <c r="AF833" i="3"/>
  <c r="AG833" i="3"/>
  <c r="AD834" i="3"/>
  <c r="AE834" i="3"/>
  <c r="AF834" i="3"/>
  <c r="AG834" i="3"/>
  <c r="AD835" i="3"/>
  <c r="AE835" i="3"/>
  <c r="AF835" i="3"/>
  <c r="AG835" i="3"/>
  <c r="AD836" i="3"/>
  <c r="AE836" i="3"/>
  <c r="AF836" i="3"/>
  <c r="AG836" i="3"/>
  <c r="AD837" i="3"/>
  <c r="AE837" i="3"/>
  <c r="AF837" i="3"/>
  <c r="AG837" i="3"/>
  <c r="AD838" i="3"/>
  <c r="AE838" i="3"/>
  <c r="AF838" i="3"/>
  <c r="AG838" i="3"/>
  <c r="AD839" i="3"/>
  <c r="AE839" i="3"/>
  <c r="AF839" i="3"/>
  <c r="AG839" i="3"/>
  <c r="AD840" i="3"/>
  <c r="AE840" i="3"/>
  <c r="AF840" i="3"/>
  <c r="AG840" i="3"/>
  <c r="AD841" i="3"/>
  <c r="AE841" i="3"/>
  <c r="AF841" i="3"/>
  <c r="AG841" i="3"/>
  <c r="AD842" i="3"/>
  <c r="AE842" i="3"/>
  <c r="AF842" i="3"/>
  <c r="AG842" i="3"/>
  <c r="AD843" i="3"/>
  <c r="AE843" i="3"/>
  <c r="AF843" i="3"/>
  <c r="AG843" i="3"/>
  <c r="AD844" i="3"/>
  <c r="AE844" i="3"/>
  <c r="AF844" i="3"/>
  <c r="AG844" i="3"/>
  <c r="AD845" i="3"/>
  <c r="AE845" i="3"/>
  <c r="AF845" i="3"/>
  <c r="AG845" i="3"/>
  <c r="AD846" i="3"/>
  <c r="AE846" i="3"/>
  <c r="AF846" i="3"/>
  <c r="AG846" i="3"/>
  <c r="AD847" i="3"/>
  <c r="AE847" i="3"/>
  <c r="AF847" i="3"/>
  <c r="AG847" i="3"/>
  <c r="AD848" i="3"/>
  <c r="AE848" i="3"/>
  <c r="AF848" i="3"/>
  <c r="AG848" i="3"/>
  <c r="AD849" i="3"/>
  <c r="AE849" i="3"/>
  <c r="AF849" i="3"/>
  <c r="AG849" i="3"/>
  <c r="AD850" i="3"/>
  <c r="AE850" i="3"/>
  <c r="AF850" i="3"/>
  <c r="AG850" i="3"/>
  <c r="AD851" i="3"/>
  <c r="AE851" i="3"/>
  <c r="AF851" i="3"/>
  <c r="AG851" i="3"/>
  <c r="AD852" i="3"/>
  <c r="AE852" i="3"/>
  <c r="AF852" i="3"/>
  <c r="AG852" i="3"/>
  <c r="AD853" i="3"/>
  <c r="AE853" i="3"/>
  <c r="AF853" i="3"/>
  <c r="AG853" i="3"/>
  <c r="AD854" i="3"/>
  <c r="AE854" i="3"/>
  <c r="AF854" i="3"/>
  <c r="AG854" i="3"/>
  <c r="AD855" i="3"/>
  <c r="AE855" i="3"/>
  <c r="AF855" i="3"/>
  <c r="AG855" i="3"/>
  <c r="AD856" i="3"/>
  <c r="AE856" i="3"/>
  <c r="AF856" i="3"/>
  <c r="AG856" i="3"/>
  <c r="AD857" i="3"/>
  <c r="AE857" i="3"/>
  <c r="AF857" i="3"/>
  <c r="AG857" i="3"/>
  <c r="AD858" i="3"/>
  <c r="AE858" i="3"/>
  <c r="AF858" i="3"/>
  <c r="AG858" i="3"/>
  <c r="AD859" i="3"/>
  <c r="AE859" i="3"/>
  <c r="AF859" i="3"/>
  <c r="AG859" i="3"/>
  <c r="AD860" i="3"/>
  <c r="AE860" i="3"/>
  <c r="AF860" i="3"/>
  <c r="AG860" i="3"/>
  <c r="AD861" i="3"/>
  <c r="AE861" i="3"/>
  <c r="AF861" i="3"/>
  <c r="AG861" i="3"/>
  <c r="AD862" i="3"/>
  <c r="AE862" i="3"/>
  <c r="AF862" i="3"/>
  <c r="AG862" i="3"/>
  <c r="AD863" i="3"/>
  <c r="AE863" i="3"/>
  <c r="AF863" i="3"/>
  <c r="AG863" i="3"/>
  <c r="AD864" i="3"/>
  <c r="AE864" i="3"/>
  <c r="AF864" i="3"/>
  <c r="AG864" i="3"/>
  <c r="AD865" i="3"/>
  <c r="AE865" i="3"/>
  <c r="AF865" i="3"/>
  <c r="AG865" i="3"/>
  <c r="AD866" i="3"/>
  <c r="AE866" i="3"/>
  <c r="AF866" i="3"/>
  <c r="AG866" i="3"/>
  <c r="AD867" i="3"/>
  <c r="AE867" i="3"/>
  <c r="AF867" i="3"/>
  <c r="AG867" i="3"/>
  <c r="AD868" i="3"/>
  <c r="AE868" i="3"/>
  <c r="AF868" i="3"/>
  <c r="AG868" i="3"/>
  <c r="AD869" i="3"/>
  <c r="AE869" i="3"/>
  <c r="AF869" i="3"/>
  <c r="AG869" i="3"/>
  <c r="AD870" i="3"/>
  <c r="AE870" i="3"/>
  <c r="AF870" i="3"/>
  <c r="AG870" i="3"/>
  <c r="AD871" i="3"/>
  <c r="AE871" i="3"/>
  <c r="AF871" i="3"/>
  <c r="AG871" i="3"/>
  <c r="AD872" i="3"/>
  <c r="AE872" i="3"/>
  <c r="AF872" i="3"/>
  <c r="AG872" i="3"/>
  <c r="AD873" i="3"/>
  <c r="AE873" i="3"/>
  <c r="AF873" i="3"/>
  <c r="AG873" i="3"/>
  <c r="AD874" i="3"/>
  <c r="AE874" i="3"/>
  <c r="AF874" i="3"/>
  <c r="AG874" i="3"/>
  <c r="AD875" i="3"/>
  <c r="AE875" i="3"/>
  <c r="AF875" i="3"/>
  <c r="AG875" i="3"/>
  <c r="AD876" i="3"/>
  <c r="AE876" i="3"/>
  <c r="AF876" i="3"/>
  <c r="AG876" i="3"/>
  <c r="AD877" i="3"/>
  <c r="AE877" i="3"/>
  <c r="AF877" i="3"/>
  <c r="AG877" i="3"/>
  <c r="AD878" i="3"/>
  <c r="AE878" i="3"/>
  <c r="AF878" i="3"/>
  <c r="AG878" i="3"/>
  <c r="AD879" i="3"/>
  <c r="AE879" i="3"/>
  <c r="AF879" i="3"/>
  <c r="AG879" i="3"/>
  <c r="AD880" i="3"/>
  <c r="AE880" i="3"/>
  <c r="AF880" i="3"/>
  <c r="AG880" i="3"/>
  <c r="AD881" i="3"/>
  <c r="AE881" i="3"/>
  <c r="AF881" i="3"/>
  <c r="AG881" i="3"/>
  <c r="AD882" i="3"/>
  <c r="AE882" i="3"/>
  <c r="AF882" i="3"/>
  <c r="AG882" i="3"/>
  <c r="AD883" i="3"/>
  <c r="AE883" i="3"/>
  <c r="AF883" i="3"/>
  <c r="AG883" i="3"/>
  <c r="AD884" i="3"/>
  <c r="AE884" i="3"/>
  <c r="AF884" i="3"/>
  <c r="AG884" i="3"/>
  <c r="AD885" i="3"/>
  <c r="AE885" i="3"/>
  <c r="AF885" i="3"/>
  <c r="AG885" i="3"/>
  <c r="AD886" i="3"/>
  <c r="AE886" i="3"/>
  <c r="AF886" i="3"/>
  <c r="AG886" i="3"/>
  <c r="AD887" i="3"/>
  <c r="AE887" i="3"/>
  <c r="AF887" i="3"/>
  <c r="AG887" i="3"/>
  <c r="AD888" i="3"/>
  <c r="AE888" i="3"/>
  <c r="AF888" i="3"/>
  <c r="AG888" i="3"/>
  <c r="AD889" i="3"/>
  <c r="AE889" i="3"/>
  <c r="AF889" i="3"/>
  <c r="AG889" i="3"/>
  <c r="AD890" i="3"/>
  <c r="AE890" i="3"/>
  <c r="AF890" i="3"/>
  <c r="AG890" i="3"/>
  <c r="AD891" i="3"/>
  <c r="AE891" i="3"/>
  <c r="AF891" i="3"/>
  <c r="AG891" i="3"/>
  <c r="AD892" i="3"/>
  <c r="AE892" i="3"/>
  <c r="AF892" i="3"/>
  <c r="AG892" i="3"/>
  <c r="AD893" i="3"/>
  <c r="AE893" i="3"/>
  <c r="AF893" i="3"/>
  <c r="AG893" i="3"/>
  <c r="AD894" i="3"/>
  <c r="AE894" i="3"/>
  <c r="AF894" i="3"/>
  <c r="AG894" i="3"/>
  <c r="AD895" i="3"/>
  <c r="AE895" i="3"/>
  <c r="AF895" i="3"/>
  <c r="AG895" i="3"/>
  <c r="AD896" i="3"/>
  <c r="AE896" i="3"/>
  <c r="AF896" i="3"/>
  <c r="AG896" i="3"/>
  <c r="AD897" i="3"/>
  <c r="AE897" i="3"/>
  <c r="AF897" i="3"/>
  <c r="AG897" i="3"/>
  <c r="AD898" i="3"/>
  <c r="AE898" i="3"/>
  <c r="AF898" i="3"/>
  <c r="AG898" i="3"/>
  <c r="AD899" i="3"/>
  <c r="AE899" i="3"/>
  <c r="AF899" i="3"/>
  <c r="AG899" i="3"/>
  <c r="AD900" i="3"/>
  <c r="AE900" i="3"/>
  <c r="AF900" i="3"/>
  <c r="AG900" i="3"/>
  <c r="AD901" i="3"/>
  <c r="AE901" i="3"/>
  <c r="AF901" i="3"/>
  <c r="AG901" i="3"/>
  <c r="AD902" i="3"/>
  <c r="AE902" i="3"/>
  <c r="AF902" i="3"/>
  <c r="AG902" i="3"/>
  <c r="AD903" i="3"/>
  <c r="AE903" i="3"/>
  <c r="AF903" i="3"/>
  <c r="AG903" i="3"/>
  <c r="AD904" i="3"/>
  <c r="AE904" i="3"/>
  <c r="AF904" i="3"/>
  <c r="AG904" i="3"/>
  <c r="AD905" i="3"/>
  <c r="AE905" i="3"/>
  <c r="AF905" i="3"/>
  <c r="AG905" i="3"/>
  <c r="AD906" i="3"/>
  <c r="AE906" i="3"/>
  <c r="AF906" i="3"/>
  <c r="AG906" i="3"/>
  <c r="AD907" i="3"/>
  <c r="AE907" i="3"/>
  <c r="AF907" i="3"/>
  <c r="AG907" i="3"/>
  <c r="AD908" i="3"/>
  <c r="AE908" i="3"/>
  <c r="AF908" i="3"/>
  <c r="AG908" i="3"/>
  <c r="AD909" i="3"/>
  <c r="AE909" i="3"/>
  <c r="AF909" i="3"/>
  <c r="AG909" i="3"/>
  <c r="AD910" i="3"/>
  <c r="AE910" i="3"/>
  <c r="AF910" i="3"/>
  <c r="AG910" i="3"/>
  <c r="AD911" i="3"/>
  <c r="AE911" i="3"/>
  <c r="AF911" i="3"/>
  <c r="AG911" i="3"/>
  <c r="AD912" i="3"/>
  <c r="AE912" i="3"/>
  <c r="AF912" i="3"/>
  <c r="AG912" i="3"/>
  <c r="AD913" i="3"/>
  <c r="AE913" i="3"/>
  <c r="AF913" i="3"/>
  <c r="AG913" i="3"/>
  <c r="AD914" i="3"/>
  <c r="AE914" i="3"/>
  <c r="AF914" i="3"/>
  <c r="AG914" i="3" s="1"/>
  <c r="AD915" i="3"/>
  <c r="AE915" i="3"/>
  <c r="AF915" i="3"/>
  <c r="AG915" i="3"/>
  <c r="AD916" i="3"/>
  <c r="AE916" i="3"/>
  <c r="AF916" i="3"/>
  <c r="AG916" i="3"/>
  <c r="AD917" i="3"/>
  <c r="AE917" i="3"/>
  <c r="AF917" i="3"/>
  <c r="AG917" i="3"/>
  <c r="AD918" i="3"/>
  <c r="AE918" i="3"/>
  <c r="AF918" i="3"/>
  <c r="AG918" i="3" s="1"/>
  <c r="AD919" i="3"/>
  <c r="AE919" i="3"/>
  <c r="AF919" i="3"/>
  <c r="AG919" i="3"/>
  <c r="AD920" i="3"/>
  <c r="AE920" i="3"/>
  <c r="AF920" i="3"/>
  <c r="AG920" i="3"/>
  <c r="AD921" i="3"/>
  <c r="AE921" i="3"/>
  <c r="AF921" i="3"/>
  <c r="AG921" i="3"/>
  <c r="AD922" i="3"/>
  <c r="AE922" i="3"/>
  <c r="AF922" i="3"/>
  <c r="AG922" i="3" s="1"/>
  <c r="AD923" i="3"/>
  <c r="AE923" i="3"/>
  <c r="AF923" i="3"/>
  <c r="AG923" i="3"/>
  <c r="AD924" i="3"/>
  <c r="AE924" i="3"/>
  <c r="AF924" i="3"/>
  <c r="AG924" i="3"/>
  <c r="AD925" i="3"/>
  <c r="AE925" i="3"/>
  <c r="AF925" i="3"/>
  <c r="AG925" i="3"/>
  <c r="AD926" i="3"/>
  <c r="AE926" i="3"/>
  <c r="AF926" i="3"/>
  <c r="AG926" i="3" s="1"/>
  <c r="AD927" i="3"/>
  <c r="AE927" i="3"/>
  <c r="AF927" i="3"/>
  <c r="AG927" i="3"/>
  <c r="AD928" i="3"/>
  <c r="AE928" i="3"/>
  <c r="AF928" i="3"/>
  <c r="AG928" i="3"/>
  <c r="AD929" i="3"/>
  <c r="AE929" i="3"/>
  <c r="AF929" i="3"/>
  <c r="AG929" i="3"/>
  <c r="AD930" i="3"/>
  <c r="AE930" i="3"/>
  <c r="AF930" i="3"/>
  <c r="AG930" i="3" s="1"/>
  <c r="AD931" i="3"/>
  <c r="AE931" i="3"/>
  <c r="AF931" i="3"/>
  <c r="AG931" i="3"/>
  <c r="AD932" i="3"/>
  <c r="AE932" i="3"/>
  <c r="AF932" i="3"/>
  <c r="AG932" i="3"/>
  <c r="AD933" i="3"/>
  <c r="AE933" i="3"/>
  <c r="AF933" i="3"/>
  <c r="AG933" i="3"/>
  <c r="AD934" i="3"/>
  <c r="AE934" i="3"/>
  <c r="AF934" i="3"/>
  <c r="AG934" i="3" s="1"/>
  <c r="AD935" i="3"/>
  <c r="AE935" i="3"/>
  <c r="AF935" i="3"/>
  <c r="AG935" i="3"/>
  <c r="AD936" i="3"/>
  <c r="AE936" i="3"/>
  <c r="AF936" i="3"/>
  <c r="AG936" i="3"/>
  <c r="AD937" i="3"/>
  <c r="AE937" i="3"/>
  <c r="AF937" i="3"/>
  <c r="AG937" i="3"/>
  <c r="AD938" i="3"/>
  <c r="AE938" i="3"/>
  <c r="AF938" i="3"/>
  <c r="AG938" i="3" s="1"/>
  <c r="AD939" i="3"/>
  <c r="AE939" i="3"/>
  <c r="AF939" i="3"/>
  <c r="AG939" i="3"/>
  <c r="AD940" i="3"/>
  <c r="AE940" i="3"/>
  <c r="AF940" i="3"/>
  <c r="AG940" i="3"/>
  <c r="AD941" i="3"/>
  <c r="AE941" i="3"/>
  <c r="AF941" i="3"/>
  <c r="AG941" i="3"/>
  <c r="AD942" i="3"/>
  <c r="AE942" i="3"/>
  <c r="AF942" i="3"/>
  <c r="AG942" i="3" s="1"/>
  <c r="AD943" i="3"/>
  <c r="AE943" i="3"/>
  <c r="AF943" i="3"/>
  <c r="AG943" i="3"/>
  <c r="AD944" i="3"/>
  <c r="AE944" i="3"/>
  <c r="AF944" i="3"/>
  <c r="AG944" i="3"/>
  <c r="AD945" i="3"/>
  <c r="AE945" i="3"/>
  <c r="AF945" i="3"/>
  <c r="AG945" i="3"/>
  <c r="AD946" i="3"/>
  <c r="AE946" i="3"/>
  <c r="AF946" i="3"/>
  <c r="AG946" i="3" s="1"/>
  <c r="AD947" i="3"/>
  <c r="AE947" i="3"/>
  <c r="AF947" i="3"/>
  <c r="AG947" i="3"/>
  <c r="AD948" i="3"/>
  <c r="AE948" i="3"/>
  <c r="AF948" i="3"/>
  <c r="AG948" i="3"/>
  <c r="AD949" i="3"/>
  <c r="AE949" i="3"/>
  <c r="AF949" i="3"/>
  <c r="AG949" i="3"/>
  <c r="AD950" i="3"/>
  <c r="AE950" i="3"/>
  <c r="AF950" i="3"/>
  <c r="AG950" i="3" s="1"/>
  <c r="AD951" i="3"/>
  <c r="AE951" i="3"/>
  <c r="AF951" i="3"/>
  <c r="AG951" i="3"/>
  <c r="AD952" i="3"/>
  <c r="AE952" i="3"/>
  <c r="AF952" i="3"/>
  <c r="AG952" i="3"/>
  <c r="AD953" i="3"/>
  <c r="AE953" i="3"/>
  <c r="AF953" i="3"/>
  <c r="AG953" i="3"/>
  <c r="AD954" i="3"/>
  <c r="AE954" i="3"/>
  <c r="AF954" i="3"/>
  <c r="AG954" i="3" s="1"/>
  <c r="AD955" i="3"/>
  <c r="AE955" i="3"/>
  <c r="AF955" i="3"/>
  <c r="AG955" i="3"/>
  <c r="AD956" i="3"/>
  <c r="AE956" i="3"/>
  <c r="AF956" i="3"/>
  <c r="AG956" i="3"/>
  <c r="AD957" i="3"/>
  <c r="AE957" i="3"/>
  <c r="AF957" i="3"/>
  <c r="AG957" i="3"/>
  <c r="AD958" i="3"/>
  <c r="AE958" i="3"/>
  <c r="AF958" i="3"/>
  <c r="AG958" i="3" s="1"/>
  <c r="AD959" i="3"/>
  <c r="AE959" i="3"/>
  <c r="AF959" i="3"/>
  <c r="AG959" i="3"/>
  <c r="AD960" i="3"/>
  <c r="AE960" i="3"/>
  <c r="AF960" i="3"/>
  <c r="AG960" i="3"/>
  <c r="AD961" i="3"/>
  <c r="AE961" i="3"/>
  <c r="AF961" i="3"/>
  <c r="AG961" i="3"/>
  <c r="AD962" i="3"/>
  <c r="AE962" i="3"/>
  <c r="AF962" i="3"/>
  <c r="AG962" i="3" s="1"/>
  <c r="AD963" i="3"/>
  <c r="AE963" i="3"/>
  <c r="AF963" i="3"/>
  <c r="AG963" i="3"/>
  <c r="AD964" i="3"/>
  <c r="AE964" i="3"/>
  <c r="AF964" i="3"/>
  <c r="AG964" i="3"/>
  <c r="AD965" i="3"/>
  <c r="AE965" i="3"/>
  <c r="AF965" i="3"/>
  <c r="AG965" i="3"/>
  <c r="AD966" i="3"/>
  <c r="AE966" i="3"/>
  <c r="AF966" i="3"/>
  <c r="AG966" i="3" s="1"/>
  <c r="AD967" i="3"/>
  <c r="AE967" i="3"/>
  <c r="AF967" i="3"/>
  <c r="AG967" i="3"/>
  <c r="AD968" i="3"/>
  <c r="AE968" i="3"/>
  <c r="AF968" i="3"/>
  <c r="AG968" i="3"/>
  <c r="AD969" i="3"/>
  <c r="AE969" i="3"/>
  <c r="AF969" i="3"/>
  <c r="AG969" i="3"/>
  <c r="AD970" i="3"/>
  <c r="AE970" i="3"/>
  <c r="AF970" i="3"/>
  <c r="AG970" i="3" s="1"/>
  <c r="AD971" i="3"/>
  <c r="AE971" i="3"/>
  <c r="AF971" i="3"/>
  <c r="AG971" i="3"/>
  <c r="AD972" i="3"/>
  <c r="AE972" i="3"/>
  <c r="AF972" i="3"/>
  <c r="AG972" i="3"/>
  <c r="AD973" i="3"/>
  <c r="AE973" i="3"/>
  <c r="AF973" i="3"/>
  <c r="AG973" i="3"/>
  <c r="AD974" i="3"/>
  <c r="AE974" i="3"/>
  <c r="AF974" i="3"/>
  <c r="AG974" i="3" s="1"/>
  <c r="AD975" i="3"/>
  <c r="AE975" i="3"/>
  <c r="AF975" i="3"/>
  <c r="AG975" i="3"/>
  <c r="AD976" i="3"/>
  <c r="AE976" i="3"/>
  <c r="AF976" i="3"/>
  <c r="AG976" i="3"/>
  <c r="AD977" i="3"/>
  <c r="AE977" i="3"/>
  <c r="AF977" i="3"/>
  <c r="AG977" i="3"/>
  <c r="AD978" i="3"/>
  <c r="AE978" i="3"/>
  <c r="AF978" i="3"/>
  <c r="AG978" i="3" s="1"/>
  <c r="AD979" i="3"/>
  <c r="AE979" i="3"/>
  <c r="AF979" i="3"/>
  <c r="AG979" i="3"/>
  <c r="AD980" i="3"/>
  <c r="AE980" i="3"/>
  <c r="AF980" i="3"/>
  <c r="AG980" i="3"/>
  <c r="AD981" i="3"/>
  <c r="AE981" i="3"/>
  <c r="AF981" i="3"/>
  <c r="AG981" i="3"/>
  <c r="AD982" i="3"/>
  <c r="AE982" i="3"/>
  <c r="AF982" i="3"/>
  <c r="AG982" i="3" s="1"/>
  <c r="AD983" i="3"/>
  <c r="AE983" i="3"/>
  <c r="AF983" i="3"/>
  <c r="AG983" i="3"/>
  <c r="AD984" i="3"/>
  <c r="AE984" i="3"/>
  <c r="AF984" i="3"/>
  <c r="AG984" i="3"/>
  <c r="AD985" i="3"/>
  <c r="AE985" i="3"/>
  <c r="AF985" i="3"/>
  <c r="AG985" i="3"/>
  <c r="AD986" i="3"/>
  <c r="AE986" i="3"/>
  <c r="AF986" i="3"/>
  <c r="AG986" i="3" s="1"/>
  <c r="AD987" i="3"/>
  <c r="AE987" i="3"/>
  <c r="AF987" i="3"/>
  <c r="AG987" i="3"/>
  <c r="AD988" i="3"/>
  <c r="AE988" i="3"/>
  <c r="AF988" i="3"/>
  <c r="AG988" i="3"/>
  <c r="AD989" i="3"/>
  <c r="AE989" i="3"/>
  <c r="AF989" i="3"/>
  <c r="AG989" i="3"/>
  <c r="AD990" i="3"/>
  <c r="AE990" i="3"/>
  <c r="AF990" i="3"/>
  <c r="AG990" i="3" s="1"/>
  <c r="AD991" i="3"/>
  <c r="AE991" i="3"/>
  <c r="AF991" i="3"/>
  <c r="AG991" i="3"/>
  <c r="AD992" i="3"/>
  <c r="AE992" i="3"/>
  <c r="AF992" i="3"/>
  <c r="AG992" i="3"/>
  <c r="AD993" i="3"/>
  <c r="AE993" i="3"/>
  <c r="AF993" i="3"/>
  <c r="AG993" i="3"/>
  <c r="AD994" i="3"/>
  <c r="AE994" i="3"/>
  <c r="AF994" i="3"/>
  <c r="AG994" i="3" s="1"/>
  <c r="AD995" i="3"/>
  <c r="AE995" i="3"/>
  <c r="AF995" i="3"/>
  <c r="AG995" i="3"/>
  <c r="AD996" i="3"/>
  <c r="AE996" i="3"/>
  <c r="AF996" i="3"/>
  <c r="AG996" i="3"/>
  <c r="AD997" i="3"/>
  <c r="AE997" i="3"/>
  <c r="AF997" i="3"/>
  <c r="AG997" i="3"/>
  <c r="AD998" i="3"/>
  <c r="AE998" i="3"/>
  <c r="AF998" i="3"/>
  <c r="AG998" i="3" s="1"/>
  <c r="AD999" i="3"/>
  <c r="AE999" i="3"/>
  <c r="AF999" i="3"/>
  <c r="AG999" i="3"/>
  <c r="AD1000" i="3"/>
  <c r="AE1000" i="3"/>
  <c r="AF1000" i="3"/>
  <c r="AG1000" i="3"/>
  <c r="AD1001" i="3"/>
  <c r="AE1001" i="3"/>
  <c r="AF1001" i="3"/>
  <c r="AG1001" i="3"/>
  <c r="AD1002" i="3"/>
  <c r="AE1002" i="3"/>
  <c r="AF1002" i="3"/>
  <c r="AG1002" i="3" s="1"/>
  <c r="AD1003" i="3"/>
  <c r="AE1003" i="3"/>
  <c r="AF1003" i="3"/>
  <c r="AG1003" i="3"/>
  <c r="AD1004" i="3"/>
  <c r="AE1004" i="3"/>
  <c r="AF1004" i="3"/>
  <c r="AG1004" i="3"/>
  <c r="AD1005" i="3"/>
  <c r="AE1005" i="3"/>
  <c r="AF1005" i="3"/>
  <c r="AG1005" i="3"/>
  <c r="AD1006" i="3"/>
  <c r="AE1006" i="3"/>
  <c r="AF1006" i="3"/>
  <c r="AG1006" i="3" s="1"/>
  <c r="AD1007" i="3"/>
  <c r="AE1007" i="3"/>
  <c r="AF1007" i="3"/>
  <c r="AG1007" i="3"/>
  <c r="AD1008" i="3"/>
  <c r="AE1008" i="3"/>
  <c r="AF1008" i="3"/>
  <c r="AG1008" i="3"/>
  <c r="AD1009" i="3"/>
  <c r="AE1009" i="3"/>
  <c r="AF1009" i="3"/>
  <c r="AG1009" i="3"/>
  <c r="AD1010" i="3"/>
  <c r="AE1010" i="3"/>
  <c r="AF1010" i="3"/>
  <c r="AG1010" i="3" s="1"/>
  <c r="AD1011" i="3"/>
  <c r="AE1011" i="3"/>
  <c r="AF1011" i="3"/>
  <c r="AG1011" i="3"/>
  <c r="AD1012" i="3"/>
  <c r="AE1012" i="3"/>
  <c r="AF1012" i="3"/>
  <c r="AG1012" i="3"/>
  <c r="AD1013" i="3"/>
  <c r="AE1013" i="3"/>
  <c r="AF1013" i="3"/>
  <c r="AG1013" i="3"/>
  <c r="AD1014" i="3"/>
  <c r="AE1014" i="3"/>
  <c r="AF1014" i="3"/>
  <c r="AG1014" i="3" s="1"/>
  <c r="AD1015" i="3"/>
  <c r="AE1015" i="3"/>
  <c r="AF1015" i="3"/>
  <c r="AG1015" i="3"/>
  <c r="AD1016" i="3"/>
  <c r="AE1016" i="3"/>
  <c r="AF1016" i="3"/>
  <c r="AG1016" i="3"/>
  <c r="AD1017" i="3"/>
  <c r="AE1017" i="3"/>
  <c r="AF1017" i="3"/>
  <c r="AG1017" i="3"/>
  <c r="AD1018" i="3"/>
  <c r="AE1018" i="3"/>
  <c r="AF1018" i="3"/>
  <c r="AG1018" i="3" s="1"/>
  <c r="AD1019" i="3"/>
  <c r="AE1019" i="3"/>
  <c r="AF1019" i="3"/>
  <c r="AG1019" i="3"/>
  <c r="AD1020" i="3"/>
  <c r="AE1020" i="3"/>
  <c r="AF1020" i="3"/>
  <c r="AG1020" i="3"/>
  <c r="AD1021" i="3"/>
  <c r="AE1021" i="3"/>
  <c r="AF1021" i="3"/>
  <c r="AG1021" i="3"/>
  <c r="AD1022" i="3"/>
  <c r="AE1022" i="3"/>
  <c r="AF1022" i="3"/>
  <c r="AG1022" i="3" s="1"/>
  <c r="AD1023" i="3"/>
  <c r="AE1023" i="3"/>
  <c r="AF1023" i="3"/>
  <c r="AG1023" i="3"/>
  <c r="AD1024" i="3"/>
  <c r="AE1024" i="3"/>
  <c r="AF1024" i="3"/>
  <c r="AG1024" i="3"/>
  <c r="AD1025" i="3"/>
  <c r="AE1025" i="3"/>
  <c r="AF1025" i="3"/>
  <c r="AG1025" i="3"/>
  <c r="AD1026" i="3"/>
  <c r="AE1026" i="3"/>
  <c r="AF1026" i="3"/>
  <c r="AG1026" i="3" s="1"/>
  <c r="AD1027" i="3"/>
  <c r="AE1027" i="3"/>
  <c r="AF1027" i="3"/>
  <c r="AG1027" i="3"/>
  <c r="AD1028" i="3"/>
  <c r="AE1028" i="3"/>
  <c r="AF1028" i="3"/>
  <c r="AG1028" i="3"/>
  <c r="AD1029" i="3"/>
  <c r="AE1029" i="3"/>
  <c r="AF1029" i="3"/>
  <c r="AG1029" i="3"/>
  <c r="AD1030" i="3"/>
  <c r="AE1030" i="3"/>
  <c r="AF1030" i="3"/>
  <c r="AG1030" i="3" s="1"/>
  <c r="AD1031" i="3"/>
  <c r="AE1031" i="3"/>
  <c r="AF1031" i="3"/>
  <c r="AG1031" i="3"/>
  <c r="AD1032" i="3"/>
  <c r="AE1032" i="3"/>
  <c r="AF1032" i="3"/>
  <c r="AG1032" i="3"/>
  <c r="AD1033" i="3"/>
  <c r="AE1033" i="3"/>
  <c r="AF1033" i="3"/>
  <c r="AG1033" i="3"/>
  <c r="AD1034" i="3"/>
  <c r="AE1034" i="3"/>
  <c r="AF1034" i="3"/>
  <c r="AG1034" i="3" s="1"/>
  <c r="AD1035" i="3"/>
  <c r="AG1035" i="3" s="1"/>
  <c r="AE1035" i="3"/>
  <c r="AF1035" i="3"/>
  <c r="AD1036" i="3"/>
  <c r="AE1036" i="3"/>
  <c r="AF1036" i="3"/>
  <c r="AG1036" i="3"/>
  <c r="AD1037" i="3"/>
  <c r="AE1037" i="3"/>
  <c r="AF1037" i="3"/>
  <c r="AG1037" i="3"/>
  <c r="AD1038" i="3"/>
  <c r="AE1038" i="3"/>
  <c r="AF1038" i="3"/>
  <c r="AG1038" i="3" s="1"/>
  <c r="AD1039" i="3"/>
  <c r="AE1039" i="3"/>
  <c r="AF1039" i="3"/>
  <c r="AG1039" i="3"/>
  <c r="AD1040" i="3"/>
  <c r="AE1040" i="3"/>
  <c r="AF1040" i="3"/>
  <c r="AG1040" i="3"/>
  <c r="AD1041" i="3"/>
  <c r="AE1041" i="3"/>
  <c r="AF1041" i="3"/>
  <c r="AG1041" i="3"/>
  <c r="AD1042" i="3"/>
  <c r="AE1042" i="3"/>
  <c r="AF1042" i="3"/>
  <c r="AG1042" i="3" s="1"/>
  <c r="AD1043" i="3"/>
  <c r="AE1043" i="3"/>
  <c r="AF1043" i="3"/>
  <c r="AG1043" i="3"/>
  <c r="AD1044" i="3"/>
  <c r="AE1044" i="3"/>
  <c r="AF1044" i="3"/>
  <c r="AG1044" i="3"/>
  <c r="AD1045" i="3"/>
  <c r="AE1045" i="3"/>
  <c r="AF1045" i="3"/>
  <c r="AG1045" i="3"/>
  <c r="AD1046" i="3"/>
  <c r="AE1046" i="3"/>
  <c r="AF1046" i="3"/>
  <c r="AG1046" i="3" s="1"/>
  <c r="AD1047" i="3"/>
  <c r="AE1047" i="3"/>
  <c r="AF1047" i="3"/>
  <c r="AG1047" i="3"/>
  <c r="AD1048" i="3"/>
  <c r="AE1048" i="3"/>
  <c r="AF1048" i="3"/>
  <c r="AG1048" i="3"/>
  <c r="AD1049" i="3"/>
  <c r="AE1049" i="3"/>
  <c r="AF1049" i="3"/>
  <c r="AG1049" i="3"/>
  <c r="AD1050" i="3"/>
  <c r="AE1050" i="3"/>
  <c r="AF1050" i="3"/>
  <c r="AG1050" i="3" s="1"/>
  <c r="AD1051" i="3"/>
  <c r="AE1051" i="3"/>
  <c r="AF1051" i="3"/>
  <c r="AG1051" i="3"/>
  <c r="AD1052" i="3"/>
  <c r="AE1052" i="3"/>
  <c r="AF1052" i="3"/>
  <c r="AG1052" i="3"/>
  <c r="AD1053" i="3"/>
  <c r="AE1053" i="3"/>
  <c r="AF1053" i="3"/>
  <c r="AG1053" i="3"/>
  <c r="AD1054" i="3"/>
  <c r="AE1054" i="3"/>
  <c r="AF1054" i="3"/>
  <c r="AG1054" i="3" s="1"/>
  <c r="AD1055" i="3"/>
  <c r="AE1055" i="3"/>
  <c r="AF1055" i="3"/>
  <c r="AG1055" i="3"/>
  <c r="AD1056" i="3"/>
  <c r="AE1056" i="3"/>
  <c r="AF1056" i="3"/>
  <c r="AG1056" i="3"/>
  <c r="AD1057" i="3"/>
  <c r="AE1057" i="3"/>
  <c r="AF1057" i="3"/>
  <c r="AG1057" i="3"/>
  <c r="AD1058" i="3"/>
  <c r="AE1058" i="3"/>
  <c r="AF1058" i="3"/>
  <c r="AG1058" i="3" s="1"/>
  <c r="AD1059" i="3"/>
  <c r="AE1059" i="3"/>
  <c r="AF1059" i="3"/>
  <c r="AG1059" i="3"/>
  <c r="AD1060" i="3"/>
  <c r="AE1060" i="3"/>
  <c r="AF1060" i="3"/>
  <c r="AG1060" i="3"/>
  <c r="AD1061" i="3"/>
  <c r="AE1061" i="3"/>
  <c r="AF1061" i="3"/>
  <c r="AG1061" i="3"/>
  <c r="AD1062" i="3"/>
  <c r="AE1062" i="3"/>
  <c r="AF1062" i="3"/>
  <c r="AG1062" i="3" s="1"/>
  <c r="AD1063" i="3"/>
  <c r="AE1063" i="3"/>
  <c r="AF1063" i="3"/>
  <c r="AG1063" i="3"/>
  <c r="AD1064" i="3"/>
  <c r="AE1064" i="3"/>
  <c r="AF1064" i="3"/>
  <c r="AG1064" i="3"/>
  <c r="AD1065" i="3"/>
  <c r="AE1065" i="3"/>
  <c r="AF1065" i="3"/>
  <c r="AG1065" i="3"/>
  <c r="AD1066" i="3"/>
  <c r="AE1066" i="3"/>
  <c r="AF1066" i="3"/>
  <c r="AG1066" i="3" s="1"/>
  <c r="AD1067" i="3"/>
  <c r="AE1067" i="3"/>
  <c r="AF1067" i="3"/>
  <c r="AG1067" i="3"/>
  <c r="AD1068" i="3"/>
  <c r="AE1068" i="3"/>
  <c r="AF1068" i="3"/>
  <c r="AG1068" i="3"/>
  <c r="AD1069" i="3"/>
  <c r="AE1069" i="3"/>
  <c r="AF1069" i="3"/>
  <c r="AG1069" i="3"/>
  <c r="AD1070" i="3"/>
  <c r="AE1070" i="3"/>
  <c r="AF1070" i="3"/>
  <c r="AG1070" i="3" s="1"/>
  <c r="AD1071" i="3"/>
  <c r="AE1071" i="3"/>
  <c r="AF1071" i="3"/>
  <c r="AG1071" i="3"/>
  <c r="AD1072" i="3"/>
  <c r="AE1072" i="3"/>
  <c r="AF1072" i="3"/>
  <c r="AG1072" i="3"/>
  <c r="AD1073" i="3"/>
  <c r="AE1073" i="3"/>
  <c r="AF1073" i="3"/>
  <c r="AG1073" i="3"/>
  <c r="AD1074" i="3"/>
  <c r="AE1074" i="3"/>
  <c r="AF1074" i="3"/>
  <c r="AG1074" i="3" s="1"/>
  <c r="AD1075" i="3"/>
  <c r="AE1075" i="3"/>
  <c r="AF1075" i="3"/>
  <c r="AG1075" i="3"/>
  <c r="AD1076" i="3"/>
  <c r="AE1076" i="3"/>
  <c r="AF1076" i="3"/>
  <c r="AG1076" i="3"/>
  <c r="AD1077" i="3"/>
  <c r="AE1077" i="3"/>
  <c r="AF1077" i="3"/>
  <c r="AG1077" i="3"/>
  <c r="AD1078" i="3"/>
  <c r="AE1078" i="3"/>
  <c r="AF1078" i="3"/>
  <c r="AG1078" i="3" s="1"/>
  <c r="AD1079" i="3"/>
  <c r="AE1079" i="3"/>
  <c r="AF1079" i="3"/>
  <c r="AG1079" i="3"/>
  <c r="AD1080" i="3"/>
  <c r="AE1080" i="3"/>
  <c r="AF1080" i="3"/>
  <c r="AG1080" i="3"/>
  <c r="AD1081" i="3"/>
  <c r="AE1081" i="3"/>
  <c r="AF1081" i="3"/>
  <c r="AG1081" i="3"/>
  <c r="AD1082" i="3"/>
  <c r="AE1082" i="3"/>
  <c r="AF1082" i="3"/>
  <c r="AG1082" i="3" s="1"/>
  <c r="AD1083" i="3"/>
  <c r="AE1083" i="3"/>
  <c r="AF1083" i="3"/>
  <c r="AG1083" i="3"/>
  <c r="AD1084" i="3"/>
  <c r="AE1084" i="3"/>
  <c r="AF1084" i="3"/>
  <c r="AG1084" i="3"/>
  <c r="AD1085" i="3"/>
  <c r="AE1085" i="3"/>
  <c r="AF1085" i="3"/>
  <c r="AG1085" i="3"/>
  <c r="AD1086" i="3"/>
  <c r="AE1086" i="3"/>
  <c r="AF1086" i="3"/>
  <c r="AG1086" i="3" s="1"/>
  <c r="AD1087" i="3"/>
  <c r="AE1087" i="3"/>
  <c r="AF1087" i="3"/>
  <c r="AG1087" i="3"/>
  <c r="AD1088" i="3"/>
  <c r="AE1088" i="3"/>
  <c r="AF1088" i="3"/>
  <c r="AG1088" i="3"/>
  <c r="AD1089" i="3"/>
  <c r="AE1089" i="3"/>
  <c r="AF1089" i="3"/>
  <c r="AG1089" i="3"/>
  <c r="AD1090" i="3"/>
  <c r="AE1090" i="3"/>
  <c r="AF1090" i="3"/>
  <c r="AG1090" i="3" s="1"/>
  <c r="AD1091" i="3"/>
  <c r="AG1091" i="3" s="1"/>
  <c r="AE1091" i="3"/>
  <c r="AF1091" i="3"/>
  <c r="AD1092" i="3"/>
  <c r="AE1092" i="3"/>
  <c r="AF1092" i="3"/>
  <c r="AG1092" i="3"/>
  <c r="AD1093" i="3"/>
  <c r="AE1093" i="3"/>
  <c r="AF1093" i="3"/>
  <c r="AG1093" i="3"/>
  <c r="AD1094" i="3"/>
  <c r="AG1094" i="3" s="1"/>
  <c r="AE1094" i="3"/>
  <c r="AF1094" i="3"/>
  <c r="AD1095" i="3"/>
  <c r="AG1095" i="3" s="1"/>
  <c r="AE1095" i="3"/>
  <c r="AF1095" i="3"/>
  <c r="AD1096" i="3"/>
  <c r="AE1096" i="3"/>
  <c r="AF1096" i="3"/>
  <c r="AG1096" i="3"/>
  <c r="AD1097" i="3"/>
  <c r="AE1097" i="3"/>
  <c r="AF1097" i="3"/>
  <c r="AG1097" i="3"/>
  <c r="AD1098" i="3"/>
  <c r="AG1098" i="3" s="1"/>
  <c r="AE1098" i="3"/>
  <c r="AF1098" i="3"/>
  <c r="AD1099" i="3"/>
  <c r="AG1099" i="3" s="1"/>
  <c r="AE1099" i="3"/>
  <c r="AF1099" i="3"/>
  <c r="AD1100" i="3"/>
  <c r="AE1100" i="3"/>
  <c r="AF1100" i="3"/>
  <c r="AG1100" i="3"/>
  <c r="AD1101" i="3"/>
  <c r="AE1101" i="3"/>
  <c r="AF1101" i="3"/>
  <c r="AG1101" i="3"/>
  <c r="AD1102" i="3"/>
  <c r="AG1102" i="3" s="1"/>
  <c r="AE1102" i="3"/>
  <c r="AF1102" i="3"/>
  <c r="AD1103" i="3"/>
  <c r="AG1103" i="3" s="1"/>
  <c r="AE1103" i="3"/>
  <c r="AF1103" i="3"/>
  <c r="AD1104" i="3"/>
  <c r="AE1104" i="3"/>
  <c r="AF1104" i="3"/>
  <c r="AG1104" i="3"/>
  <c r="AD1105" i="3"/>
  <c r="AE1105" i="3"/>
  <c r="AF1105" i="3"/>
  <c r="AG1105" i="3"/>
  <c r="AD1106" i="3"/>
  <c r="AG1106" i="3" s="1"/>
  <c r="AE1106" i="3"/>
  <c r="AF1106" i="3"/>
  <c r="AD1107" i="3"/>
  <c r="AG1107" i="3" s="1"/>
  <c r="AE1107" i="3"/>
  <c r="AF1107" i="3"/>
  <c r="AD1108" i="3"/>
  <c r="AE1108" i="3"/>
  <c r="AF1108" i="3"/>
  <c r="AG1108" i="3"/>
  <c r="AD1109" i="3"/>
  <c r="AE1109" i="3"/>
  <c r="AF1109" i="3"/>
  <c r="AG1109" i="3"/>
  <c r="AD1110" i="3"/>
  <c r="AG1110" i="3" s="1"/>
  <c r="AE1110" i="3"/>
  <c r="AF1110" i="3"/>
  <c r="AD1111" i="3"/>
  <c r="AG1111" i="3" s="1"/>
  <c r="AE1111" i="3"/>
  <c r="AF1111" i="3"/>
  <c r="AD1112" i="3"/>
  <c r="AE1112" i="3"/>
  <c r="AF1112" i="3"/>
  <c r="AG1112" i="3"/>
  <c r="AD1113" i="3"/>
  <c r="AE1113" i="3"/>
  <c r="AF1113" i="3"/>
  <c r="AG1113" i="3"/>
  <c r="AD1114" i="3"/>
  <c r="AG1114" i="3" s="1"/>
  <c r="AE1114" i="3"/>
  <c r="AF1114" i="3"/>
  <c r="AD1115" i="3"/>
  <c r="AG1115" i="3" s="1"/>
  <c r="AE1115" i="3"/>
  <c r="AF1115" i="3"/>
  <c r="AD1116" i="3"/>
  <c r="AE1116" i="3"/>
  <c r="AF1116" i="3"/>
  <c r="AG1116" i="3"/>
  <c r="AD1117" i="3"/>
  <c r="AE1117" i="3"/>
  <c r="AF1117" i="3"/>
  <c r="AG1117" i="3"/>
  <c r="AD1118" i="3"/>
  <c r="AG1118" i="3" s="1"/>
  <c r="AE1118" i="3"/>
  <c r="AF1118" i="3"/>
  <c r="AD1119" i="3"/>
  <c r="AG1119" i="3" s="1"/>
  <c r="AE1119" i="3"/>
  <c r="AF1119" i="3"/>
  <c r="AD1120" i="3"/>
  <c r="AE1120" i="3"/>
  <c r="AF1120" i="3"/>
  <c r="AG1120" i="3"/>
  <c r="AD1121" i="3"/>
  <c r="AE1121" i="3"/>
  <c r="AF1121" i="3"/>
  <c r="AG1121" i="3"/>
  <c r="AD1122" i="3"/>
  <c r="AG1122" i="3" s="1"/>
  <c r="AE1122" i="3"/>
  <c r="AF1122" i="3"/>
  <c r="AD1123" i="3"/>
  <c r="AG1123" i="3" s="1"/>
  <c r="AE1123" i="3"/>
  <c r="AF1123" i="3"/>
  <c r="AD1124" i="3"/>
  <c r="AE1124" i="3"/>
  <c r="AF1124" i="3"/>
  <c r="AG1124" i="3"/>
  <c r="AD1125" i="3"/>
  <c r="AE1125" i="3"/>
  <c r="AF1125" i="3"/>
  <c r="AG1125" i="3"/>
  <c r="AD1126" i="3"/>
  <c r="AG1126" i="3" s="1"/>
  <c r="AE1126" i="3"/>
  <c r="AF1126" i="3"/>
  <c r="AD1127" i="3"/>
  <c r="AG1127" i="3" s="1"/>
  <c r="AE1127" i="3"/>
  <c r="AF1127" i="3"/>
  <c r="AD1128" i="3"/>
  <c r="AE1128" i="3"/>
  <c r="AF1128" i="3"/>
  <c r="AG1128" i="3"/>
  <c r="AD1129" i="3"/>
  <c r="AE1129" i="3"/>
  <c r="AF1129" i="3"/>
  <c r="AG1129" i="3"/>
  <c r="AD1130" i="3"/>
  <c r="AG1130" i="3" s="1"/>
  <c r="AE1130" i="3"/>
  <c r="AF1130" i="3"/>
  <c r="AD1131" i="3"/>
  <c r="AG1131" i="3" s="1"/>
  <c r="AE1131" i="3"/>
  <c r="AF1131" i="3"/>
  <c r="AD1132" i="3"/>
  <c r="AE1132" i="3"/>
  <c r="AF1132" i="3"/>
  <c r="AG1132" i="3"/>
  <c r="AD1133" i="3"/>
  <c r="AE1133" i="3"/>
  <c r="AF1133" i="3"/>
  <c r="AG1133" i="3"/>
  <c r="AD1134" i="3"/>
  <c r="AG1134" i="3" s="1"/>
  <c r="AE1134" i="3"/>
  <c r="AF1134" i="3"/>
  <c r="AD1135" i="3"/>
  <c r="AG1135" i="3" s="1"/>
  <c r="AE1135" i="3"/>
  <c r="AF1135" i="3"/>
  <c r="AD1136" i="3"/>
  <c r="AE1136" i="3"/>
  <c r="AF1136" i="3"/>
  <c r="AG1136" i="3"/>
  <c r="AD1137" i="3"/>
  <c r="AE1137" i="3"/>
  <c r="AF1137" i="3"/>
  <c r="AG1137" i="3"/>
  <c r="AD1138" i="3"/>
  <c r="AG1138" i="3" s="1"/>
  <c r="AE1138" i="3"/>
  <c r="AF1138" i="3"/>
  <c r="AD1139" i="3"/>
  <c r="AG1139" i="3" s="1"/>
  <c r="AE1139" i="3"/>
  <c r="AF1139" i="3"/>
  <c r="AD1140" i="3"/>
  <c r="AE1140" i="3"/>
  <c r="AF1140" i="3"/>
  <c r="AG1140" i="3"/>
  <c r="AD1141" i="3"/>
  <c r="AE1141" i="3"/>
  <c r="AF1141" i="3"/>
  <c r="AG1141" i="3"/>
  <c r="AD1142" i="3"/>
  <c r="AG1142" i="3" s="1"/>
  <c r="AE1142" i="3"/>
  <c r="AF1142" i="3"/>
  <c r="AD1143" i="3"/>
  <c r="AG1143" i="3" s="1"/>
  <c r="AE1143" i="3"/>
  <c r="AF1143" i="3"/>
  <c r="AD1144" i="3"/>
  <c r="AE1144" i="3"/>
  <c r="AF1144" i="3"/>
  <c r="AG1144" i="3"/>
  <c r="AD1145" i="3"/>
  <c r="AE1145" i="3"/>
  <c r="AF1145" i="3"/>
  <c r="AG1145" i="3"/>
  <c r="AD1146" i="3"/>
  <c r="AG1146" i="3" s="1"/>
  <c r="AE1146" i="3"/>
  <c r="AF1146" i="3"/>
  <c r="AD1147" i="3"/>
  <c r="AG1147" i="3" s="1"/>
  <c r="AE1147" i="3"/>
  <c r="AF1147" i="3"/>
  <c r="AD1148" i="3"/>
  <c r="AE1148" i="3"/>
  <c r="AF1148" i="3"/>
  <c r="AG1148" i="3"/>
  <c r="AD1149" i="3"/>
  <c r="AE1149" i="3"/>
  <c r="AF1149" i="3"/>
  <c r="AG1149" i="3"/>
  <c r="AD1150" i="3"/>
  <c r="AG1150" i="3" s="1"/>
  <c r="AE1150" i="3"/>
  <c r="AF1150" i="3"/>
  <c r="AD1151" i="3"/>
  <c r="AG1151" i="3" s="1"/>
  <c r="AE1151" i="3"/>
  <c r="AF1151" i="3"/>
  <c r="AD1152" i="3"/>
  <c r="AE1152" i="3"/>
  <c r="AF1152" i="3"/>
  <c r="AG1152" i="3"/>
  <c r="AD1153" i="3"/>
  <c r="AE1153" i="3"/>
  <c r="AF1153" i="3"/>
  <c r="AG1153" i="3"/>
  <c r="AD1154" i="3"/>
  <c r="AG1154" i="3" s="1"/>
  <c r="AE1154" i="3"/>
  <c r="AF1154" i="3"/>
  <c r="AD1155" i="3"/>
  <c r="AG1155" i="3" s="1"/>
  <c r="AE1155" i="3"/>
  <c r="AF1155" i="3"/>
  <c r="AD1156" i="3"/>
  <c r="AE1156" i="3"/>
  <c r="AF1156" i="3"/>
  <c r="AG1156" i="3"/>
  <c r="AD1157" i="3"/>
  <c r="AE1157" i="3"/>
  <c r="AF1157" i="3"/>
  <c r="AG1157" i="3"/>
  <c r="AD1158" i="3"/>
  <c r="AG1158" i="3" s="1"/>
  <c r="AE1158" i="3"/>
  <c r="AF1158" i="3"/>
  <c r="AD1159" i="3"/>
  <c r="AG1159" i="3" s="1"/>
  <c r="AE1159" i="3"/>
  <c r="AF1159" i="3"/>
  <c r="AD1160" i="3"/>
  <c r="AE1160" i="3"/>
  <c r="AF1160" i="3"/>
  <c r="AG1160" i="3"/>
  <c r="AE728" i="3"/>
  <c r="AF728" i="3"/>
  <c r="AD728" i="3"/>
  <c r="AG728" i="3"/>
  <c r="AC714" i="3"/>
  <c r="AC715" i="3"/>
  <c r="AC716" i="3"/>
  <c r="AC717" i="3"/>
  <c r="AC718" i="3"/>
  <c r="AC719" i="3"/>
  <c r="AC720" i="3"/>
  <c r="AC721" i="3"/>
  <c r="AC722" i="3"/>
  <c r="AC723" i="3"/>
  <c r="AC724" i="3"/>
  <c r="AC725" i="3"/>
  <c r="AC726" i="3"/>
  <c r="AC727" i="3"/>
  <c r="AC728" i="3"/>
  <c r="AC729" i="3"/>
  <c r="AC730" i="3"/>
  <c r="AC731" i="3"/>
  <c r="AC732" i="3"/>
  <c r="AC733" i="3"/>
  <c r="AC734" i="3"/>
  <c r="AC735" i="3"/>
  <c r="AC736" i="3"/>
  <c r="AC737" i="3"/>
  <c r="AC738" i="3"/>
  <c r="AC739" i="3"/>
  <c r="AC740" i="3"/>
  <c r="AC741" i="3"/>
  <c r="AC742" i="3"/>
  <c r="AC743" i="3"/>
  <c r="AC744" i="3"/>
  <c r="AC745" i="3"/>
  <c r="AC746" i="3"/>
  <c r="AC747" i="3"/>
  <c r="AC748" i="3"/>
  <c r="AC749" i="3"/>
  <c r="AC750" i="3"/>
  <c r="AC751" i="3"/>
  <c r="AC752" i="3"/>
  <c r="AC753" i="3"/>
  <c r="AC754" i="3"/>
  <c r="AC755" i="3"/>
  <c r="AC756" i="3"/>
  <c r="AC757" i="3"/>
  <c r="AC758" i="3"/>
  <c r="AC759" i="3"/>
  <c r="AC760" i="3"/>
  <c r="AC761" i="3"/>
  <c r="AC762" i="3"/>
  <c r="AC763" i="3"/>
  <c r="AC764" i="3"/>
  <c r="AC765" i="3"/>
  <c r="AC766" i="3"/>
  <c r="AC767" i="3"/>
  <c r="AC768" i="3"/>
  <c r="AC769" i="3"/>
  <c r="AC770" i="3"/>
  <c r="AC771" i="3"/>
  <c r="AC772" i="3"/>
  <c r="AC773" i="3"/>
  <c r="AC774" i="3"/>
  <c r="AC775" i="3"/>
  <c r="AC776" i="3"/>
  <c r="AC777" i="3"/>
  <c r="AC778" i="3"/>
  <c r="AC779" i="3"/>
  <c r="AC780" i="3"/>
  <c r="AC781" i="3"/>
  <c r="AC782" i="3"/>
  <c r="AC783" i="3"/>
  <c r="AC784" i="3"/>
  <c r="AC785" i="3"/>
  <c r="AC786" i="3"/>
  <c r="AC787" i="3"/>
  <c r="AC788" i="3"/>
  <c r="AC789" i="3"/>
  <c r="AC790" i="3"/>
  <c r="AC791" i="3"/>
  <c r="AC792" i="3"/>
  <c r="AC793" i="3"/>
  <c r="AC794" i="3"/>
  <c r="AC795" i="3"/>
  <c r="AC796" i="3"/>
  <c r="AC797" i="3"/>
  <c r="AC798" i="3"/>
  <c r="AC799" i="3"/>
  <c r="AC800" i="3"/>
  <c r="AC801" i="3"/>
  <c r="AC802" i="3"/>
  <c r="AC803" i="3"/>
  <c r="AC804" i="3"/>
  <c r="AC805" i="3"/>
  <c r="AC806" i="3"/>
  <c r="AC807" i="3"/>
  <c r="AC808" i="3"/>
  <c r="AC809" i="3"/>
  <c r="AC810" i="3"/>
  <c r="AC811" i="3"/>
  <c r="AC812" i="3"/>
  <c r="AC813" i="3"/>
  <c r="AC814" i="3"/>
  <c r="AC815" i="3"/>
  <c r="AC816" i="3"/>
  <c r="AC817" i="3"/>
  <c r="AC818" i="3"/>
  <c r="AC819" i="3"/>
  <c r="AC820" i="3"/>
  <c r="AC821" i="3"/>
  <c r="AC822" i="3"/>
  <c r="AC823" i="3"/>
  <c r="AC824" i="3"/>
  <c r="AC825" i="3"/>
  <c r="AC826" i="3"/>
  <c r="AC827" i="3"/>
  <c r="AC828" i="3"/>
  <c r="AC829" i="3"/>
  <c r="AC830" i="3"/>
  <c r="AC831" i="3"/>
  <c r="AC832" i="3"/>
  <c r="AC833" i="3"/>
  <c r="AC834" i="3"/>
  <c r="AC835" i="3"/>
  <c r="AC836" i="3"/>
  <c r="AC837" i="3"/>
  <c r="AC838" i="3"/>
  <c r="AC839" i="3"/>
  <c r="AC840" i="3"/>
  <c r="AC841" i="3"/>
  <c r="AC842" i="3"/>
  <c r="AC843" i="3"/>
  <c r="AC844" i="3"/>
  <c r="AC845" i="3"/>
  <c r="AC846" i="3"/>
  <c r="AC847" i="3"/>
  <c r="AC848" i="3"/>
  <c r="AC849" i="3"/>
  <c r="AC850" i="3"/>
  <c r="AC851" i="3"/>
  <c r="AC852" i="3"/>
  <c r="AC853" i="3"/>
  <c r="AC854" i="3"/>
  <c r="AC855" i="3"/>
  <c r="AC856" i="3"/>
  <c r="AC857" i="3"/>
  <c r="AC858" i="3"/>
  <c r="AC859" i="3"/>
  <c r="AC860" i="3"/>
  <c r="AC861" i="3"/>
  <c r="AC862" i="3"/>
  <c r="AC863" i="3"/>
  <c r="AC864" i="3"/>
  <c r="AC865" i="3"/>
  <c r="AC866" i="3"/>
  <c r="AC867" i="3"/>
  <c r="AC868" i="3"/>
  <c r="AC869" i="3"/>
  <c r="AC870" i="3"/>
  <c r="AC871" i="3"/>
  <c r="AC872" i="3"/>
  <c r="AC873" i="3"/>
  <c r="AC874" i="3"/>
  <c r="AC875" i="3"/>
  <c r="AC876" i="3"/>
  <c r="AC877" i="3"/>
  <c r="AC878" i="3"/>
  <c r="AC879" i="3"/>
  <c r="AC880" i="3"/>
  <c r="AC881" i="3"/>
  <c r="AC882" i="3"/>
  <c r="AC883" i="3"/>
  <c r="AC884" i="3"/>
  <c r="AC885" i="3"/>
  <c r="AC886" i="3"/>
  <c r="AC887" i="3"/>
  <c r="AC888" i="3"/>
  <c r="AC889" i="3"/>
  <c r="AC890" i="3"/>
  <c r="AC891" i="3"/>
  <c r="AC892" i="3"/>
  <c r="AC893" i="3"/>
  <c r="AC894" i="3"/>
  <c r="AC895" i="3"/>
  <c r="AC896" i="3"/>
  <c r="AC897" i="3"/>
  <c r="AC898" i="3"/>
  <c r="AC899" i="3"/>
  <c r="AC900" i="3"/>
  <c r="AC901" i="3"/>
  <c r="AC902" i="3"/>
  <c r="AC903" i="3"/>
  <c r="AC904" i="3"/>
  <c r="AC905" i="3"/>
  <c r="AC906" i="3"/>
  <c r="AC907" i="3"/>
  <c r="AC908" i="3"/>
  <c r="AC909" i="3"/>
  <c r="AC910" i="3"/>
  <c r="AC911" i="3"/>
  <c r="AC912" i="3"/>
  <c r="AC913" i="3"/>
  <c r="AC914" i="3"/>
  <c r="AC915" i="3"/>
  <c r="AC916" i="3"/>
  <c r="AC917" i="3"/>
  <c r="AC918" i="3"/>
  <c r="AC919" i="3"/>
  <c r="AC920" i="3"/>
  <c r="AC921" i="3"/>
  <c r="AC922" i="3"/>
  <c r="AC923" i="3"/>
  <c r="AC924" i="3"/>
  <c r="AC925" i="3"/>
  <c r="AC926" i="3"/>
  <c r="AC927" i="3"/>
  <c r="AC928" i="3"/>
  <c r="AC929" i="3"/>
  <c r="AC930" i="3"/>
  <c r="AC931" i="3"/>
  <c r="AC932" i="3"/>
  <c r="AC933" i="3"/>
  <c r="AC934" i="3"/>
  <c r="AC935" i="3"/>
  <c r="AC936" i="3"/>
  <c r="AC937" i="3"/>
  <c r="AC938" i="3"/>
  <c r="AC939" i="3"/>
  <c r="AC940" i="3"/>
  <c r="AC941" i="3"/>
  <c r="AC942" i="3"/>
  <c r="AC943" i="3"/>
  <c r="AC944" i="3"/>
  <c r="AC945" i="3"/>
  <c r="AC946" i="3"/>
  <c r="AC947" i="3"/>
  <c r="AC948" i="3"/>
  <c r="AC949" i="3"/>
  <c r="AC950" i="3"/>
  <c r="AC951" i="3"/>
  <c r="AC952" i="3"/>
  <c r="AC953" i="3"/>
  <c r="AC954" i="3"/>
  <c r="AC955" i="3"/>
  <c r="AC956" i="3"/>
  <c r="AC957" i="3"/>
  <c r="AC958" i="3"/>
  <c r="AC959" i="3"/>
  <c r="AC960" i="3"/>
  <c r="AC961" i="3"/>
  <c r="AC962" i="3"/>
  <c r="AC963" i="3"/>
  <c r="AC964" i="3"/>
  <c r="AC965" i="3"/>
  <c r="AC966" i="3"/>
  <c r="AC967" i="3"/>
  <c r="AC968" i="3"/>
  <c r="AC969" i="3"/>
  <c r="AC970" i="3"/>
  <c r="AC971" i="3"/>
  <c r="AC972" i="3"/>
  <c r="AC973" i="3"/>
  <c r="AC974" i="3"/>
  <c r="AC975" i="3"/>
  <c r="AC976" i="3"/>
  <c r="AC977" i="3"/>
  <c r="AC978" i="3"/>
  <c r="AC979" i="3"/>
  <c r="AC980" i="3"/>
  <c r="AC981" i="3"/>
  <c r="AC982" i="3"/>
  <c r="AC983" i="3"/>
  <c r="AC984" i="3"/>
  <c r="AC985" i="3"/>
  <c r="AC986" i="3"/>
  <c r="AC987" i="3"/>
  <c r="AC988" i="3"/>
  <c r="AC989" i="3"/>
  <c r="AC990" i="3"/>
  <c r="AC991" i="3"/>
  <c r="AC992" i="3"/>
  <c r="AC993" i="3"/>
  <c r="AC994" i="3"/>
  <c r="AC995" i="3"/>
  <c r="AC996" i="3"/>
  <c r="AC997" i="3"/>
  <c r="AC998" i="3"/>
  <c r="AC999" i="3"/>
  <c r="AC1000" i="3"/>
  <c r="AC1001" i="3"/>
  <c r="AC1002" i="3"/>
  <c r="AC1003" i="3"/>
  <c r="AC1004" i="3"/>
  <c r="AC1005" i="3"/>
  <c r="AC1006" i="3"/>
  <c r="AC1007" i="3"/>
  <c r="AC1008" i="3"/>
  <c r="AC1009" i="3"/>
  <c r="AC1010" i="3"/>
  <c r="AC1011" i="3"/>
  <c r="AC1012" i="3"/>
  <c r="AC1013" i="3"/>
  <c r="AC1014" i="3"/>
  <c r="AC1015" i="3"/>
  <c r="AC1016" i="3"/>
  <c r="AC1017" i="3"/>
  <c r="AC1018" i="3"/>
  <c r="AC1019" i="3"/>
  <c r="AC1020" i="3"/>
  <c r="AC1021" i="3"/>
  <c r="AC1022" i="3"/>
  <c r="AC1023" i="3"/>
  <c r="AC1024" i="3"/>
  <c r="AC1025" i="3"/>
  <c r="AC1026" i="3"/>
  <c r="AC1027" i="3"/>
  <c r="AC1028" i="3"/>
  <c r="AC1029" i="3"/>
  <c r="AC1030" i="3"/>
  <c r="AC1031" i="3"/>
  <c r="AC1032" i="3"/>
  <c r="AC1033" i="3"/>
  <c r="AC1034" i="3"/>
  <c r="AC1035" i="3"/>
  <c r="AC1036" i="3"/>
  <c r="AC1037" i="3"/>
  <c r="AC1038" i="3"/>
  <c r="AC1039" i="3"/>
  <c r="AC1040" i="3"/>
  <c r="AC1041" i="3"/>
  <c r="AC1042" i="3"/>
  <c r="AC1043" i="3"/>
  <c r="AC1044" i="3"/>
  <c r="AC1045" i="3"/>
  <c r="AC1046" i="3"/>
  <c r="AC1047" i="3"/>
  <c r="AC1048" i="3"/>
  <c r="AC1049" i="3"/>
  <c r="AC1050" i="3"/>
  <c r="AC1051" i="3"/>
  <c r="AC1052" i="3"/>
  <c r="AC1053" i="3"/>
  <c r="AC1054" i="3"/>
  <c r="AC1055" i="3"/>
  <c r="AC1056" i="3"/>
  <c r="AC1057" i="3"/>
  <c r="AC1058" i="3"/>
  <c r="AC1059" i="3"/>
  <c r="AC1060" i="3"/>
  <c r="AC1061" i="3"/>
  <c r="AC1062" i="3"/>
  <c r="AC1063" i="3"/>
  <c r="AC1064" i="3"/>
  <c r="AC1065" i="3"/>
  <c r="AC1066" i="3"/>
  <c r="AC1067" i="3"/>
  <c r="AC1068" i="3"/>
  <c r="AC1069" i="3"/>
  <c r="AC1070" i="3"/>
  <c r="AC1071" i="3"/>
  <c r="AC1072" i="3"/>
  <c r="AC1073" i="3"/>
  <c r="AC1074" i="3"/>
  <c r="AC1075" i="3"/>
  <c r="AC1076" i="3"/>
  <c r="AC1077" i="3"/>
  <c r="AC1078" i="3"/>
  <c r="AC1079" i="3"/>
  <c r="AC1080" i="3"/>
  <c r="AC1081" i="3"/>
  <c r="AC1082" i="3"/>
  <c r="AC1083" i="3"/>
  <c r="AC1084" i="3"/>
  <c r="AC1085" i="3"/>
  <c r="AC1086" i="3"/>
  <c r="AC1087" i="3"/>
  <c r="AC1088" i="3"/>
  <c r="AC1089" i="3"/>
  <c r="AC1090" i="3"/>
  <c r="AC1091" i="3"/>
  <c r="AC1092" i="3"/>
  <c r="AC1093" i="3"/>
  <c r="AC1094" i="3"/>
  <c r="AC1095" i="3"/>
  <c r="AC1096" i="3"/>
  <c r="AC1097" i="3"/>
  <c r="AC1098" i="3"/>
  <c r="AC1099" i="3"/>
  <c r="AC1100" i="3"/>
  <c r="AC1101" i="3"/>
  <c r="AC1102" i="3"/>
  <c r="AC1103" i="3"/>
  <c r="AC1104" i="3"/>
  <c r="AC1105" i="3"/>
  <c r="AC1106" i="3"/>
  <c r="AC1107" i="3"/>
  <c r="AC1108" i="3"/>
  <c r="AC1109" i="3"/>
  <c r="AC1110" i="3"/>
  <c r="AC1111" i="3"/>
  <c r="AC1112" i="3"/>
  <c r="AC1113" i="3"/>
  <c r="AC1114" i="3"/>
  <c r="AC1115" i="3"/>
  <c r="AC1116" i="3"/>
  <c r="AC1117" i="3"/>
  <c r="AC1118" i="3"/>
  <c r="AC1119" i="3"/>
  <c r="AC1120" i="3"/>
  <c r="AC1121" i="3"/>
  <c r="AC1122" i="3"/>
  <c r="AC1123" i="3"/>
  <c r="AC1124" i="3"/>
  <c r="AC1125" i="3"/>
  <c r="AC1126" i="3"/>
  <c r="AC1127" i="3"/>
  <c r="AC1128" i="3"/>
  <c r="AC1129" i="3"/>
  <c r="AC1130" i="3"/>
  <c r="AC1131" i="3"/>
  <c r="AC1132" i="3"/>
  <c r="AC1133" i="3"/>
  <c r="AC1134" i="3"/>
  <c r="AC1135" i="3"/>
  <c r="AC1136" i="3"/>
  <c r="AC1137" i="3"/>
  <c r="AC1138" i="3"/>
  <c r="AC1139" i="3"/>
  <c r="AC1140" i="3"/>
  <c r="AC1141" i="3"/>
  <c r="AC1142" i="3"/>
  <c r="AC1143" i="3"/>
  <c r="AC1144" i="3"/>
  <c r="AC1145" i="3"/>
  <c r="AC1146" i="3"/>
  <c r="AC1147" i="3"/>
  <c r="AC1148" i="3"/>
  <c r="AC1149" i="3"/>
  <c r="AC1150" i="3"/>
  <c r="AC1151" i="3"/>
  <c r="AC1152" i="3"/>
  <c r="AC1153" i="3"/>
  <c r="AC1154" i="3"/>
  <c r="AC1155" i="3"/>
  <c r="AC1156" i="3"/>
  <c r="AC1157" i="3"/>
  <c r="AC1158" i="3"/>
  <c r="AC1159" i="3"/>
  <c r="AC1160" i="3"/>
  <c r="AC713" i="3"/>
  <c r="Z715" i="3"/>
  <c r="AA715" i="3"/>
  <c r="AB715" i="3"/>
  <c r="Z716" i="3"/>
  <c r="AA716" i="3"/>
  <c r="AB716" i="3"/>
  <c r="Z717" i="3"/>
  <c r="AA717" i="3"/>
  <c r="AB717" i="3"/>
  <c r="Z718" i="3"/>
  <c r="AA718" i="3"/>
  <c r="AB718" i="3"/>
  <c r="Z719" i="3"/>
  <c r="AA719" i="3"/>
  <c r="AB719" i="3"/>
  <c r="Z720" i="3"/>
  <c r="AA720" i="3"/>
  <c r="AB720" i="3"/>
  <c r="Z721" i="3"/>
  <c r="AA721" i="3"/>
  <c r="AB721" i="3"/>
  <c r="Z722" i="3"/>
  <c r="AA722" i="3"/>
  <c r="AB722" i="3"/>
  <c r="Z723" i="3"/>
  <c r="AA723" i="3"/>
  <c r="AB723" i="3"/>
  <c r="Z724" i="3"/>
  <c r="AA724" i="3"/>
  <c r="AB724" i="3"/>
  <c r="Z725" i="3"/>
  <c r="AA725" i="3"/>
  <c r="AB725" i="3"/>
  <c r="Z726" i="3"/>
  <c r="AA726" i="3"/>
  <c r="AB726" i="3"/>
  <c r="Z727" i="3"/>
  <c r="AA727" i="3"/>
  <c r="AB727" i="3"/>
  <c r="Z728" i="3"/>
  <c r="AA728" i="3"/>
  <c r="AB728" i="3"/>
  <c r="Z729" i="3"/>
  <c r="AA729" i="3"/>
  <c r="AB729" i="3"/>
  <c r="Z730" i="3"/>
  <c r="AA730" i="3"/>
  <c r="AB730" i="3"/>
  <c r="Z731" i="3"/>
  <c r="AA731" i="3"/>
  <c r="AB731" i="3"/>
  <c r="Z732" i="3"/>
  <c r="AA732" i="3"/>
  <c r="AB732" i="3"/>
  <c r="Z733" i="3"/>
  <c r="AA733" i="3"/>
  <c r="AB733" i="3"/>
  <c r="Z734" i="3"/>
  <c r="AA734" i="3"/>
  <c r="AB734" i="3"/>
  <c r="Z735" i="3"/>
  <c r="AA735" i="3"/>
  <c r="AB735" i="3"/>
  <c r="Z736" i="3"/>
  <c r="AA736" i="3"/>
  <c r="AB736" i="3"/>
  <c r="Z737" i="3"/>
  <c r="AA737" i="3"/>
  <c r="AB737" i="3"/>
  <c r="Z738" i="3"/>
  <c r="AA738" i="3"/>
  <c r="AB738" i="3"/>
  <c r="Z739" i="3"/>
  <c r="AA739" i="3"/>
  <c r="AB739" i="3"/>
  <c r="Z740" i="3"/>
  <c r="AA740" i="3"/>
  <c r="AB740" i="3"/>
  <c r="Z741" i="3"/>
  <c r="AA741" i="3"/>
  <c r="AB741" i="3"/>
  <c r="Z742" i="3"/>
  <c r="AA742" i="3"/>
  <c r="AB742" i="3"/>
  <c r="Z743" i="3"/>
  <c r="AA743" i="3"/>
  <c r="AB743" i="3"/>
  <c r="Z744" i="3"/>
  <c r="AA744" i="3"/>
  <c r="AB744" i="3"/>
  <c r="Z745" i="3"/>
  <c r="AA745" i="3"/>
  <c r="AB745" i="3"/>
  <c r="Z746" i="3"/>
  <c r="AA746" i="3"/>
  <c r="AB746" i="3"/>
  <c r="Z747" i="3"/>
  <c r="AA747" i="3"/>
  <c r="AB747" i="3"/>
  <c r="Z748" i="3"/>
  <c r="AA748" i="3"/>
  <c r="AB748" i="3"/>
  <c r="Z749" i="3"/>
  <c r="AA749" i="3"/>
  <c r="AB749" i="3"/>
  <c r="Z750" i="3"/>
  <c r="AA750" i="3"/>
  <c r="AB750" i="3"/>
  <c r="Z751" i="3"/>
  <c r="AA751" i="3"/>
  <c r="AB751" i="3"/>
  <c r="Z752" i="3"/>
  <c r="AA752" i="3"/>
  <c r="AB752" i="3"/>
  <c r="Z753" i="3"/>
  <c r="AA753" i="3"/>
  <c r="AB753" i="3"/>
  <c r="Z754" i="3"/>
  <c r="AA754" i="3"/>
  <c r="AB754" i="3"/>
  <c r="Z755" i="3"/>
  <c r="AA755" i="3"/>
  <c r="AB755" i="3"/>
  <c r="Z756" i="3"/>
  <c r="AA756" i="3"/>
  <c r="AB756" i="3"/>
  <c r="Z757" i="3"/>
  <c r="AA757" i="3"/>
  <c r="AB757" i="3"/>
  <c r="Z758" i="3"/>
  <c r="AA758" i="3"/>
  <c r="AB758" i="3"/>
  <c r="Z759" i="3"/>
  <c r="AA759" i="3"/>
  <c r="AB759" i="3"/>
  <c r="Z760" i="3"/>
  <c r="AA760" i="3"/>
  <c r="AB760" i="3"/>
  <c r="Z761" i="3"/>
  <c r="AA761" i="3"/>
  <c r="AB761" i="3"/>
  <c r="Z762" i="3"/>
  <c r="AA762" i="3"/>
  <c r="AB762" i="3"/>
  <c r="Z763" i="3"/>
  <c r="AA763" i="3"/>
  <c r="AB763" i="3"/>
  <c r="Z764" i="3"/>
  <c r="AA764" i="3"/>
  <c r="AB764" i="3"/>
  <c r="Z765" i="3"/>
  <c r="AA765" i="3"/>
  <c r="AB765" i="3"/>
  <c r="Z766" i="3"/>
  <c r="AA766" i="3"/>
  <c r="AB766" i="3"/>
  <c r="Z767" i="3"/>
  <c r="AA767" i="3"/>
  <c r="AB767" i="3"/>
  <c r="Z768" i="3"/>
  <c r="AA768" i="3"/>
  <c r="AB768" i="3"/>
  <c r="Z769" i="3"/>
  <c r="AA769" i="3"/>
  <c r="AB769" i="3"/>
  <c r="Z770" i="3"/>
  <c r="AA770" i="3"/>
  <c r="AB770" i="3"/>
  <c r="Z771" i="3"/>
  <c r="AA771" i="3"/>
  <c r="AB771" i="3"/>
  <c r="Z772" i="3"/>
  <c r="AA772" i="3"/>
  <c r="AB772" i="3"/>
  <c r="Z773" i="3"/>
  <c r="AA773" i="3"/>
  <c r="AB773" i="3"/>
  <c r="Z774" i="3"/>
  <c r="AA774" i="3"/>
  <c r="AB774" i="3"/>
  <c r="Z775" i="3"/>
  <c r="AA775" i="3"/>
  <c r="AB775" i="3"/>
  <c r="Z776" i="3"/>
  <c r="AA776" i="3"/>
  <c r="AB776" i="3"/>
  <c r="Z777" i="3"/>
  <c r="AA777" i="3"/>
  <c r="AB777" i="3"/>
  <c r="Z778" i="3"/>
  <c r="AA778" i="3"/>
  <c r="AB778" i="3"/>
  <c r="Z779" i="3"/>
  <c r="AA779" i="3"/>
  <c r="AB779" i="3"/>
  <c r="Z780" i="3"/>
  <c r="AA780" i="3"/>
  <c r="AB780" i="3"/>
  <c r="Z781" i="3"/>
  <c r="AA781" i="3"/>
  <c r="AB781" i="3"/>
  <c r="Z782" i="3"/>
  <c r="AA782" i="3"/>
  <c r="AB782" i="3"/>
  <c r="Z783" i="3"/>
  <c r="AA783" i="3"/>
  <c r="AB783" i="3"/>
  <c r="Z784" i="3"/>
  <c r="AA784" i="3"/>
  <c r="AB784" i="3"/>
  <c r="Z785" i="3"/>
  <c r="AA785" i="3"/>
  <c r="AB785" i="3"/>
  <c r="Z786" i="3"/>
  <c r="AA786" i="3"/>
  <c r="AB786" i="3"/>
  <c r="Z787" i="3"/>
  <c r="AA787" i="3"/>
  <c r="AB787" i="3"/>
  <c r="Z788" i="3"/>
  <c r="AA788" i="3"/>
  <c r="AB788" i="3"/>
  <c r="Z789" i="3"/>
  <c r="AA789" i="3"/>
  <c r="AB789" i="3"/>
  <c r="Z790" i="3"/>
  <c r="AA790" i="3"/>
  <c r="AB790" i="3"/>
  <c r="Z791" i="3"/>
  <c r="AA791" i="3"/>
  <c r="AB791" i="3"/>
  <c r="Z792" i="3"/>
  <c r="AA792" i="3"/>
  <c r="AB792" i="3"/>
  <c r="Z793" i="3"/>
  <c r="AA793" i="3"/>
  <c r="AB793" i="3"/>
  <c r="Z794" i="3"/>
  <c r="AA794" i="3"/>
  <c r="AB794" i="3"/>
  <c r="Z795" i="3"/>
  <c r="AA795" i="3"/>
  <c r="AB795" i="3"/>
  <c r="Z796" i="3"/>
  <c r="AA796" i="3"/>
  <c r="AB796" i="3"/>
  <c r="Z797" i="3"/>
  <c r="AA797" i="3"/>
  <c r="AB797" i="3"/>
  <c r="Z798" i="3"/>
  <c r="AA798" i="3"/>
  <c r="AB798" i="3"/>
  <c r="Z799" i="3"/>
  <c r="AA799" i="3"/>
  <c r="AB799" i="3"/>
  <c r="Z800" i="3"/>
  <c r="AA800" i="3"/>
  <c r="AB800" i="3"/>
  <c r="Z801" i="3"/>
  <c r="AA801" i="3"/>
  <c r="AB801" i="3"/>
  <c r="Z802" i="3"/>
  <c r="AA802" i="3"/>
  <c r="AB802" i="3"/>
  <c r="Z803" i="3"/>
  <c r="AA803" i="3"/>
  <c r="AB803" i="3"/>
  <c r="Z804" i="3"/>
  <c r="AA804" i="3"/>
  <c r="AB804" i="3"/>
  <c r="Z805" i="3"/>
  <c r="AA805" i="3"/>
  <c r="AB805" i="3"/>
  <c r="Z806" i="3"/>
  <c r="AA806" i="3"/>
  <c r="AB806" i="3"/>
  <c r="Z807" i="3"/>
  <c r="AA807" i="3"/>
  <c r="AB807" i="3"/>
  <c r="Z808" i="3"/>
  <c r="AA808" i="3"/>
  <c r="AB808" i="3"/>
  <c r="Z809" i="3"/>
  <c r="AA809" i="3"/>
  <c r="AB809" i="3"/>
  <c r="Z810" i="3"/>
  <c r="AA810" i="3"/>
  <c r="AB810" i="3"/>
  <c r="Z811" i="3"/>
  <c r="AA811" i="3"/>
  <c r="AB811" i="3"/>
  <c r="Z812" i="3"/>
  <c r="AA812" i="3"/>
  <c r="AB812" i="3"/>
  <c r="Z813" i="3"/>
  <c r="AA813" i="3"/>
  <c r="AB813" i="3"/>
  <c r="Z814" i="3"/>
  <c r="AA814" i="3"/>
  <c r="AB814" i="3"/>
  <c r="Z815" i="3"/>
  <c r="AA815" i="3"/>
  <c r="AB815" i="3"/>
  <c r="Z816" i="3"/>
  <c r="AA816" i="3"/>
  <c r="AB816" i="3"/>
  <c r="Z817" i="3"/>
  <c r="AA817" i="3"/>
  <c r="AB817" i="3"/>
  <c r="Z818" i="3"/>
  <c r="AA818" i="3"/>
  <c r="AB818" i="3"/>
  <c r="Z819" i="3"/>
  <c r="AA819" i="3"/>
  <c r="AB819" i="3"/>
  <c r="Z820" i="3"/>
  <c r="AA820" i="3"/>
  <c r="AB820" i="3"/>
  <c r="Z821" i="3"/>
  <c r="AA821" i="3"/>
  <c r="AB821" i="3"/>
  <c r="Z822" i="3"/>
  <c r="AA822" i="3"/>
  <c r="AB822" i="3"/>
  <c r="Z823" i="3"/>
  <c r="AA823" i="3"/>
  <c r="AB823" i="3"/>
  <c r="Z824" i="3"/>
  <c r="AA824" i="3"/>
  <c r="AB824" i="3"/>
  <c r="Z825" i="3"/>
  <c r="AA825" i="3"/>
  <c r="AB825" i="3"/>
  <c r="Z826" i="3"/>
  <c r="AA826" i="3"/>
  <c r="AB826" i="3"/>
  <c r="Z827" i="3"/>
  <c r="AA827" i="3"/>
  <c r="AB827" i="3"/>
  <c r="Z828" i="3"/>
  <c r="AA828" i="3"/>
  <c r="AB828" i="3"/>
  <c r="Z829" i="3"/>
  <c r="AA829" i="3"/>
  <c r="AB829" i="3"/>
  <c r="Z830" i="3"/>
  <c r="AA830" i="3"/>
  <c r="AB830" i="3"/>
  <c r="Z831" i="3"/>
  <c r="AA831" i="3"/>
  <c r="AB831" i="3"/>
  <c r="Z832" i="3"/>
  <c r="AA832" i="3"/>
  <c r="AB832" i="3"/>
  <c r="Z833" i="3"/>
  <c r="AA833" i="3"/>
  <c r="AB833" i="3"/>
  <c r="Z834" i="3"/>
  <c r="AA834" i="3"/>
  <c r="AB834" i="3"/>
  <c r="Z835" i="3"/>
  <c r="AA835" i="3"/>
  <c r="AB835" i="3"/>
  <c r="Z836" i="3"/>
  <c r="AA836" i="3"/>
  <c r="AB836" i="3"/>
  <c r="Z837" i="3"/>
  <c r="AA837" i="3"/>
  <c r="AB837" i="3"/>
  <c r="Z838" i="3"/>
  <c r="AA838" i="3"/>
  <c r="AB838" i="3"/>
  <c r="Z839" i="3"/>
  <c r="AA839" i="3"/>
  <c r="AB839" i="3"/>
  <c r="Z840" i="3"/>
  <c r="AA840" i="3"/>
  <c r="AB840" i="3"/>
  <c r="Z841" i="3"/>
  <c r="AA841" i="3"/>
  <c r="AB841" i="3"/>
  <c r="Z842" i="3"/>
  <c r="AA842" i="3"/>
  <c r="AB842" i="3"/>
  <c r="Z843" i="3"/>
  <c r="AA843" i="3"/>
  <c r="AB843" i="3"/>
  <c r="Z844" i="3"/>
  <c r="AA844" i="3"/>
  <c r="AB844" i="3"/>
  <c r="Z845" i="3"/>
  <c r="AA845" i="3"/>
  <c r="AB845" i="3"/>
  <c r="Z846" i="3"/>
  <c r="AA846" i="3"/>
  <c r="AB846" i="3"/>
  <c r="Z847" i="3"/>
  <c r="AA847" i="3"/>
  <c r="AB847" i="3"/>
  <c r="Z848" i="3"/>
  <c r="AA848" i="3"/>
  <c r="AB848" i="3"/>
  <c r="Z849" i="3"/>
  <c r="AA849" i="3"/>
  <c r="AB849" i="3"/>
  <c r="Z850" i="3"/>
  <c r="AA850" i="3"/>
  <c r="AB850" i="3"/>
  <c r="Z851" i="3"/>
  <c r="AA851" i="3"/>
  <c r="AB851" i="3"/>
  <c r="Z852" i="3"/>
  <c r="AA852" i="3"/>
  <c r="AB852" i="3"/>
  <c r="Z853" i="3"/>
  <c r="AA853" i="3"/>
  <c r="AB853" i="3"/>
  <c r="Z854" i="3"/>
  <c r="AA854" i="3"/>
  <c r="AB854" i="3"/>
  <c r="Z855" i="3"/>
  <c r="AA855" i="3"/>
  <c r="AB855" i="3"/>
  <c r="Z856" i="3"/>
  <c r="AA856" i="3"/>
  <c r="AB856" i="3"/>
  <c r="Z857" i="3"/>
  <c r="AA857" i="3"/>
  <c r="AB857" i="3"/>
  <c r="Z858" i="3"/>
  <c r="AA858" i="3"/>
  <c r="AB858" i="3"/>
  <c r="Z859" i="3"/>
  <c r="AA859" i="3"/>
  <c r="AB859" i="3"/>
  <c r="Z860" i="3"/>
  <c r="AA860" i="3"/>
  <c r="AB860" i="3"/>
  <c r="Z861" i="3"/>
  <c r="AA861" i="3"/>
  <c r="AB861" i="3"/>
  <c r="Z862" i="3"/>
  <c r="AA862" i="3"/>
  <c r="AB862" i="3"/>
  <c r="Z863" i="3"/>
  <c r="AA863" i="3"/>
  <c r="AB863" i="3"/>
  <c r="Z864" i="3"/>
  <c r="AA864" i="3"/>
  <c r="AB864" i="3"/>
  <c r="Z865" i="3"/>
  <c r="AA865" i="3"/>
  <c r="AB865" i="3"/>
  <c r="Z866" i="3"/>
  <c r="AA866" i="3"/>
  <c r="AB866" i="3"/>
  <c r="Z867" i="3"/>
  <c r="AA867" i="3"/>
  <c r="AB867" i="3"/>
  <c r="Z868" i="3"/>
  <c r="AA868" i="3"/>
  <c r="AB868" i="3"/>
  <c r="Z869" i="3"/>
  <c r="AA869" i="3"/>
  <c r="AB869" i="3"/>
  <c r="Z870" i="3"/>
  <c r="AA870" i="3"/>
  <c r="AB870" i="3"/>
  <c r="Z871" i="3"/>
  <c r="AA871" i="3"/>
  <c r="AB871" i="3"/>
  <c r="Z872" i="3"/>
  <c r="AA872" i="3"/>
  <c r="AB872" i="3"/>
  <c r="Z873" i="3"/>
  <c r="AA873" i="3"/>
  <c r="AB873" i="3"/>
  <c r="Z874" i="3"/>
  <c r="AA874" i="3"/>
  <c r="AB874" i="3"/>
  <c r="Z875" i="3"/>
  <c r="AA875" i="3"/>
  <c r="AB875" i="3"/>
  <c r="Z876" i="3"/>
  <c r="AA876" i="3"/>
  <c r="AB876" i="3"/>
  <c r="Z877" i="3"/>
  <c r="AA877" i="3"/>
  <c r="AB877" i="3"/>
  <c r="Z878" i="3"/>
  <c r="AA878" i="3"/>
  <c r="AB878" i="3"/>
  <c r="Z879" i="3"/>
  <c r="AA879" i="3"/>
  <c r="AB879" i="3"/>
  <c r="Z880" i="3"/>
  <c r="AA880" i="3"/>
  <c r="AB880" i="3"/>
  <c r="Z881" i="3"/>
  <c r="AA881" i="3"/>
  <c r="AB881" i="3"/>
  <c r="Z882" i="3"/>
  <c r="AA882" i="3"/>
  <c r="AB882" i="3"/>
  <c r="Z883" i="3"/>
  <c r="AA883" i="3"/>
  <c r="AB883" i="3"/>
  <c r="Z884" i="3"/>
  <c r="AA884" i="3"/>
  <c r="AB884" i="3"/>
  <c r="Z885" i="3"/>
  <c r="AA885" i="3"/>
  <c r="AB885" i="3"/>
  <c r="Z886" i="3"/>
  <c r="AA886" i="3"/>
  <c r="AB886" i="3"/>
  <c r="Z887" i="3"/>
  <c r="AA887" i="3"/>
  <c r="AB887" i="3"/>
  <c r="Z888" i="3"/>
  <c r="AA888" i="3"/>
  <c r="AB888" i="3"/>
  <c r="Z889" i="3"/>
  <c r="AA889" i="3"/>
  <c r="AB889" i="3"/>
  <c r="Z890" i="3"/>
  <c r="AA890" i="3"/>
  <c r="AB890" i="3"/>
  <c r="Z891" i="3"/>
  <c r="AA891" i="3"/>
  <c r="AB891" i="3"/>
  <c r="Z892" i="3"/>
  <c r="AA892" i="3"/>
  <c r="AB892" i="3"/>
  <c r="Z893" i="3"/>
  <c r="AA893" i="3"/>
  <c r="AB893" i="3"/>
  <c r="Z894" i="3"/>
  <c r="AA894" i="3"/>
  <c r="AB894" i="3"/>
  <c r="Z895" i="3"/>
  <c r="AA895" i="3"/>
  <c r="AB895" i="3"/>
  <c r="Z896" i="3"/>
  <c r="AA896" i="3"/>
  <c r="AB896" i="3"/>
  <c r="Z897" i="3"/>
  <c r="AA897" i="3"/>
  <c r="AB897" i="3"/>
  <c r="Z898" i="3"/>
  <c r="AA898" i="3"/>
  <c r="AB898" i="3"/>
  <c r="Z899" i="3"/>
  <c r="AA899" i="3"/>
  <c r="AB899" i="3"/>
  <c r="Z900" i="3"/>
  <c r="AA900" i="3"/>
  <c r="AB900" i="3"/>
  <c r="Z901" i="3"/>
  <c r="AA901" i="3"/>
  <c r="AB901" i="3"/>
  <c r="Z902" i="3"/>
  <c r="AA902" i="3"/>
  <c r="AB902" i="3"/>
  <c r="Z903" i="3"/>
  <c r="AA903" i="3"/>
  <c r="AB903" i="3"/>
  <c r="Z904" i="3"/>
  <c r="AA904" i="3"/>
  <c r="AB904" i="3"/>
  <c r="Z905" i="3"/>
  <c r="AA905" i="3"/>
  <c r="AB905" i="3"/>
  <c r="Z906" i="3"/>
  <c r="AA906" i="3"/>
  <c r="AB906" i="3"/>
  <c r="Z907" i="3"/>
  <c r="AA907" i="3"/>
  <c r="AB907" i="3"/>
  <c r="Z908" i="3"/>
  <c r="AA908" i="3"/>
  <c r="AB908" i="3"/>
  <c r="Z909" i="3"/>
  <c r="AA909" i="3"/>
  <c r="AB909" i="3"/>
  <c r="Z910" i="3"/>
  <c r="AA910" i="3"/>
  <c r="AB910" i="3"/>
  <c r="Z911" i="3"/>
  <c r="AA911" i="3"/>
  <c r="AB911" i="3"/>
  <c r="Z912" i="3"/>
  <c r="AA912" i="3"/>
  <c r="AB912" i="3"/>
  <c r="Z913" i="3"/>
  <c r="AA913" i="3"/>
  <c r="AB913" i="3"/>
  <c r="Z914" i="3"/>
  <c r="AA914" i="3"/>
  <c r="AB914" i="3"/>
  <c r="Z915" i="3"/>
  <c r="AA915" i="3"/>
  <c r="AB915" i="3"/>
  <c r="Z916" i="3"/>
  <c r="AA916" i="3"/>
  <c r="AB916" i="3"/>
  <c r="Z917" i="3"/>
  <c r="AA917" i="3"/>
  <c r="AB917" i="3"/>
  <c r="Z918" i="3"/>
  <c r="AA918" i="3"/>
  <c r="AB918" i="3"/>
  <c r="Z919" i="3"/>
  <c r="AA919" i="3"/>
  <c r="AB919" i="3"/>
  <c r="Z920" i="3"/>
  <c r="AA920" i="3"/>
  <c r="AB920" i="3"/>
  <c r="Z921" i="3"/>
  <c r="AA921" i="3"/>
  <c r="AB921" i="3"/>
  <c r="Z922" i="3"/>
  <c r="AA922" i="3"/>
  <c r="AB922" i="3"/>
  <c r="Z923" i="3"/>
  <c r="AA923" i="3"/>
  <c r="AB923" i="3"/>
  <c r="Z924" i="3"/>
  <c r="AA924" i="3"/>
  <c r="AB924" i="3"/>
  <c r="Z925" i="3"/>
  <c r="AA925" i="3"/>
  <c r="AB925" i="3"/>
  <c r="Z926" i="3"/>
  <c r="AA926" i="3"/>
  <c r="AB926" i="3"/>
  <c r="Z927" i="3"/>
  <c r="AA927" i="3"/>
  <c r="AB927" i="3"/>
  <c r="Z928" i="3"/>
  <c r="AA928" i="3"/>
  <c r="AB928" i="3"/>
  <c r="Z929" i="3"/>
  <c r="AA929" i="3"/>
  <c r="AB929" i="3"/>
  <c r="Z930" i="3"/>
  <c r="AA930" i="3"/>
  <c r="AB930" i="3"/>
  <c r="Z931" i="3"/>
  <c r="AA931" i="3"/>
  <c r="AB931" i="3"/>
  <c r="Z932" i="3"/>
  <c r="AA932" i="3"/>
  <c r="AB932" i="3"/>
  <c r="Z933" i="3"/>
  <c r="AA933" i="3"/>
  <c r="AB933" i="3"/>
  <c r="Z934" i="3"/>
  <c r="AA934" i="3"/>
  <c r="AB934" i="3"/>
  <c r="Z935" i="3"/>
  <c r="AA935" i="3"/>
  <c r="AB935" i="3"/>
  <c r="Z936" i="3"/>
  <c r="AA936" i="3"/>
  <c r="AB936" i="3"/>
  <c r="Z937" i="3"/>
  <c r="AA937" i="3"/>
  <c r="AB937" i="3"/>
  <c r="Z938" i="3"/>
  <c r="AA938" i="3"/>
  <c r="AB938" i="3"/>
  <c r="Z939" i="3"/>
  <c r="AA939" i="3"/>
  <c r="AB939" i="3"/>
  <c r="Z940" i="3"/>
  <c r="AA940" i="3"/>
  <c r="AB940" i="3"/>
  <c r="Z941" i="3"/>
  <c r="AA941" i="3"/>
  <c r="AB941" i="3"/>
  <c r="Z942" i="3"/>
  <c r="AA942" i="3"/>
  <c r="AB942" i="3"/>
  <c r="Z943" i="3"/>
  <c r="AA943" i="3"/>
  <c r="AB943" i="3"/>
  <c r="Z944" i="3"/>
  <c r="AA944" i="3"/>
  <c r="AB944" i="3"/>
  <c r="Z945" i="3"/>
  <c r="AA945" i="3"/>
  <c r="AB945" i="3"/>
  <c r="Z946" i="3"/>
  <c r="AA946" i="3"/>
  <c r="AB946" i="3"/>
  <c r="Z947" i="3"/>
  <c r="AA947" i="3"/>
  <c r="AB947" i="3"/>
  <c r="Z948" i="3"/>
  <c r="AA948" i="3"/>
  <c r="AB948" i="3"/>
  <c r="Z949" i="3"/>
  <c r="AA949" i="3"/>
  <c r="AB949" i="3"/>
  <c r="Z950" i="3"/>
  <c r="AA950" i="3"/>
  <c r="AB950" i="3"/>
  <c r="Z951" i="3"/>
  <c r="AA951" i="3"/>
  <c r="AB951" i="3"/>
  <c r="Z952" i="3"/>
  <c r="AA952" i="3"/>
  <c r="AB952" i="3"/>
  <c r="Z953" i="3"/>
  <c r="AA953" i="3"/>
  <c r="AB953" i="3"/>
  <c r="Z954" i="3"/>
  <c r="AA954" i="3"/>
  <c r="AB954" i="3"/>
  <c r="Z955" i="3"/>
  <c r="AA955" i="3"/>
  <c r="AB955" i="3"/>
  <c r="Z956" i="3"/>
  <c r="AA956" i="3"/>
  <c r="AB956" i="3"/>
  <c r="Z957" i="3"/>
  <c r="AA957" i="3"/>
  <c r="AB957" i="3"/>
  <c r="Z958" i="3"/>
  <c r="AA958" i="3"/>
  <c r="AB958" i="3"/>
  <c r="Z959" i="3"/>
  <c r="AA959" i="3"/>
  <c r="AB959" i="3"/>
  <c r="Z960" i="3"/>
  <c r="AA960" i="3"/>
  <c r="AB960" i="3"/>
  <c r="Z961" i="3"/>
  <c r="AA961" i="3"/>
  <c r="AB961" i="3"/>
  <c r="Z962" i="3"/>
  <c r="AA962" i="3"/>
  <c r="AB962" i="3"/>
  <c r="Z963" i="3"/>
  <c r="AA963" i="3"/>
  <c r="AB963" i="3"/>
  <c r="Z964" i="3"/>
  <c r="AA964" i="3"/>
  <c r="AB964" i="3"/>
  <c r="Z965" i="3"/>
  <c r="AA965" i="3"/>
  <c r="AB965" i="3"/>
  <c r="Z966" i="3"/>
  <c r="AA966" i="3"/>
  <c r="AB966" i="3"/>
  <c r="Z967" i="3"/>
  <c r="AA967" i="3"/>
  <c r="AB967" i="3"/>
  <c r="Z968" i="3"/>
  <c r="AA968" i="3"/>
  <c r="AB968" i="3"/>
  <c r="Z969" i="3"/>
  <c r="AA969" i="3"/>
  <c r="AB969" i="3"/>
  <c r="Z970" i="3"/>
  <c r="AA970" i="3"/>
  <c r="AB970" i="3"/>
  <c r="Z971" i="3"/>
  <c r="AA971" i="3"/>
  <c r="AB971" i="3"/>
  <c r="Z972" i="3"/>
  <c r="AA972" i="3"/>
  <c r="AB972" i="3"/>
  <c r="Z973" i="3"/>
  <c r="AA973" i="3"/>
  <c r="AB973" i="3"/>
  <c r="Z974" i="3"/>
  <c r="AA974" i="3"/>
  <c r="AB974" i="3"/>
  <c r="Z975" i="3"/>
  <c r="AA975" i="3"/>
  <c r="AB975" i="3"/>
  <c r="Z976" i="3"/>
  <c r="AA976" i="3"/>
  <c r="AB976" i="3"/>
  <c r="Z977" i="3"/>
  <c r="AA977" i="3"/>
  <c r="AB977" i="3"/>
  <c r="Z978" i="3"/>
  <c r="AA978" i="3"/>
  <c r="AB978" i="3"/>
  <c r="Z979" i="3"/>
  <c r="AA979" i="3"/>
  <c r="AB979" i="3"/>
  <c r="Z980" i="3"/>
  <c r="AA980" i="3"/>
  <c r="AB980" i="3"/>
  <c r="Z981" i="3"/>
  <c r="AA981" i="3"/>
  <c r="AB981" i="3"/>
  <c r="Z982" i="3"/>
  <c r="AA982" i="3"/>
  <c r="AB982" i="3"/>
  <c r="Z983" i="3"/>
  <c r="AA983" i="3"/>
  <c r="AB983" i="3"/>
  <c r="Z984" i="3"/>
  <c r="AA984" i="3"/>
  <c r="AB984" i="3"/>
  <c r="Z985" i="3"/>
  <c r="AA985" i="3"/>
  <c r="AB985" i="3"/>
  <c r="Z986" i="3"/>
  <c r="AA986" i="3"/>
  <c r="AB986" i="3"/>
  <c r="Z987" i="3"/>
  <c r="AA987" i="3"/>
  <c r="AB987" i="3"/>
  <c r="Z988" i="3"/>
  <c r="AA988" i="3"/>
  <c r="AB988" i="3"/>
  <c r="Z989" i="3"/>
  <c r="AA989" i="3"/>
  <c r="AB989" i="3"/>
  <c r="Z990" i="3"/>
  <c r="AA990" i="3"/>
  <c r="AB990" i="3"/>
  <c r="Z991" i="3"/>
  <c r="AA991" i="3"/>
  <c r="AB991" i="3"/>
  <c r="Z992" i="3"/>
  <c r="AA992" i="3"/>
  <c r="AB992" i="3"/>
  <c r="Z993" i="3"/>
  <c r="AA993" i="3"/>
  <c r="AB993" i="3"/>
  <c r="Z994" i="3"/>
  <c r="AA994" i="3"/>
  <c r="AB994" i="3"/>
  <c r="Z995" i="3"/>
  <c r="AA995" i="3"/>
  <c r="AB995" i="3"/>
  <c r="Z996" i="3"/>
  <c r="AA996" i="3"/>
  <c r="AB996" i="3"/>
  <c r="Z997" i="3"/>
  <c r="AA997" i="3"/>
  <c r="AB997" i="3"/>
  <c r="Z998" i="3"/>
  <c r="AA998" i="3"/>
  <c r="AB998" i="3"/>
  <c r="Z999" i="3"/>
  <c r="AA999" i="3"/>
  <c r="AB999" i="3"/>
  <c r="Z1000" i="3"/>
  <c r="AA1000" i="3"/>
  <c r="AB1000" i="3"/>
  <c r="Z1001" i="3"/>
  <c r="AA1001" i="3"/>
  <c r="AB1001" i="3"/>
  <c r="Z1002" i="3"/>
  <c r="AA1002" i="3"/>
  <c r="AB1002" i="3"/>
  <c r="Z1003" i="3"/>
  <c r="AA1003" i="3"/>
  <c r="AB1003" i="3"/>
  <c r="Z1004" i="3"/>
  <c r="AA1004" i="3"/>
  <c r="AB1004" i="3"/>
  <c r="Z1005" i="3"/>
  <c r="AA1005" i="3"/>
  <c r="AB1005" i="3"/>
  <c r="Z1006" i="3"/>
  <c r="AA1006" i="3"/>
  <c r="AB1006" i="3"/>
  <c r="Z1007" i="3"/>
  <c r="AA1007" i="3"/>
  <c r="AB1007" i="3"/>
  <c r="Z1008" i="3"/>
  <c r="AA1008" i="3"/>
  <c r="AB1008" i="3"/>
  <c r="Z1009" i="3"/>
  <c r="AA1009" i="3"/>
  <c r="AB1009" i="3"/>
  <c r="Z1010" i="3"/>
  <c r="AA1010" i="3"/>
  <c r="AB1010" i="3"/>
  <c r="Z1011" i="3"/>
  <c r="AA1011" i="3"/>
  <c r="AB1011" i="3"/>
  <c r="Z1012" i="3"/>
  <c r="AA1012" i="3"/>
  <c r="AB1012" i="3"/>
  <c r="Z1013" i="3"/>
  <c r="AA1013" i="3"/>
  <c r="AB1013" i="3"/>
  <c r="Z1014" i="3"/>
  <c r="AA1014" i="3"/>
  <c r="AB1014" i="3"/>
  <c r="Z1015" i="3"/>
  <c r="AA1015" i="3"/>
  <c r="AB1015" i="3"/>
  <c r="Z1016" i="3"/>
  <c r="AA1016" i="3"/>
  <c r="AB1016" i="3"/>
  <c r="Z1017" i="3"/>
  <c r="AA1017" i="3"/>
  <c r="AB1017" i="3"/>
  <c r="Z1018" i="3"/>
  <c r="AA1018" i="3"/>
  <c r="AB1018" i="3"/>
  <c r="Z1019" i="3"/>
  <c r="AA1019" i="3"/>
  <c r="AB1019" i="3"/>
  <c r="Z1020" i="3"/>
  <c r="AA1020" i="3"/>
  <c r="AB1020" i="3"/>
  <c r="Z1021" i="3"/>
  <c r="AA1021" i="3"/>
  <c r="AB1021" i="3"/>
  <c r="Z1022" i="3"/>
  <c r="AA1022" i="3"/>
  <c r="AB1022" i="3"/>
  <c r="Z1023" i="3"/>
  <c r="AA1023" i="3"/>
  <c r="AB1023" i="3"/>
  <c r="Z1024" i="3"/>
  <c r="AA1024" i="3"/>
  <c r="AB1024" i="3"/>
  <c r="Z1025" i="3"/>
  <c r="AA1025" i="3"/>
  <c r="AB1025" i="3"/>
  <c r="Z1026" i="3"/>
  <c r="AA1026" i="3"/>
  <c r="AB1026" i="3"/>
  <c r="Z1027" i="3"/>
  <c r="AA1027" i="3"/>
  <c r="AB1027" i="3"/>
  <c r="Z1028" i="3"/>
  <c r="AA1028" i="3"/>
  <c r="AB1028" i="3"/>
  <c r="Z1029" i="3"/>
  <c r="AA1029" i="3"/>
  <c r="AB1029" i="3"/>
  <c r="Z1030" i="3"/>
  <c r="AA1030" i="3"/>
  <c r="AB1030" i="3"/>
  <c r="Z1031" i="3"/>
  <c r="AA1031" i="3"/>
  <c r="AB1031" i="3"/>
  <c r="Z1032" i="3"/>
  <c r="AA1032" i="3"/>
  <c r="AB1032" i="3"/>
  <c r="Z1033" i="3"/>
  <c r="AA1033" i="3"/>
  <c r="AB1033" i="3"/>
  <c r="Z1034" i="3"/>
  <c r="AA1034" i="3"/>
  <c r="AB1034" i="3"/>
  <c r="Z1035" i="3"/>
  <c r="AA1035" i="3"/>
  <c r="AB1035" i="3"/>
  <c r="Z1036" i="3"/>
  <c r="AA1036" i="3"/>
  <c r="AB1036" i="3"/>
  <c r="Z1037" i="3"/>
  <c r="AA1037" i="3"/>
  <c r="AB1037" i="3"/>
  <c r="Z1038" i="3"/>
  <c r="AA1038" i="3"/>
  <c r="AB1038" i="3"/>
  <c r="Z1039" i="3"/>
  <c r="AA1039" i="3"/>
  <c r="AB1039" i="3"/>
  <c r="Z1040" i="3"/>
  <c r="AA1040" i="3"/>
  <c r="AB1040" i="3"/>
  <c r="Z1041" i="3"/>
  <c r="AA1041" i="3"/>
  <c r="AB1041" i="3"/>
  <c r="Z1042" i="3"/>
  <c r="AA1042" i="3"/>
  <c r="AB1042" i="3"/>
  <c r="Z1043" i="3"/>
  <c r="AA1043" i="3"/>
  <c r="AB1043" i="3"/>
  <c r="Z1044" i="3"/>
  <c r="AA1044" i="3"/>
  <c r="AB1044" i="3"/>
  <c r="Z1045" i="3"/>
  <c r="AA1045" i="3"/>
  <c r="AB1045" i="3"/>
  <c r="Z1046" i="3"/>
  <c r="AA1046" i="3"/>
  <c r="AB1046" i="3"/>
  <c r="Z1047" i="3"/>
  <c r="AA1047" i="3"/>
  <c r="AB1047" i="3"/>
  <c r="Z1048" i="3"/>
  <c r="AA1048" i="3"/>
  <c r="AB1048" i="3"/>
  <c r="Z1049" i="3"/>
  <c r="AA1049" i="3"/>
  <c r="AB1049" i="3"/>
  <c r="Z1050" i="3"/>
  <c r="AA1050" i="3"/>
  <c r="AB1050" i="3"/>
  <c r="Z1051" i="3"/>
  <c r="AA1051" i="3"/>
  <c r="AB1051" i="3"/>
  <c r="Z1052" i="3"/>
  <c r="AA1052" i="3"/>
  <c r="AB1052" i="3"/>
  <c r="Z1053" i="3"/>
  <c r="AA1053" i="3"/>
  <c r="AB1053" i="3"/>
  <c r="Z1054" i="3"/>
  <c r="AA1054" i="3"/>
  <c r="AB1054" i="3"/>
  <c r="Z1055" i="3"/>
  <c r="AA1055" i="3"/>
  <c r="AB1055" i="3"/>
  <c r="Z1056" i="3"/>
  <c r="AA1056" i="3"/>
  <c r="AB1056" i="3"/>
  <c r="Z1057" i="3"/>
  <c r="AA1057" i="3"/>
  <c r="AB1057" i="3"/>
  <c r="Z1058" i="3"/>
  <c r="AA1058" i="3"/>
  <c r="AB1058" i="3"/>
  <c r="Z1059" i="3"/>
  <c r="AA1059" i="3"/>
  <c r="AB1059" i="3"/>
  <c r="Z1060" i="3"/>
  <c r="AA1060" i="3"/>
  <c r="AB1060" i="3"/>
  <c r="Z1061" i="3"/>
  <c r="AA1061" i="3"/>
  <c r="AB1061" i="3"/>
  <c r="Z1062" i="3"/>
  <c r="AA1062" i="3"/>
  <c r="AB1062" i="3"/>
  <c r="Z1063" i="3"/>
  <c r="AA1063" i="3"/>
  <c r="AB1063" i="3"/>
  <c r="Z1064" i="3"/>
  <c r="AA1064" i="3"/>
  <c r="AB1064" i="3"/>
  <c r="Z1065" i="3"/>
  <c r="AA1065" i="3"/>
  <c r="AB1065" i="3"/>
  <c r="Z1066" i="3"/>
  <c r="AA1066" i="3"/>
  <c r="AB1066" i="3"/>
  <c r="Z1067" i="3"/>
  <c r="AA1067" i="3"/>
  <c r="AB1067" i="3"/>
  <c r="Z1068" i="3"/>
  <c r="AA1068" i="3"/>
  <c r="AB1068" i="3"/>
  <c r="Z1069" i="3"/>
  <c r="AA1069" i="3"/>
  <c r="AB1069" i="3"/>
  <c r="Z1070" i="3"/>
  <c r="AA1070" i="3"/>
  <c r="AB1070" i="3"/>
  <c r="Z1071" i="3"/>
  <c r="AA1071" i="3"/>
  <c r="AB1071" i="3"/>
  <c r="Z1072" i="3"/>
  <c r="AA1072" i="3"/>
  <c r="AB1072" i="3"/>
  <c r="Z1073" i="3"/>
  <c r="AA1073" i="3"/>
  <c r="AB1073" i="3"/>
  <c r="Z1074" i="3"/>
  <c r="AA1074" i="3"/>
  <c r="AB1074" i="3"/>
  <c r="Z1075" i="3"/>
  <c r="AA1075" i="3"/>
  <c r="AB1075" i="3"/>
  <c r="Z1076" i="3"/>
  <c r="AA1076" i="3"/>
  <c r="AB1076" i="3"/>
  <c r="Z1077" i="3"/>
  <c r="AA1077" i="3"/>
  <c r="AB1077" i="3"/>
  <c r="Z1078" i="3"/>
  <c r="AA1078" i="3"/>
  <c r="AB1078" i="3"/>
  <c r="Z1079" i="3"/>
  <c r="AA1079" i="3"/>
  <c r="AB1079" i="3"/>
  <c r="Z1080" i="3"/>
  <c r="AA1080" i="3"/>
  <c r="AB1080" i="3"/>
  <c r="Z1081" i="3"/>
  <c r="AA1081" i="3"/>
  <c r="AB1081" i="3"/>
  <c r="Z1082" i="3"/>
  <c r="AA1082" i="3"/>
  <c r="AB1082" i="3"/>
  <c r="Z1083" i="3"/>
  <c r="AA1083" i="3"/>
  <c r="AB1083" i="3"/>
  <c r="Z1084" i="3"/>
  <c r="AA1084" i="3"/>
  <c r="AB1084" i="3"/>
  <c r="Z1085" i="3"/>
  <c r="AA1085" i="3"/>
  <c r="AB1085" i="3"/>
  <c r="Z1086" i="3"/>
  <c r="AA1086" i="3"/>
  <c r="AB1086" i="3"/>
  <c r="Z1087" i="3"/>
  <c r="AA1087" i="3"/>
  <c r="AB1087" i="3"/>
  <c r="Z1088" i="3"/>
  <c r="AA1088" i="3"/>
  <c r="AB1088" i="3"/>
  <c r="Z1089" i="3"/>
  <c r="AA1089" i="3"/>
  <c r="AB1089" i="3"/>
  <c r="Z1090" i="3"/>
  <c r="AA1090" i="3"/>
  <c r="AB1090" i="3"/>
  <c r="Z1091" i="3"/>
  <c r="AA1091" i="3"/>
  <c r="AB1091" i="3"/>
  <c r="Z1092" i="3"/>
  <c r="AA1092" i="3"/>
  <c r="AB1092" i="3"/>
  <c r="Z1093" i="3"/>
  <c r="AA1093" i="3"/>
  <c r="AB1093" i="3"/>
  <c r="Z1094" i="3"/>
  <c r="AA1094" i="3"/>
  <c r="AB1094" i="3"/>
  <c r="Z1095" i="3"/>
  <c r="AA1095" i="3"/>
  <c r="AB1095" i="3"/>
  <c r="Z1096" i="3"/>
  <c r="AA1096" i="3"/>
  <c r="AB1096" i="3"/>
  <c r="Z1097" i="3"/>
  <c r="AA1097" i="3"/>
  <c r="AB1097" i="3"/>
  <c r="Z1098" i="3"/>
  <c r="AA1098" i="3"/>
  <c r="AB1098" i="3"/>
  <c r="Z1099" i="3"/>
  <c r="AA1099" i="3"/>
  <c r="AB1099" i="3"/>
  <c r="Z1100" i="3"/>
  <c r="AA1100" i="3"/>
  <c r="AB1100" i="3"/>
  <c r="Z1101" i="3"/>
  <c r="AA1101" i="3"/>
  <c r="AB1101" i="3"/>
  <c r="Z1102" i="3"/>
  <c r="AA1102" i="3"/>
  <c r="AB1102" i="3"/>
  <c r="Z1103" i="3"/>
  <c r="AA1103" i="3"/>
  <c r="AB1103" i="3"/>
  <c r="Z1104" i="3"/>
  <c r="AA1104" i="3"/>
  <c r="AB1104" i="3"/>
  <c r="Z1105" i="3"/>
  <c r="AA1105" i="3"/>
  <c r="AB1105" i="3"/>
  <c r="Z1106" i="3"/>
  <c r="AA1106" i="3"/>
  <c r="AB1106" i="3"/>
  <c r="Z1107" i="3"/>
  <c r="AA1107" i="3"/>
  <c r="AB1107" i="3"/>
  <c r="Z1108" i="3"/>
  <c r="AA1108" i="3"/>
  <c r="AB1108" i="3"/>
  <c r="Z1109" i="3"/>
  <c r="AA1109" i="3"/>
  <c r="AB1109" i="3"/>
  <c r="Z1110" i="3"/>
  <c r="AA1110" i="3"/>
  <c r="AB1110" i="3"/>
  <c r="Z1111" i="3"/>
  <c r="AA1111" i="3"/>
  <c r="AB1111" i="3"/>
  <c r="Z1112" i="3"/>
  <c r="AA1112" i="3"/>
  <c r="AB1112" i="3"/>
  <c r="Z1113" i="3"/>
  <c r="AA1113" i="3"/>
  <c r="AB1113" i="3"/>
  <c r="Z1114" i="3"/>
  <c r="AA1114" i="3"/>
  <c r="AB1114" i="3"/>
  <c r="Z1115" i="3"/>
  <c r="AA1115" i="3"/>
  <c r="AB1115" i="3"/>
  <c r="Z1116" i="3"/>
  <c r="AA1116" i="3"/>
  <c r="AB1116" i="3"/>
  <c r="Z1117" i="3"/>
  <c r="AA1117" i="3"/>
  <c r="AB1117" i="3"/>
  <c r="Z1118" i="3"/>
  <c r="AA1118" i="3"/>
  <c r="AB1118" i="3"/>
  <c r="Z1119" i="3"/>
  <c r="AA1119" i="3"/>
  <c r="AB1119" i="3"/>
  <c r="Z1120" i="3"/>
  <c r="AA1120" i="3"/>
  <c r="AB1120" i="3"/>
  <c r="Z1121" i="3"/>
  <c r="AA1121" i="3"/>
  <c r="AB1121" i="3"/>
  <c r="Z1122" i="3"/>
  <c r="AA1122" i="3"/>
  <c r="AB1122" i="3"/>
  <c r="Z1123" i="3"/>
  <c r="AA1123" i="3"/>
  <c r="AB1123" i="3"/>
  <c r="Z1124" i="3"/>
  <c r="AA1124" i="3"/>
  <c r="AB1124" i="3"/>
  <c r="Z1125" i="3"/>
  <c r="AA1125" i="3"/>
  <c r="AB1125" i="3"/>
  <c r="Z1126" i="3"/>
  <c r="AA1126" i="3"/>
  <c r="AB1126" i="3"/>
  <c r="Z1127" i="3"/>
  <c r="AA1127" i="3"/>
  <c r="AB1127" i="3"/>
  <c r="Z1128" i="3"/>
  <c r="AA1128" i="3"/>
  <c r="AB1128" i="3"/>
  <c r="Z1129" i="3"/>
  <c r="AA1129" i="3"/>
  <c r="AB1129" i="3"/>
  <c r="Z1130" i="3"/>
  <c r="AA1130" i="3"/>
  <c r="AB1130" i="3"/>
  <c r="Z1131" i="3"/>
  <c r="AA1131" i="3"/>
  <c r="AB1131" i="3"/>
  <c r="Z1132" i="3"/>
  <c r="AA1132" i="3"/>
  <c r="AB1132" i="3"/>
  <c r="Z1133" i="3"/>
  <c r="AA1133" i="3"/>
  <c r="AB1133" i="3"/>
  <c r="Z1134" i="3"/>
  <c r="AA1134" i="3"/>
  <c r="AB1134" i="3"/>
  <c r="Z1135" i="3"/>
  <c r="AA1135" i="3"/>
  <c r="AB1135" i="3"/>
  <c r="Z1136" i="3"/>
  <c r="AA1136" i="3"/>
  <c r="AB1136" i="3"/>
  <c r="Z1137" i="3"/>
  <c r="AA1137" i="3"/>
  <c r="AB1137" i="3"/>
  <c r="Z1138" i="3"/>
  <c r="AA1138" i="3"/>
  <c r="AB1138" i="3"/>
  <c r="Z1139" i="3"/>
  <c r="AA1139" i="3"/>
  <c r="AB1139" i="3"/>
  <c r="Z1140" i="3"/>
  <c r="AA1140" i="3"/>
  <c r="AB1140" i="3"/>
  <c r="Z1141" i="3"/>
  <c r="AA1141" i="3"/>
  <c r="AB1141" i="3"/>
  <c r="Z1142" i="3"/>
  <c r="AA1142" i="3"/>
  <c r="AB1142" i="3"/>
  <c r="Z1143" i="3"/>
  <c r="AA1143" i="3"/>
  <c r="AB1143" i="3"/>
  <c r="Z1144" i="3"/>
  <c r="AA1144" i="3"/>
  <c r="AB1144" i="3"/>
  <c r="Z1145" i="3"/>
  <c r="AA1145" i="3"/>
  <c r="AB1145" i="3"/>
  <c r="Z1146" i="3"/>
  <c r="AA1146" i="3"/>
  <c r="AB1146" i="3"/>
  <c r="Z1147" i="3"/>
  <c r="AA1147" i="3"/>
  <c r="AB1147" i="3"/>
  <c r="Z1148" i="3"/>
  <c r="AA1148" i="3"/>
  <c r="AB1148" i="3"/>
  <c r="Z1149" i="3"/>
  <c r="AA1149" i="3"/>
  <c r="AB1149" i="3"/>
  <c r="Z1150" i="3"/>
  <c r="AA1150" i="3"/>
  <c r="AB1150" i="3"/>
  <c r="Z1151" i="3"/>
  <c r="AA1151" i="3"/>
  <c r="AB1151" i="3"/>
  <c r="Z1152" i="3"/>
  <c r="AA1152" i="3"/>
  <c r="AB1152" i="3"/>
  <c r="Z1153" i="3"/>
  <c r="AA1153" i="3"/>
  <c r="AB1153" i="3"/>
  <c r="Z1154" i="3"/>
  <c r="AA1154" i="3"/>
  <c r="AB1154" i="3"/>
  <c r="Z1155" i="3"/>
  <c r="AA1155" i="3"/>
  <c r="AB1155" i="3"/>
  <c r="Z1156" i="3"/>
  <c r="AA1156" i="3"/>
  <c r="AB1156" i="3"/>
  <c r="Z1157" i="3"/>
  <c r="AA1157" i="3"/>
  <c r="AB1157" i="3"/>
  <c r="Z1158" i="3"/>
  <c r="AA1158" i="3"/>
  <c r="AB1158" i="3"/>
  <c r="Z1159" i="3"/>
  <c r="AA1159" i="3"/>
  <c r="AB1159" i="3"/>
  <c r="Z1160" i="3"/>
  <c r="AA1160" i="3"/>
  <c r="AB1160" i="3"/>
  <c r="AA714" i="3"/>
  <c r="AB714" i="3"/>
  <c r="Z714" i="3"/>
  <c r="AB713" i="3"/>
  <c r="AA713" i="3"/>
  <c r="Z713" i="3"/>
  <c r="Y3" i="3"/>
  <c r="Y4" i="3" s="1"/>
  <c r="Y5" i="3" s="1"/>
  <c r="Y6" i="3" s="1"/>
  <c r="Y7" i="3" s="1"/>
  <c r="Y8" i="3" s="1"/>
  <c r="Y9" i="3" s="1"/>
  <c r="Y10" i="3" s="1"/>
  <c r="Y11" i="3" s="1"/>
  <c r="Y12" i="3" s="1"/>
  <c r="Y13" i="3" s="1"/>
  <c r="Y14" i="3" s="1"/>
  <c r="Y15" i="3" s="1"/>
  <c r="Y16" i="3" s="1"/>
  <c r="Y17" i="3" s="1"/>
  <c r="Y18" i="3" s="1"/>
  <c r="Y19" i="3" s="1"/>
  <c r="Y20" i="3" s="1"/>
  <c r="Y21" i="3" s="1"/>
  <c r="Y22" i="3" s="1"/>
  <c r="Y23" i="3" s="1"/>
  <c r="Y24" i="3" s="1"/>
  <c r="Y25" i="3" s="1"/>
  <c r="Y26" i="3" s="1"/>
  <c r="Y27" i="3" s="1"/>
  <c r="Y28" i="3" s="1"/>
  <c r="Y29" i="3" s="1"/>
  <c r="Y30" i="3" s="1"/>
  <c r="Y31" i="3" s="1"/>
  <c r="Y32" i="3" s="1"/>
  <c r="Y33" i="3" s="1"/>
  <c r="Y34" i="3" s="1"/>
  <c r="Y35" i="3" s="1"/>
  <c r="Y36" i="3" s="1"/>
  <c r="Y37" i="3" s="1"/>
  <c r="Y38" i="3" s="1"/>
  <c r="Y39" i="3" s="1"/>
  <c r="Y40" i="3" s="1"/>
  <c r="Y41" i="3" s="1"/>
  <c r="Y42" i="3" s="1"/>
  <c r="Y43" i="3" s="1"/>
  <c r="Y44" i="3" s="1"/>
  <c r="Y45" i="3" s="1"/>
  <c r="Y46" i="3" s="1"/>
  <c r="Y47" i="3" s="1"/>
  <c r="Y48" i="3" s="1"/>
  <c r="Y49" i="3" s="1"/>
  <c r="Y50" i="3" s="1"/>
  <c r="Y51" i="3" s="1"/>
  <c r="Y52" i="3" s="1"/>
  <c r="Y53" i="3" s="1"/>
  <c r="Y54" i="3" s="1"/>
  <c r="Y55" i="3" s="1"/>
  <c r="Y56" i="3" s="1"/>
  <c r="Y57" i="3" s="1"/>
  <c r="Y58" i="3" s="1"/>
  <c r="Y59" i="3" s="1"/>
  <c r="Y60" i="3" s="1"/>
  <c r="Y61" i="3" s="1"/>
  <c r="Y62" i="3" s="1"/>
  <c r="Y63" i="3" s="1"/>
  <c r="Y64" i="3" s="1"/>
  <c r="Y65" i="3" s="1"/>
  <c r="Y66" i="3" s="1"/>
  <c r="Y67" i="3" s="1"/>
  <c r="Y68" i="3" s="1"/>
  <c r="Y69" i="3" s="1"/>
  <c r="Y70" i="3" s="1"/>
  <c r="Y71" i="3" s="1"/>
  <c r="Y72" i="3" s="1"/>
  <c r="Y73" i="3" s="1"/>
  <c r="Y74" i="3" s="1"/>
  <c r="Y75" i="3" s="1"/>
  <c r="Y76" i="3" s="1"/>
  <c r="Y77" i="3" s="1"/>
  <c r="Y78" i="3" s="1"/>
  <c r="Y79" i="3" s="1"/>
  <c r="Y80" i="3" s="1"/>
  <c r="Y81" i="3" s="1"/>
  <c r="Y82" i="3" s="1"/>
  <c r="Y83" i="3" s="1"/>
  <c r="Y84" i="3" s="1"/>
  <c r="Y85" i="3" s="1"/>
  <c r="Y86" i="3" s="1"/>
  <c r="Y87" i="3" s="1"/>
  <c r="Y88" i="3" s="1"/>
  <c r="Y89" i="3" s="1"/>
  <c r="Y90" i="3" s="1"/>
  <c r="Y91" i="3" s="1"/>
  <c r="Y92" i="3" s="1"/>
  <c r="Y93" i="3" s="1"/>
  <c r="Y94" i="3" s="1"/>
  <c r="Y95" i="3" s="1"/>
  <c r="Y96" i="3" s="1"/>
  <c r="Y97" i="3" s="1"/>
  <c r="Y98" i="3" s="1"/>
  <c r="Y99" i="3" s="1"/>
  <c r="Y100" i="3" s="1"/>
  <c r="Y101" i="3" s="1"/>
  <c r="Y102" i="3" s="1"/>
  <c r="Y103" i="3" s="1"/>
  <c r="Y104" i="3" s="1"/>
  <c r="Y105" i="3" s="1"/>
  <c r="Y106" i="3" s="1"/>
  <c r="Y107" i="3" s="1"/>
  <c r="Y108" i="3" s="1"/>
  <c r="Y109" i="3" s="1"/>
  <c r="Y110" i="3" s="1"/>
  <c r="Y111" i="3" s="1"/>
  <c r="Y112" i="3" s="1"/>
  <c r="Y113" i="3" s="1"/>
  <c r="Y114" i="3" s="1"/>
  <c r="Y115" i="3" s="1"/>
  <c r="Y116" i="3" s="1"/>
  <c r="Y117" i="3" s="1"/>
  <c r="Y118" i="3" s="1"/>
  <c r="Y119" i="3" s="1"/>
  <c r="Y120" i="3" s="1"/>
  <c r="Y121" i="3" s="1"/>
  <c r="Y122" i="3" s="1"/>
  <c r="Y123" i="3" s="1"/>
  <c r="Y124" i="3" s="1"/>
  <c r="Y125" i="3" s="1"/>
  <c r="Y126" i="3" s="1"/>
  <c r="Y127" i="3" s="1"/>
  <c r="Y128" i="3" s="1"/>
  <c r="Y129" i="3" s="1"/>
  <c r="Y130" i="3" s="1"/>
  <c r="Y131" i="3" s="1"/>
  <c r="Y132" i="3" s="1"/>
  <c r="Y133" i="3" s="1"/>
  <c r="Y134" i="3" s="1"/>
  <c r="Y135" i="3" s="1"/>
  <c r="Y136" i="3" s="1"/>
  <c r="Y137" i="3" s="1"/>
  <c r="Y138" i="3" s="1"/>
  <c r="Y139" i="3" s="1"/>
  <c r="Y140" i="3" s="1"/>
  <c r="Y141" i="3" s="1"/>
  <c r="Y142" i="3" s="1"/>
  <c r="Y143" i="3" s="1"/>
  <c r="Y144" i="3" s="1"/>
  <c r="Y145" i="3" s="1"/>
  <c r="Y146" i="3" s="1"/>
  <c r="Y147" i="3" s="1"/>
  <c r="Y148" i="3" s="1"/>
  <c r="Y149" i="3" s="1"/>
  <c r="Y150" i="3" s="1"/>
  <c r="Y151" i="3" s="1"/>
  <c r="Y152" i="3" s="1"/>
  <c r="Y153" i="3" s="1"/>
  <c r="Y154" i="3" s="1"/>
  <c r="Y155" i="3" s="1"/>
  <c r="Y156" i="3" s="1"/>
  <c r="Y157" i="3" s="1"/>
  <c r="Y158" i="3" s="1"/>
  <c r="Y159" i="3" s="1"/>
  <c r="Y160" i="3" s="1"/>
  <c r="Y161" i="3" s="1"/>
  <c r="Y162" i="3" s="1"/>
  <c r="Y163" i="3" s="1"/>
  <c r="Y164" i="3" s="1"/>
  <c r="Y165" i="3" s="1"/>
  <c r="Y166" i="3" s="1"/>
  <c r="Y167" i="3" s="1"/>
  <c r="Y168" i="3" s="1"/>
  <c r="Y169" i="3" s="1"/>
  <c r="Y170" i="3" s="1"/>
  <c r="Y171" i="3" s="1"/>
  <c r="Y172" i="3" s="1"/>
  <c r="Y173" i="3" s="1"/>
  <c r="Y174" i="3" s="1"/>
  <c r="Y175" i="3" s="1"/>
  <c r="Y176" i="3" s="1"/>
  <c r="Y177" i="3" s="1"/>
  <c r="Y178" i="3" s="1"/>
  <c r="Y179" i="3" s="1"/>
  <c r="Y180" i="3" s="1"/>
  <c r="Y181" i="3" s="1"/>
  <c r="Y182" i="3" s="1"/>
  <c r="Y183" i="3" s="1"/>
  <c r="Y184" i="3" s="1"/>
  <c r="Y185" i="3" s="1"/>
  <c r="Y186" i="3" s="1"/>
  <c r="Y187" i="3" s="1"/>
  <c r="Y188" i="3" s="1"/>
  <c r="Y189" i="3" s="1"/>
  <c r="Y190" i="3" s="1"/>
  <c r="Y191" i="3" s="1"/>
  <c r="Y192" i="3" s="1"/>
  <c r="Y193" i="3" s="1"/>
  <c r="Y194" i="3" s="1"/>
  <c r="Y195" i="3" s="1"/>
  <c r="Y196" i="3" s="1"/>
  <c r="Y197" i="3" s="1"/>
  <c r="Y198" i="3" s="1"/>
  <c r="Y199" i="3" s="1"/>
  <c r="Y200" i="3" s="1"/>
  <c r="Y201" i="3" s="1"/>
  <c r="Y202" i="3" s="1"/>
  <c r="Y203" i="3" s="1"/>
  <c r="Y204" i="3" s="1"/>
  <c r="Y205" i="3" s="1"/>
  <c r="Y206" i="3" s="1"/>
  <c r="Y207" i="3" s="1"/>
  <c r="Y208" i="3" s="1"/>
  <c r="Y209" i="3" s="1"/>
  <c r="Y210" i="3" s="1"/>
  <c r="Y211" i="3" s="1"/>
  <c r="Y212" i="3" s="1"/>
  <c r="Y213" i="3" s="1"/>
  <c r="Y214" i="3" s="1"/>
  <c r="Y215" i="3" s="1"/>
  <c r="Y216" i="3" s="1"/>
  <c r="Y217" i="3" s="1"/>
  <c r="Y218" i="3" s="1"/>
  <c r="Y219" i="3" s="1"/>
  <c r="Y220" i="3" s="1"/>
  <c r="Y221" i="3" s="1"/>
  <c r="Y222" i="3" s="1"/>
  <c r="Y223" i="3" s="1"/>
  <c r="Y224" i="3" s="1"/>
  <c r="Y225" i="3" s="1"/>
  <c r="Y226" i="3" s="1"/>
  <c r="Y227" i="3" s="1"/>
  <c r="Y228" i="3" s="1"/>
  <c r="Y229" i="3" s="1"/>
  <c r="Y230" i="3" s="1"/>
  <c r="Y231" i="3" s="1"/>
  <c r="Y232" i="3" s="1"/>
  <c r="Y233" i="3" s="1"/>
  <c r="Y234" i="3" s="1"/>
  <c r="Y235" i="3" s="1"/>
  <c r="Y236" i="3" s="1"/>
  <c r="Y237" i="3" s="1"/>
  <c r="Y238" i="3" s="1"/>
  <c r="Y239" i="3" s="1"/>
  <c r="Y240" i="3" s="1"/>
  <c r="Y241" i="3" s="1"/>
  <c r="Y242" i="3" s="1"/>
  <c r="Y243" i="3" s="1"/>
  <c r="Y244" i="3" s="1"/>
  <c r="Y245" i="3" s="1"/>
  <c r="Y246" i="3" s="1"/>
  <c r="Y247" i="3" s="1"/>
  <c r="Y248" i="3" s="1"/>
  <c r="Y249" i="3" s="1"/>
  <c r="Y250" i="3" s="1"/>
  <c r="Y251" i="3" s="1"/>
  <c r="Y252" i="3" s="1"/>
  <c r="Y253" i="3" s="1"/>
  <c r="Y254" i="3" s="1"/>
  <c r="Y255" i="3" s="1"/>
  <c r="Y256" i="3" s="1"/>
  <c r="Y257" i="3" s="1"/>
  <c r="Y258" i="3" s="1"/>
  <c r="Y259" i="3" s="1"/>
  <c r="Y260" i="3" s="1"/>
  <c r="Y261" i="3" s="1"/>
  <c r="Y262" i="3" s="1"/>
  <c r="Y263" i="3" s="1"/>
  <c r="Y264" i="3" s="1"/>
  <c r="Y265" i="3" s="1"/>
  <c r="Y266" i="3" s="1"/>
  <c r="Y267" i="3" s="1"/>
  <c r="Y268" i="3" s="1"/>
  <c r="Y269" i="3" s="1"/>
  <c r="Y270" i="3" s="1"/>
  <c r="Y271" i="3" s="1"/>
  <c r="Y272" i="3" s="1"/>
  <c r="Y273" i="3" s="1"/>
  <c r="Y274" i="3" s="1"/>
  <c r="Y275" i="3" s="1"/>
  <c r="Y276" i="3" s="1"/>
  <c r="Y277" i="3" s="1"/>
  <c r="Y278" i="3" s="1"/>
  <c r="Y279" i="3" s="1"/>
  <c r="Y280" i="3" s="1"/>
  <c r="Y281" i="3" s="1"/>
  <c r="Y282" i="3" s="1"/>
  <c r="Y283" i="3" s="1"/>
  <c r="Y284" i="3" s="1"/>
  <c r="Y285" i="3" s="1"/>
  <c r="Y286" i="3" s="1"/>
  <c r="Y287" i="3" s="1"/>
  <c r="Y288" i="3" s="1"/>
  <c r="Y289" i="3" s="1"/>
  <c r="Y290" i="3" s="1"/>
  <c r="Y291" i="3" s="1"/>
  <c r="Y292" i="3" s="1"/>
  <c r="Y293" i="3" s="1"/>
  <c r="Y294" i="3" s="1"/>
  <c r="Y295" i="3" s="1"/>
  <c r="Y296" i="3" s="1"/>
  <c r="Y297" i="3" s="1"/>
  <c r="Y298" i="3" s="1"/>
  <c r="Y299" i="3" s="1"/>
  <c r="Y300" i="3" s="1"/>
  <c r="Y301" i="3" s="1"/>
  <c r="Y302" i="3" s="1"/>
  <c r="Y303" i="3" s="1"/>
  <c r="Y304" i="3" s="1"/>
  <c r="Y305" i="3" s="1"/>
  <c r="Y306" i="3" s="1"/>
  <c r="Y307" i="3" s="1"/>
  <c r="Y308" i="3" s="1"/>
  <c r="Y309" i="3" s="1"/>
  <c r="Y310" i="3" s="1"/>
  <c r="Y311" i="3" s="1"/>
  <c r="Y312" i="3" s="1"/>
  <c r="Y313" i="3" s="1"/>
  <c r="Y314" i="3" s="1"/>
  <c r="Y315" i="3" s="1"/>
  <c r="Y316" i="3" s="1"/>
  <c r="Y317" i="3" s="1"/>
  <c r="Y318" i="3" s="1"/>
  <c r="Y319" i="3" s="1"/>
  <c r="Y320" i="3" s="1"/>
  <c r="Y321" i="3" s="1"/>
  <c r="Y322" i="3" s="1"/>
  <c r="Y323" i="3" s="1"/>
  <c r="Y324" i="3" s="1"/>
  <c r="Y325" i="3" s="1"/>
  <c r="Y326" i="3" s="1"/>
  <c r="Y327" i="3" s="1"/>
  <c r="Y328" i="3" s="1"/>
  <c r="Y329" i="3" s="1"/>
  <c r="Y330" i="3" s="1"/>
  <c r="Y331" i="3" s="1"/>
  <c r="Y332" i="3" s="1"/>
  <c r="Y333" i="3" s="1"/>
  <c r="Y334" i="3" s="1"/>
  <c r="Y335" i="3" s="1"/>
  <c r="Y336" i="3" s="1"/>
  <c r="Y337" i="3" s="1"/>
  <c r="Y338" i="3" s="1"/>
  <c r="Y339" i="3" s="1"/>
  <c r="Y340" i="3" s="1"/>
  <c r="Y341" i="3" s="1"/>
  <c r="Y342" i="3" s="1"/>
  <c r="Y343" i="3" s="1"/>
  <c r="Y344" i="3" s="1"/>
  <c r="Y345" i="3" s="1"/>
  <c r="Y346" i="3" s="1"/>
  <c r="Y347" i="3" s="1"/>
  <c r="Y348" i="3" s="1"/>
  <c r="Y349" i="3" s="1"/>
  <c r="Y350" i="3" s="1"/>
  <c r="Y351" i="3" s="1"/>
  <c r="Y352" i="3" s="1"/>
  <c r="Y353" i="3" s="1"/>
  <c r="Y354" i="3" s="1"/>
  <c r="Y355" i="3" s="1"/>
  <c r="Y356" i="3" s="1"/>
  <c r="Y357" i="3" s="1"/>
  <c r="Y358" i="3" s="1"/>
  <c r="Y359" i="3" s="1"/>
  <c r="Y360" i="3" s="1"/>
  <c r="Y361" i="3" s="1"/>
  <c r="Y362" i="3" s="1"/>
  <c r="Y363" i="3" s="1"/>
  <c r="Y364" i="3" s="1"/>
  <c r="Y365" i="3" s="1"/>
  <c r="Y366" i="3" s="1"/>
  <c r="Y367" i="3" s="1"/>
  <c r="Y368" i="3" s="1"/>
  <c r="Y369" i="3" s="1"/>
  <c r="Y370" i="3" s="1"/>
  <c r="Y371" i="3" s="1"/>
  <c r="Y372" i="3" s="1"/>
  <c r="Y373" i="3" s="1"/>
  <c r="Y374" i="3" s="1"/>
  <c r="Y375" i="3" s="1"/>
  <c r="Y376" i="3" s="1"/>
  <c r="Y377" i="3" s="1"/>
  <c r="Y378" i="3" s="1"/>
  <c r="Y379" i="3" s="1"/>
  <c r="Y380" i="3" s="1"/>
  <c r="Y381" i="3" s="1"/>
  <c r="Y382" i="3" s="1"/>
  <c r="Y383" i="3" s="1"/>
  <c r="Y384" i="3" s="1"/>
  <c r="Y385" i="3" s="1"/>
  <c r="Y386" i="3" s="1"/>
  <c r="Y387" i="3" s="1"/>
  <c r="Y388" i="3" s="1"/>
  <c r="Y389" i="3" s="1"/>
  <c r="Y390" i="3" s="1"/>
  <c r="Y391" i="3" s="1"/>
  <c r="Y392" i="3" s="1"/>
  <c r="Y393" i="3" s="1"/>
  <c r="Y394" i="3" s="1"/>
  <c r="Y395" i="3" s="1"/>
  <c r="Y396" i="3" s="1"/>
  <c r="Y397" i="3" s="1"/>
  <c r="Y398" i="3" s="1"/>
  <c r="Y399" i="3" s="1"/>
  <c r="Y400" i="3" s="1"/>
  <c r="Y401" i="3" s="1"/>
  <c r="Y402" i="3" s="1"/>
  <c r="Y403" i="3" s="1"/>
  <c r="Y404" i="3" s="1"/>
  <c r="Y405" i="3" s="1"/>
  <c r="Y406" i="3" s="1"/>
  <c r="Y407" i="3" s="1"/>
  <c r="Y408" i="3" s="1"/>
  <c r="Y409" i="3" s="1"/>
  <c r="Y410" i="3" s="1"/>
  <c r="Y411" i="3" s="1"/>
  <c r="Y412" i="3" s="1"/>
  <c r="Y413" i="3" s="1"/>
  <c r="Y414" i="3" s="1"/>
  <c r="Y415" i="3" s="1"/>
  <c r="Y416" i="3" s="1"/>
  <c r="Y417" i="3" s="1"/>
  <c r="Y418" i="3" s="1"/>
  <c r="Y419" i="3" s="1"/>
  <c r="Y420" i="3" s="1"/>
  <c r="Y421" i="3" s="1"/>
  <c r="Y422" i="3" s="1"/>
  <c r="Y423" i="3" s="1"/>
  <c r="Y424" i="3" s="1"/>
  <c r="Y425" i="3" s="1"/>
  <c r="Y426" i="3" s="1"/>
  <c r="Y427" i="3" s="1"/>
  <c r="Y428" i="3" s="1"/>
  <c r="Y429" i="3" s="1"/>
  <c r="Y430" i="3" s="1"/>
  <c r="Y431" i="3" s="1"/>
  <c r="Y432" i="3" s="1"/>
  <c r="Y433" i="3" s="1"/>
  <c r="Y434" i="3" s="1"/>
  <c r="Y435" i="3" s="1"/>
  <c r="Y436" i="3" s="1"/>
  <c r="Y437" i="3" s="1"/>
  <c r="Y438" i="3" s="1"/>
  <c r="Y439" i="3" s="1"/>
  <c r="Y440" i="3" s="1"/>
  <c r="Y441" i="3" s="1"/>
  <c r="Y442" i="3" s="1"/>
  <c r="Y443" i="3" s="1"/>
  <c r="Y444" i="3" s="1"/>
  <c r="Y445" i="3" s="1"/>
  <c r="Y446" i="3" s="1"/>
  <c r="Y447" i="3" s="1"/>
  <c r="Y448" i="3" s="1"/>
  <c r="Y449" i="3" s="1"/>
  <c r="Y450" i="3" s="1"/>
  <c r="Y451" i="3" s="1"/>
  <c r="Y452" i="3" s="1"/>
  <c r="Y453" i="3" s="1"/>
  <c r="Y454" i="3" s="1"/>
  <c r="Y455" i="3" s="1"/>
  <c r="Y456" i="3" s="1"/>
  <c r="Y457" i="3" s="1"/>
  <c r="Y458" i="3" s="1"/>
  <c r="Y459" i="3" s="1"/>
  <c r="Y460" i="3" s="1"/>
  <c r="Y461" i="3" s="1"/>
  <c r="Y462" i="3" s="1"/>
  <c r="Y463" i="3" s="1"/>
  <c r="Y464" i="3" s="1"/>
  <c r="Y465" i="3" s="1"/>
  <c r="Y466" i="3" s="1"/>
  <c r="Y467" i="3" s="1"/>
  <c r="Y468" i="3" s="1"/>
  <c r="Y469" i="3" s="1"/>
  <c r="Y470" i="3" s="1"/>
  <c r="Y471" i="3" s="1"/>
  <c r="Y472" i="3" s="1"/>
  <c r="Y473" i="3" s="1"/>
  <c r="Y474" i="3" s="1"/>
  <c r="Y475" i="3" s="1"/>
  <c r="Y476" i="3" s="1"/>
  <c r="Y477" i="3" s="1"/>
  <c r="Y478" i="3" s="1"/>
  <c r="Y479" i="3" s="1"/>
  <c r="Y480" i="3" s="1"/>
  <c r="Y481" i="3" s="1"/>
  <c r="Y482" i="3" s="1"/>
  <c r="Y483" i="3" s="1"/>
  <c r="Y484" i="3" s="1"/>
  <c r="Y485" i="3" s="1"/>
  <c r="Y486" i="3" s="1"/>
  <c r="Y487" i="3" s="1"/>
  <c r="Y488" i="3" s="1"/>
  <c r="Y489" i="3" s="1"/>
  <c r="Y490" i="3" s="1"/>
  <c r="Y491" i="3" s="1"/>
  <c r="Y492" i="3" s="1"/>
  <c r="Y493" i="3" s="1"/>
  <c r="Y494" i="3" s="1"/>
  <c r="Y495" i="3" s="1"/>
  <c r="Y496" i="3" s="1"/>
  <c r="Y497" i="3" s="1"/>
  <c r="Y498" i="3" s="1"/>
  <c r="Y499" i="3" s="1"/>
  <c r="Y500" i="3" s="1"/>
  <c r="Y501" i="3" s="1"/>
  <c r="Y502" i="3" s="1"/>
  <c r="Y503" i="3" s="1"/>
  <c r="Y504" i="3" s="1"/>
  <c r="Y505" i="3" s="1"/>
  <c r="Y506" i="3" s="1"/>
  <c r="Y507" i="3" s="1"/>
  <c r="Y508" i="3" s="1"/>
  <c r="Y509" i="3" s="1"/>
  <c r="Y510" i="3" s="1"/>
  <c r="Y511" i="3" s="1"/>
  <c r="Y512" i="3" s="1"/>
  <c r="Y513" i="3" s="1"/>
  <c r="Y514" i="3" s="1"/>
  <c r="Y515" i="3" s="1"/>
  <c r="Y516" i="3" s="1"/>
  <c r="Y517" i="3" s="1"/>
  <c r="Y518" i="3" s="1"/>
  <c r="Y519" i="3" s="1"/>
  <c r="Y520" i="3" s="1"/>
  <c r="Y521" i="3" s="1"/>
  <c r="Y522" i="3" s="1"/>
  <c r="Y523" i="3" s="1"/>
  <c r="Y524" i="3" s="1"/>
  <c r="Y525" i="3" s="1"/>
  <c r="Y526" i="3" s="1"/>
  <c r="Y527" i="3" s="1"/>
  <c r="Y528" i="3" s="1"/>
  <c r="Y529" i="3" s="1"/>
  <c r="Y530" i="3" s="1"/>
  <c r="Y531" i="3" s="1"/>
  <c r="Y532" i="3" s="1"/>
  <c r="Y533" i="3" s="1"/>
  <c r="Y534" i="3" s="1"/>
  <c r="Y535" i="3" s="1"/>
  <c r="Y536" i="3" s="1"/>
  <c r="Y537" i="3" s="1"/>
  <c r="Y538" i="3" s="1"/>
  <c r="Y539" i="3" s="1"/>
  <c r="Y540" i="3" s="1"/>
  <c r="Y541" i="3" s="1"/>
  <c r="Y542" i="3" s="1"/>
  <c r="Y543" i="3" s="1"/>
  <c r="Y544" i="3" s="1"/>
  <c r="Y545" i="3" s="1"/>
  <c r="Y546" i="3" s="1"/>
  <c r="Y547" i="3" s="1"/>
  <c r="Y548" i="3" s="1"/>
  <c r="Y549" i="3" s="1"/>
  <c r="Y550" i="3" s="1"/>
  <c r="Y551" i="3" s="1"/>
  <c r="Y552" i="3" s="1"/>
  <c r="Y553" i="3" s="1"/>
  <c r="Y554" i="3" s="1"/>
  <c r="Y555" i="3" s="1"/>
  <c r="Y556" i="3" s="1"/>
  <c r="Y557" i="3" s="1"/>
  <c r="Y558" i="3" s="1"/>
  <c r="Y559" i="3" s="1"/>
  <c r="Y560" i="3" s="1"/>
  <c r="Y561" i="3" s="1"/>
  <c r="Y562" i="3" s="1"/>
  <c r="Y563" i="3" s="1"/>
  <c r="Y564" i="3" s="1"/>
  <c r="Y565" i="3" s="1"/>
  <c r="Y566" i="3" s="1"/>
  <c r="Y567" i="3" s="1"/>
  <c r="Y568" i="3" s="1"/>
  <c r="Y569" i="3" s="1"/>
  <c r="Y570" i="3" s="1"/>
  <c r="Y571" i="3" s="1"/>
  <c r="Y572" i="3" s="1"/>
  <c r="Y573" i="3" s="1"/>
  <c r="Y574" i="3" s="1"/>
  <c r="Y575" i="3" s="1"/>
  <c r="Y576" i="3" s="1"/>
  <c r="Y577" i="3" s="1"/>
  <c r="Y578" i="3" s="1"/>
  <c r="Y579" i="3" s="1"/>
  <c r="Y580" i="3" s="1"/>
  <c r="Y581" i="3" s="1"/>
  <c r="Y582" i="3" s="1"/>
  <c r="Y583" i="3" s="1"/>
  <c r="Y584" i="3" s="1"/>
  <c r="Y585" i="3" s="1"/>
  <c r="Y586" i="3" s="1"/>
  <c r="Y587" i="3" s="1"/>
  <c r="Y588" i="3" s="1"/>
  <c r="Y589" i="3" s="1"/>
  <c r="Y590" i="3" s="1"/>
  <c r="Y591" i="3" s="1"/>
  <c r="Y592" i="3" s="1"/>
  <c r="Y593" i="3" s="1"/>
  <c r="Y594" i="3" s="1"/>
  <c r="Y595" i="3" s="1"/>
  <c r="Y596" i="3" s="1"/>
  <c r="Y597" i="3" s="1"/>
  <c r="Y598" i="3" s="1"/>
  <c r="Y599" i="3" s="1"/>
  <c r="Y600" i="3" s="1"/>
  <c r="Y601" i="3" s="1"/>
  <c r="Y602" i="3" s="1"/>
  <c r="Y603" i="3" s="1"/>
  <c r="Y604" i="3" s="1"/>
  <c r="Y605" i="3" s="1"/>
  <c r="Y606" i="3" s="1"/>
  <c r="Y607" i="3" s="1"/>
  <c r="Y608" i="3" s="1"/>
  <c r="Y609" i="3" s="1"/>
  <c r="Y610" i="3" s="1"/>
  <c r="Y611" i="3" s="1"/>
  <c r="Y612" i="3" s="1"/>
  <c r="Y613" i="3" s="1"/>
  <c r="Y614" i="3" s="1"/>
  <c r="Y615" i="3" s="1"/>
  <c r="Y616" i="3" s="1"/>
  <c r="Y617" i="3" s="1"/>
  <c r="Y618" i="3" s="1"/>
  <c r="Y619" i="3" s="1"/>
  <c r="Y620" i="3" s="1"/>
  <c r="Y621" i="3" s="1"/>
  <c r="Y622" i="3" s="1"/>
  <c r="Y623" i="3" s="1"/>
  <c r="Y624" i="3" s="1"/>
  <c r="Y625" i="3" s="1"/>
  <c r="Y626" i="3" s="1"/>
  <c r="Y627" i="3" s="1"/>
  <c r="Y628" i="3" s="1"/>
  <c r="Y629" i="3" s="1"/>
  <c r="Y630" i="3" s="1"/>
  <c r="Y631" i="3" s="1"/>
  <c r="Y632" i="3" s="1"/>
  <c r="Y633" i="3" s="1"/>
  <c r="Y634" i="3" s="1"/>
  <c r="Y635" i="3" s="1"/>
  <c r="Y636" i="3" s="1"/>
  <c r="Y637" i="3" s="1"/>
  <c r="Y638" i="3" s="1"/>
  <c r="Y639" i="3" s="1"/>
  <c r="Y640" i="3" s="1"/>
  <c r="Y641" i="3" s="1"/>
  <c r="Y642" i="3" s="1"/>
  <c r="Y643" i="3" s="1"/>
  <c r="Y644" i="3" s="1"/>
  <c r="Y645" i="3" s="1"/>
  <c r="Y646" i="3" s="1"/>
  <c r="Y647" i="3" s="1"/>
  <c r="Y648" i="3" s="1"/>
  <c r="Y649" i="3" s="1"/>
  <c r="Y650" i="3" s="1"/>
  <c r="Y651" i="3" s="1"/>
  <c r="Y652" i="3" s="1"/>
  <c r="Y653" i="3" s="1"/>
  <c r="Y654" i="3" s="1"/>
  <c r="Y655" i="3" s="1"/>
  <c r="Y656" i="3" s="1"/>
  <c r="Y657" i="3" s="1"/>
  <c r="Y658" i="3" s="1"/>
  <c r="Y659" i="3" s="1"/>
  <c r="Y660" i="3" s="1"/>
  <c r="Y661" i="3" s="1"/>
  <c r="Y662" i="3" s="1"/>
  <c r="Y663" i="3" s="1"/>
  <c r="Y664" i="3" s="1"/>
  <c r="Y665" i="3" s="1"/>
  <c r="Y666" i="3" s="1"/>
  <c r="Y667" i="3" s="1"/>
  <c r="Y668" i="3" s="1"/>
  <c r="Y669" i="3" s="1"/>
  <c r="Y670" i="3" s="1"/>
  <c r="Y671" i="3" s="1"/>
  <c r="Y672" i="3" s="1"/>
  <c r="Y673" i="3" s="1"/>
  <c r="Y674" i="3" s="1"/>
  <c r="Y675" i="3" s="1"/>
  <c r="Y676" i="3" s="1"/>
  <c r="Y677" i="3" s="1"/>
  <c r="Y678" i="3" s="1"/>
  <c r="Y679" i="3" s="1"/>
  <c r="Y680" i="3" s="1"/>
  <c r="Y681" i="3" s="1"/>
  <c r="Y682" i="3" s="1"/>
  <c r="Y683" i="3" s="1"/>
  <c r="Y684" i="3" s="1"/>
  <c r="Y685" i="3" s="1"/>
  <c r="Y686" i="3" s="1"/>
  <c r="Y687" i="3" s="1"/>
  <c r="Y688" i="3" s="1"/>
  <c r="Y689" i="3" s="1"/>
  <c r="Y690" i="3" s="1"/>
  <c r="Y691" i="3" s="1"/>
  <c r="Y692" i="3" s="1"/>
  <c r="Y693" i="3" s="1"/>
  <c r="Y694" i="3" s="1"/>
  <c r="Y695" i="3" s="1"/>
  <c r="Y696" i="3" s="1"/>
  <c r="Y697" i="3" s="1"/>
  <c r="Y698" i="3" s="1"/>
  <c r="Y699" i="3" s="1"/>
  <c r="Y700" i="3" s="1"/>
  <c r="Y701" i="3" s="1"/>
  <c r="Y702" i="3" s="1"/>
  <c r="Y703" i="3" s="1"/>
  <c r="Y704" i="3" s="1"/>
  <c r="Y705" i="3" s="1"/>
  <c r="Y706" i="3" s="1"/>
  <c r="Y707" i="3" s="1"/>
  <c r="Y708" i="3" s="1"/>
  <c r="Y709" i="3" s="1"/>
  <c r="Y711" i="3" s="1"/>
  <c r="Y712" i="3" s="1"/>
  <c r="Y713" i="3" s="1"/>
  <c r="Y714" i="3" s="1"/>
  <c r="Y715" i="3" s="1"/>
  <c r="Y716" i="3" s="1"/>
  <c r="Y717" i="3" s="1"/>
  <c r="Y718" i="3" s="1"/>
  <c r="Y719" i="3" s="1"/>
  <c r="Y720" i="3" s="1"/>
  <c r="Y721" i="3" s="1"/>
  <c r="Y722" i="3" s="1"/>
  <c r="Y723" i="3" s="1"/>
  <c r="Y724" i="3" s="1"/>
  <c r="Y725" i="3" s="1"/>
  <c r="Y726" i="3" s="1"/>
  <c r="Y727" i="3" s="1"/>
  <c r="Y728" i="3" s="1"/>
  <c r="Y729" i="3" s="1"/>
  <c r="Y730" i="3" s="1"/>
  <c r="Y731" i="3" s="1"/>
  <c r="Y732" i="3" s="1"/>
  <c r="Y733" i="3" s="1"/>
  <c r="Y734" i="3" s="1"/>
  <c r="Y735" i="3" s="1"/>
  <c r="Y736" i="3" s="1"/>
  <c r="Y737" i="3" s="1"/>
  <c r="Y738" i="3" s="1"/>
  <c r="Y739" i="3" s="1"/>
  <c r="Y740" i="3" s="1"/>
  <c r="Y741" i="3" s="1"/>
  <c r="Y742" i="3" s="1"/>
  <c r="Y743" i="3" s="1"/>
  <c r="Y744" i="3" s="1"/>
  <c r="Y745" i="3" s="1"/>
  <c r="Y746" i="3" s="1"/>
  <c r="Y747" i="3" s="1"/>
  <c r="Y748" i="3" s="1"/>
  <c r="Y749" i="3" s="1"/>
  <c r="Y750" i="3" s="1"/>
  <c r="Y751" i="3" s="1"/>
  <c r="Y752" i="3" s="1"/>
  <c r="Y753" i="3" s="1"/>
  <c r="Y754" i="3" s="1"/>
  <c r="Y755" i="3" s="1"/>
  <c r="Y756" i="3" s="1"/>
  <c r="Y757" i="3" s="1"/>
  <c r="Y758" i="3" s="1"/>
  <c r="Y759" i="3" s="1"/>
  <c r="Y760" i="3" s="1"/>
  <c r="Y761" i="3" s="1"/>
  <c r="Y762" i="3" s="1"/>
  <c r="Y763" i="3" s="1"/>
  <c r="Y764" i="3" s="1"/>
  <c r="Y765" i="3" s="1"/>
  <c r="Y766" i="3" s="1"/>
  <c r="Y767" i="3" s="1"/>
  <c r="Y768" i="3" s="1"/>
  <c r="Y769" i="3" s="1"/>
  <c r="Y770" i="3" s="1"/>
  <c r="Y771" i="3" s="1"/>
  <c r="Y772" i="3" s="1"/>
  <c r="Y773" i="3" s="1"/>
  <c r="Y774" i="3" s="1"/>
  <c r="Y775" i="3" s="1"/>
  <c r="Y776" i="3" s="1"/>
  <c r="Y777" i="3" s="1"/>
  <c r="Y778" i="3" s="1"/>
  <c r="Y779" i="3" s="1"/>
  <c r="Y780" i="3" s="1"/>
  <c r="Y781" i="3" s="1"/>
  <c r="Y782" i="3" s="1"/>
  <c r="Y783" i="3" s="1"/>
  <c r="Y784" i="3" s="1"/>
  <c r="Y785" i="3" s="1"/>
  <c r="Y786" i="3" s="1"/>
  <c r="Y787" i="3" s="1"/>
  <c r="Y788" i="3" s="1"/>
  <c r="Y789" i="3" s="1"/>
  <c r="Y790" i="3" s="1"/>
  <c r="Y791" i="3" s="1"/>
  <c r="Y792" i="3" s="1"/>
  <c r="Y793" i="3" s="1"/>
  <c r="Y794" i="3" s="1"/>
  <c r="Y795" i="3" s="1"/>
  <c r="Y796" i="3" s="1"/>
  <c r="Y797" i="3" s="1"/>
  <c r="Y798" i="3" s="1"/>
  <c r="Y799" i="3" s="1"/>
  <c r="Y800" i="3" s="1"/>
  <c r="Y801" i="3" s="1"/>
  <c r="Y802" i="3" s="1"/>
  <c r="Y803" i="3" s="1"/>
  <c r="Y804" i="3" s="1"/>
  <c r="Y805" i="3" s="1"/>
  <c r="Y806" i="3" s="1"/>
  <c r="Y807" i="3" s="1"/>
  <c r="Y808" i="3" s="1"/>
  <c r="Y809" i="3" s="1"/>
  <c r="Y810" i="3" s="1"/>
  <c r="Y811" i="3" s="1"/>
  <c r="Y812" i="3" s="1"/>
  <c r="Y813" i="3" s="1"/>
  <c r="Y814" i="3" s="1"/>
  <c r="Y815" i="3" s="1"/>
  <c r="Y816" i="3" s="1"/>
  <c r="Y817" i="3" s="1"/>
  <c r="Y818" i="3" s="1"/>
  <c r="Y819" i="3" s="1"/>
  <c r="Y820" i="3" s="1"/>
  <c r="Y821" i="3" s="1"/>
  <c r="Y822" i="3" s="1"/>
  <c r="Y823" i="3" s="1"/>
  <c r="Y824" i="3" s="1"/>
  <c r="Y825" i="3" s="1"/>
  <c r="Y826" i="3" s="1"/>
  <c r="Y827" i="3" s="1"/>
  <c r="Y828" i="3" s="1"/>
  <c r="Y829" i="3" s="1"/>
  <c r="Y830" i="3" s="1"/>
  <c r="Y831" i="3" s="1"/>
  <c r="Y832" i="3" s="1"/>
  <c r="Y833" i="3" s="1"/>
  <c r="Y834" i="3" s="1"/>
  <c r="Y835" i="3" s="1"/>
  <c r="Y836" i="3" s="1"/>
  <c r="Y837" i="3" s="1"/>
  <c r="Y838" i="3" s="1"/>
  <c r="Y839" i="3" s="1"/>
  <c r="Y840" i="3" s="1"/>
  <c r="Y841" i="3" s="1"/>
  <c r="Y842" i="3" s="1"/>
  <c r="Y843" i="3" s="1"/>
  <c r="Y844" i="3" s="1"/>
  <c r="Y845" i="3" s="1"/>
  <c r="Y846" i="3" s="1"/>
  <c r="Y847" i="3" s="1"/>
  <c r="Y848" i="3" s="1"/>
  <c r="Y849" i="3" s="1"/>
  <c r="Y850" i="3" s="1"/>
  <c r="Y851" i="3" s="1"/>
  <c r="Y852" i="3" s="1"/>
  <c r="Y853" i="3" s="1"/>
  <c r="Y854" i="3" s="1"/>
  <c r="Y855" i="3" s="1"/>
  <c r="Y856" i="3" s="1"/>
  <c r="Y857" i="3" s="1"/>
  <c r="Y858" i="3" s="1"/>
  <c r="Y859" i="3" s="1"/>
  <c r="Y860" i="3" s="1"/>
  <c r="Y861" i="3" s="1"/>
  <c r="Y862" i="3" s="1"/>
  <c r="Y863" i="3" s="1"/>
  <c r="Y864" i="3" s="1"/>
  <c r="Y865" i="3" s="1"/>
  <c r="Y866" i="3" s="1"/>
  <c r="Y867" i="3" s="1"/>
  <c r="Y868" i="3" s="1"/>
  <c r="Y869" i="3" s="1"/>
  <c r="Y870" i="3" s="1"/>
  <c r="Y871" i="3" s="1"/>
  <c r="Y872" i="3" s="1"/>
  <c r="Y873" i="3" s="1"/>
  <c r="Y874" i="3" s="1"/>
  <c r="Y875" i="3" s="1"/>
  <c r="Y876" i="3" s="1"/>
  <c r="Y877" i="3" s="1"/>
  <c r="Y878" i="3" s="1"/>
  <c r="Y879" i="3" s="1"/>
  <c r="Y880" i="3" s="1"/>
  <c r="Y881" i="3" s="1"/>
  <c r="Y882" i="3" s="1"/>
  <c r="Y883" i="3" s="1"/>
  <c r="Y884" i="3" s="1"/>
  <c r="Y885" i="3" s="1"/>
  <c r="Y886" i="3" s="1"/>
  <c r="Y887" i="3" s="1"/>
  <c r="Y888" i="3" s="1"/>
  <c r="Y889" i="3" s="1"/>
  <c r="Y890" i="3" s="1"/>
  <c r="Y891" i="3" s="1"/>
  <c r="Y892" i="3" s="1"/>
  <c r="Y893" i="3" s="1"/>
  <c r="Y894" i="3" s="1"/>
  <c r="Y895" i="3" s="1"/>
  <c r="Y896" i="3" s="1"/>
  <c r="Y897" i="3" s="1"/>
  <c r="Y898" i="3" s="1"/>
  <c r="Y899" i="3" s="1"/>
  <c r="Y900" i="3" s="1"/>
  <c r="Y901" i="3" s="1"/>
  <c r="Y902" i="3" s="1"/>
  <c r="Y903" i="3" s="1"/>
  <c r="Y904" i="3" s="1"/>
  <c r="Y905" i="3" s="1"/>
  <c r="Y906" i="3" s="1"/>
  <c r="Y907" i="3" s="1"/>
  <c r="Y908" i="3" s="1"/>
  <c r="Y909" i="3" s="1"/>
  <c r="Y910" i="3" s="1"/>
  <c r="Y911" i="3" s="1"/>
  <c r="Y912" i="3" s="1"/>
  <c r="Y913" i="3" s="1"/>
  <c r="Y914" i="3" s="1"/>
  <c r="Y915" i="3" s="1"/>
  <c r="Y916" i="3" s="1"/>
  <c r="Y917" i="3" s="1"/>
  <c r="Y918" i="3" s="1"/>
  <c r="Y919" i="3" s="1"/>
  <c r="Y920" i="3" s="1"/>
  <c r="Y921" i="3" s="1"/>
  <c r="Y922" i="3" s="1"/>
  <c r="Y923" i="3" s="1"/>
  <c r="Y924" i="3" s="1"/>
  <c r="Y925" i="3" s="1"/>
  <c r="Y926" i="3" s="1"/>
  <c r="Y927" i="3" s="1"/>
  <c r="Y928" i="3" s="1"/>
  <c r="Y929" i="3" s="1"/>
  <c r="Y930" i="3" s="1"/>
  <c r="Y931" i="3" s="1"/>
  <c r="Y932" i="3" s="1"/>
  <c r="Y933" i="3" s="1"/>
  <c r="Y934" i="3" s="1"/>
  <c r="Y935" i="3" s="1"/>
  <c r="Y936" i="3" s="1"/>
  <c r="Y937" i="3" s="1"/>
  <c r="Y938" i="3" s="1"/>
  <c r="Y939" i="3" s="1"/>
  <c r="Y940" i="3" s="1"/>
  <c r="Y941" i="3" s="1"/>
  <c r="Y942" i="3" s="1"/>
  <c r="Y943" i="3" s="1"/>
  <c r="Y944" i="3" s="1"/>
  <c r="Y945" i="3" s="1"/>
  <c r="Y946" i="3" s="1"/>
  <c r="Y947" i="3" s="1"/>
  <c r="Y948" i="3" s="1"/>
  <c r="Y949" i="3" s="1"/>
  <c r="Y950" i="3" s="1"/>
  <c r="Y951" i="3" s="1"/>
  <c r="Y952" i="3" s="1"/>
  <c r="Y953" i="3" s="1"/>
  <c r="Y954" i="3" s="1"/>
  <c r="Y955" i="3" s="1"/>
  <c r="Y956" i="3" s="1"/>
  <c r="Y957" i="3" s="1"/>
  <c r="Y958" i="3" s="1"/>
  <c r="Y959" i="3" s="1"/>
  <c r="Y960" i="3" s="1"/>
  <c r="Y961" i="3" s="1"/>
  <c r="Y962" i="3" s="1"/>
  <c r="Y963" i="3" s="1"/>
  <c r="Y964" i="3" s="1"/>
  <c r="Y965" i="3" s="1"/>
  <c r="Y966" i="3" s="1"/>
  <c r="Y967" i="3" s="1"/>
  <c r="Y968" i="3" s="1"/>
  <c r="Y969" i="3" s="1"/>
  <c r="Y970" i="3" s="1"/>
  <c r="Y971" i="3" s="1"/>
  <c r="Y972" i="3" s="1"/>
  <c r="Y973" i="3" s="1"/>
  <c r="Y974" i="3" s="1"/>
  <c r="Y975" i="3" s="1"/>
  <c r="Y976" i="3" s="1"/>
  <c r="Y977" i="3" s="1"/>
  <c r="Y978" i="3" s="1"/>
  <c r="Y979" i="3" s="1"/>
  <c r="Y980" i="3" s="1"/>
  <c r="Y981" i="3" s="1"/>
  <c r="Y982" i="3" s="1"/>
  <c r="Y983" i="3" s="1"/>
  <c r="Y984" i="3" s="1"/>
  <c r="Y985" i="3" s="1"/>
  <c r="Y986" i="3" s="1"/>
  <c r="Y987" i="3" s="1"/>
  <c r="Y988" i="3" s="1"/>
  <c r="Y989" i="3" s="1"/>
  <c r="Y990" i="3" s="1"/>
  <c r="Y991" i="3" s="1"/>
  <c r="Y992" i="3" s="1"/>
  <c r="Y993" i="3" s="1"/>
  <c r="Y994" i="3" s="1"/>
  <c r="Y995" i="3" s="1"/>
  <c r="Y996" i="3" s="1"/>
  <c r="Y997" i="3" s="1"/>
  <c r="Y998" i="3" s="1"/>
  <c r="Y999" i="3" s="1"/>
  <c r="Y1000" i="3" s="1"/>
  <c r="Y1001" i="3" s="1"/>
  <c r="Y1002" i="3" s="1"/>
  <c r="Y1003" i="3" s="1"/>
  <c r="Y1004" i="3" s="1"/>
  <c r="Y1005" i="3" s="1"/>
  <c r="Y1006" i="3" s="1"/>
  <c r="Y1007" i="3" s="1"/>
  <c r="Y1008" i="3" s="1"/>
  <c r="Y1009" i="3" s="1"/>
  <c r="Y1010" i="3" s="1"/>
  <c r="Y1011" i="3" s="1"/>
  <c r="Y1012" i="3" s="1"/>
  <c r="Y1013" i="3" s="1"/>
  <c r="Y1014" i="3" s="1"/>
  <c r="Y1015" i="3" s="1"/>
  <c r="Y1016" i="3" s="1"/>
  <c r="Y1017" i="3" s="1"/>
  <c r="Y1018" i="3" s="1"/>
  <c r="Y1019" i="3" s="1"/>
  <c r="Y1020" i="3" s="1"/>
  <c r="Y1021" i="3" s="1"/>
  <c r="Y1022" i="3" s="1"/>
  <c r="Y1023" i="3" s="1"/>
  <c r="Y1024" i="3" s="1"/>
  <c r="Y1025" i="3" s="1"/>
  <c r="Y1026" i="3" s="1"/>
  <c r="Y1027" i="3" s="1"/>
  <c r="Y1028" i="3" s="1"/>
  <c r="Y1029" i="3" s="1"/>
  <c r="Y1030" i="3" s="1"/>
  <c r="Y1031" i="3" s="1"/>
  <c r="Y1032" i="3" s="1"/>
  <c r="Y1033" i="3" s="1"/>
  <c r="Y1034" i="3" s="1"/>
  <c r="Y1035" i="3" s="1"/>
  <c r="Y1036" i="3" s="1"/>
  <c r="Y1037" i="3" s="1"/>
  <c r="Y1038" i="3" s="1"/>
  <c r="Y1039" i="3" s="1"/>
  <c r="Y1040" i="3" s="1"/>
  <c r="Y1041" i="3" s="1"/>
  <c r="Y1042" i="3" s="1"/>
  <c r="Y1043" i="3" s="1"/>
  <c r="Y1044" i="3" s="1"/>
  <c r="Y1045" i="3" s="1"/>
  <c r="Y1046" i="3" s="1"/>
  <c r="Y1047" i="3" s="1"/>
  <c r="Y1048" i="3" s="1"/>
  <c r="Y1049" i="3" s="1"/>
  <c r="Y1050" i="3" s="1"/>
  <c r="Y1051" i="3" s="1"/>
  <c r="Y1052" i="3" s="1"/>
  <c r="Y1053" i="3" s="1"/>
  <c r="Y1054" i="3" s="1"/>
  <c r="Y1055" i="3" s="1"/>
  <c r="Y1056" i="3" s="1"/>
  <c r="Y1057" i="3" s="1"/>
  <c r="Y1058" i="3" s="1"/>
  <c r="Y1059" i="3" s="1"/>
  <c r="Y1060" i="3" s="1"/>
  <c r="Y1061" i="3" s="1"/>
  <c r="Y1062" i="3" s="1"/>
  <c r="Y1063" i="3" s="1"/>
  <c r="Y1064" i="3" s="1"/>
  <c r="Y1065" i="3" s="1"/>
  <c r="Y1066" i="3" s="1"/>
  <c r="Y1067" i="3" s="1"/>
  <c r="Y1068" i="3" s="1"/>
  <c r="Y1069" i="3" s="1"/>
  <c r="Y1070" i="3" s="1"/>
  <c r="Y1071" i="3" s="1"/>
  <c r="Y1072" i="3" s="1"/>
  <c r="Y1073" i="3" s="1"/>
  <c r="Y1074" i="3" s="1"/>
  <c r="Y1075" i="3" s="1"/>
  <c r="Y1076" i="3" s="1"/>
  <c r="Y1077" i="3" s="1"/>
  <c r="Y1078" i="3" s="1"/>
  <c r="Y1079" i="3" s="1"/>
  <c r="Y1080" i="3" s="1"/>
  <c r="Y1081" i="3" s="1"/>
  <c r="Y1082" i="3" s="1"/>
  <c r="Y1083" i="3" s="1"/>
  <c r="Y1084" i="3" s="1"/>
  <c r="Y1085" i="3" s="1"/>
  <c r="Y1086" i="3" s="1"/>
  <c r="Y1087" i="3" s="1"/>
  <c r="Y1088" i="3" s="1"/>
  <c r="Y1089" i="3" s="1"/>
  <c r="Y1090" i="3" s="1"/>
  <c r="Y1091" i="3" s="1"/>
  <c r="Y1092" i="3" s="1"/>
  <c r="Y1093" i="3" s="1"/>
  <c r="Y1094" i="3" s="1"/>
  <c r="Y1095" i="3" s="1"/>
  <c r="Y1096" i="3" s="1"/>
  <c r="Y1097" i="3" s="1"/>
  <c r="Y1098" i="3" s="1"/>
  <c r="Y1099" i="3" s="1"/>
  <c r="Y1100" i="3" s="1"/>
  <c r="Y1101" i="3" s="1"/>
  <c r="Y1102" i="3" s="1"/>
  <c r="Y1103" i="3" s="1"/>
  <c r="Y1104" i="3" s="1"/>
  <c r="Y1105" i="3" s="1"/>
  <c r="Y1106" i="3" s="1"/>
  <c r="Y1107" i="3" s="1"/>
  <c r="Y1108" i="3" s="1"/>
  <c r="Y1109" i="3" s="1"/>
  <c r="Y1110" i="3" s="1"/>
  <c r="Y1111" i="3" s="1"/>
  <c r="Y1112" i="3" s="1"/>
  <c r="Y1113" i="3" s="1"/>
  <c r="Y1114" i="3" s="1"/>
  <c r="Y1115" i="3" s="1"/>
  <c r="Y1116" i="3" s="1"/>
  <c r="Y1117" i="3" s="1"/>
  <c r="Y1118" i="3" s="1"/>
  <c r="Y1119" i="3" s="1"/>
  <c r="Y1120" i="3" s="1"/>
  <c r="Y1121" i="3" s="1"/>
  <c r="Y1122" i="3" s="1"/>
  <c r="Y1123" i="3" s="1"/>
  <c r="Y1124" i="3" s="1"/>
  <c r="Y1125" i="3" s="1"/>
  <c r="Y1126" i="3" s="1"/>
  <c r="Y1127" i="3" s="1"/>
  <c r="Y1128" i="3" s="1"/>
  <c r="Y1129" i="3" s="1"/>
  <c r="Y1130" i="3" s="1"/>
  <c r="Y1131" i="3" s="1"/>
  <c r="Y1132" i="3" s="1"/>
  <c r="Y1133" i="3" s="1"/>
  <c r="Y1134" i="3" s="1"/>
  <c r="Y1135" i="3" s="1"/>
  <c r="Y1136" i="3" s="1"/>
  <c r="Y1137" i="3" s="1"/>
  <c r="Y1138" i="3" s="1"/>
  <c r="Y1139" i="3" s="1"/>
  <c r="Y1140" i="3" s="1"/>
  <c r="Y1141" i="3" s="1"/>
  <c r="Y1142" i="3" s="1"/>
  <c r="Y1143" i="3" s="1"/>
  <c r="Y1144" i="3" s="1"/>
  <c r="Y1145" i="3" s="1"/>
  <c r="Y1146" i="3" s="1"/>
  <c r="Y1147" i="3" s="1"/>
  <c r="Y1148" i="3" s="1"/>
  <c r="Y1149" i="3" s="1"/>
  <c r="Y1150" i="3" s="1"/>
  <c r="Y1151" i="3" s="1"/>
  <c r="Y1152" i="3" s="1"/>
  <c r="Y1153" i="3" s="1"/>
  <c r="Y1154" i="3" s="1"/>
  <c r="Y1155" i="3" s="1"/>
  <c r="Y1156" i="3" s="1"/>
  <c r="Y1157" i="3" s="1"/>
  <c r="Y1158" i="3" s="1"/>
  <c r="Y1159" i="3" s="1"/>
  <c r="Y1160" i="3" s="1"/>
  <c r="X3" i="3"/>
  <c r="X4" i="3" s="1"/>
  <c r="X5" i="3" s="1"/>
  <c r="X6" i="3" s="1"/>
  <c r="X7" i="3" s="1"/>
  <c r="X8" i="3" s="1"/>
  <c r="X9" i="3" s="1"/>
  <c r="X10" i="3" s="1"/>
  <c r="X11" i="3" s="1"/>
  <c r="X12" i="3" s="1"/>
  <c r="X13" i="3" s="1"/>
  <c r="X14" i="3" s="1"/>
  <c r="X15" i="3" s="1"/>
  <c r="X16" i="3" s="1"/>
  <c r="X17" i="3" s="1"/>
  <c r="X18" i="3" s="1"/>
  <c r="X19" i="3" s="1"/>
  <c r="X20" i="3" s="1"/>
  <c r="X21" i="3" s="1"/>
  <c r="X22" i="3" s="1"/>
  <c r="X23" i="3" s="1"/>
  <c r="X24" i="3" s="1"/>
  <c r="X25" i="3" s="1"/>
  <c r="X26" i="3" s="1"/>
  <c r="X27" i="3" s="1"/>
  <c r="X28" i="3" s="1"/>
  <c r="X29" i="3" s="1"/>
  <c r="X30" i="3" s="1"/>
  <c r="X31" i="3" s="1"/>
  <c r="X32" i="3" s="1"/>
  <c r="X33" i="3" s="1"/>
  <c r="X34" i="3" s="1"/>
  <c r="X35" i="3" s="1"/>
  <c r="X36" i="3" s="1"/>
  <c r="X37" i="3" s="1"/>
  <c r="X38" i="3" s="1"/>
  <c r="X39" i="3" s="1"/>
  <c r="X40" i="3" s="1"/>
  <c r="X41" i="3" s="1"/>
  <c r="X42" i="3" s="1"/>
  <c r="X43" i="3" s="1"/>
  <c r="X44" i="3" s="1"/>
  <c r="X45" i="3" s="1"/>
  <c r="X46" i="3" s="1"/>
  <c r="X47" i="3" s="1"/>
  <c r="X48" i="3" s="1"/>
  <c r="X49" i="3" s="1"/>
  <c r="X50" i="3" s="1"/>
  <c r="X51" i="3" s="1"/>
  <c r="X52" i="3" s="1"/>
  <c r="X53" i="3" s="1"/>
  <c r="X54" i="3" s="1"/>
  <c r="X55" i="3" s="1"/>
  <c r="X56" i="3" s="1"/>
  <c r="X57" i="3" s="1"/>
  <c r="X58" i="3" s="1"/>
  <c r="X59" i="3" s="1"/>
  <c r="X60" i="3" s="1"/>
  <c r="X61" i="3" s="1"/>
  <c r="X62" i="3" s="1"/>
  <c r="X63" i="3" s="1"/>
  <c r="X64" i="3" s="1"/>
  <c r="X65" i="3" s="1"/>
  <c r="X66" i="3" s="1"/>
  <c r="X67" i="3" s="1"/>
  <c r="X68" i="3" s="1"/>
  <c r="X69" i="3" s="1"/>
  <c r="X70" i="3" s="1"/>
  <c r="X71" i="3" s="1"/>
  <c r="X72" i="3" s="1"/>
  <c r="X73" i="3" s="1"/>
  <c r="X74" i="3" s="1"/>
  <c r="X75" i="3" s="1"/>
  <c r="X76" i="3" s="1"/>
  <c r="X77" i="3" s="1"/>
  <c r="X78" i="3" s="1"/>
  <c r="X79" i="3" s="1"/>
  <c r="X80" i="3" s="1"/>
  <c r="X81" i="3" s="1"/>
  <c r="X82" i="3" s="1"/>
  <c r="X83" i="3" s="1"/>
  <c r="X84" i="3" s="1"/>
  <c r="X85" i="3" s="1"/>
  <c r="X86" i="3" s="1"/>
  <c r="X87" i="3" s="1"/>
  <c r="X88" i="3" s="1"/>
  <c r="X89" i="3" s="1"/>
  <c r="X90" i="3" s="1"/>
  <c r="X91" i="3" s="1"/>
  <c r="X92" i="3" s="1"/>
  <c r="X93" i="3" s="1"/>
  <c r="X94" i="3" s="1"/>
  <c r="X95" i="3" s="1"/>
  <c r="X96" i="3" s="1"/>
  <c r="X97" i="3" s="1"/>
  <c r="X98" i="3" s="1"/>
  <c r="X99" i="3" s="1"/>
  <c r="X100" i="3" s="1"/>
  <c r="X101" i="3" s="1"/>
  <c r="X102" i="3" s="1"/>
  <c r="X103" i="3" s="1"/>
  <c r="X104" i="3" s="1"/>
  <c r="X105" i="3" s="1"/>
  <c r="X106" i="3" s="1"/>
  <c r="X107" i="3" s="1"/>
  <c r="X108" i="3" s="1"/>
  <c r="X109" i="3" s="1"/>
  <c r="X110" i="3" s="1"/>
  <c r="X111" i="3" s="1"/>
  <c r="X112" i="3" s="1"/>
  <c r="X113" i="3" s="1"/>
  <c r="X114" i="3" s="1"/>
  <c r="X115" i="3" s="1"/>
  <c r="X116" i="3" s="1"/>
  <c r="X117" i="3" s="1"/>
  <c r="X118" i="3" s="1"/>
  <c r="X119" i="3" s="1"/>
  <c r="X120" i="3" s="1"/>
  <c r="X121" i="3" s="1"/>
  <c r="X122" i="3" s="1"/>
  <c r="X123" i="3" s="1"/>
  <c r="X124" i="3" s="1"/>
  <c r="X125" i="3" s="1"/>
  <c r="X126" i="3" s="1"/>
  <c r="X127" i="3" s="1"/>
  <c r="X128" i="3" s="1"/>
  <c r="X129" i="3" s="1"/>
  <c r="X130" i="3" s="1"/>
  <c r="X131" i="3" s="1"/>
  <c r="X132" i="3" s="1"/>
  <c r="X133" i="3" s="1"/>
  <c r="X134" i="3" s="1"/>
  <c r="X135" i="3" s="1"/>
  <c r="X136" i="3" s="1"/>
  <c r="X137" i="3" s="1"/>
  <c r="X138" i="3" s="1"/>
  <c r="X139" i="3" s="1"/>
  <c r="X140" i="3" s="1"/>
  <c r="X141" i="3" s="1"/>
  <c r="X142" i="3" s="1"/>
  <c r="X143" i="3" s="1"/>
  <c r="X144" i="3" s="1"/>
  <c r="X145" i="3" s="1"/>
  <c r="X146" i="3" s="1"/>
  <c r="X147" i="3" s="1"/>
  <c r="X148" i="3" s="1"/>
  <c r="X149" i="3" s="1"/>
  <c r="X150" i="3" s="1"/>
  <c r="X151" i="3" s="1"/>
  <c r="X152" i="3" s="1"/>
  <c r="X153" i="3" s="1"/>
  <c r="X154" i="3" s="1"/>
  <c r="X155" i="3" s="1"/>
  <c r="X156" i="3" s="1"/>
  <c r="X157" i="3" s="1"/>
  <c r="X158" i="3" s="1"/>
  <c r="X159" i="3" s="1"/>
  <c r="X160" i="3" s="1"/>
  <c r="X161" i="3" s="1"/>
  <c r="X162" i="3" s="1"/>
  <c r="X163" i="3" s="1"/>
  <c r="X164" i="3" s="1"/>
  <c r="X165" i="3" s="1"/>
  <c r="X166" i="3" s="1"/>
  <c r="X167" i="3" s="1"/>
  <c r="X168" i="3" s="1"/>
  <c r="X169" i="3" s="1"/>
  <c r="X170" i="3" s="1"/>
  <c r="X171" i="3" s="1"/>
  <c r="X172" i="3" s="1"/>
  <c r="X173" i="3" s="1"/>
  <c r="X174" i="3" s="1"/>
  <c r="X175" i="3" s="1"/>
  <c r="X176" i="3" s="1"/>
  <c r="X177" i="3" s="1"/>
  <c r="X178" i="3" s="1"/>
  <c r="X179" i="3" s="1"/>
  <c r="X180" i="3" s="1"/>
  <c r="X181" i="3" s="1"/>
  <c r="X182" i="3" s="1"/>
  <c r="X183" i="3" s="1"/>
  <c r="X184" i="3" s="1"/>
  <c r="X185" i="3" s="1"/>
  <c r="X186" i="3" s="1"/>
  <c r="X187" i="3" s="1"/>
  <c r="X188" i="3" s="1"/>
  <c r="X189" i="3" s="1"/>
  <c r="X190" i="3" s="1"/>
  <c r="X191" i="3" s="1"/>
  <c r="X192" i="3" s="1"/>
  <c r="X193" i="3" s="1"/>
  <c r="X194" i="3" s="1"/>
  <c r="X195" i="3" s="1"/>
  <c r="X196" i="3" s="1"/>
  <c r="X197" i="3" s="1"/>
  <c r="X198" i="3" s="1"/>
  <c r="X199" i="3" s="1"/>
  <c r="X200" i="3" s="1"/>
  <c r="X201" i="3" s="1"/>
  <c r="X202" i="3" s="1"/>
  <c r="X203" i="3" s="1"/>
  <c r="X204" i="3" s="1"/>
  <c r="X205" i="3" s="1"/>
  <c r="X206" i="3" s="1"/>
  <c r="X207" i="3" s="1"/>
  <c r="X208" i="3" s="1"/>
  <c r="X209" i="3" s="1"/>
  <c r="X210" i="3" s="1"/>
  <c r="X211" i="3" s="1"/>
  <c r="X212" i="3" s="1"/>
  <c r="X213" i="3" s="1"/>
  <c r="X214" i="3" s="1"/>
  <c r="X215" i="3" s="1"/>
  <c r="X216" i="3" s="1"/>
  <c r="X217" i="3" s="1"/>
  <c r="X218" i="3" s="1"/>
  <c r="X219" i="3" s="1"/>
  <c r="X220" i="3" s="1"/>
  <c r="X221" i="3" s="1"/>
  <c r="X222" i="3" s="1"/>
  <c r="X223" i="3" s="1"/>
  <c r="X224" i="3" s="1"/>
  <c r="X225" i="3" s="1"/>
  <c r="X226" i="3" s="1"/>
  <c r="X227" i="3" s="1"/>
  <c r="X228" i="3" s="1"/>
  <c r="X229" i="3" s="1"/>
  <c r="X230" i="3" s="1"/>
  <c r="X231" i="3" s="1"/>
  <c r="X232" i="3" s="1"/>
  <c r="X233" i="3" s="1"/>
  <c r="X234" i="3" s="1"/>
  <c r="X235" i="3" s="1"/>
  <c r="X236" i="3" s="1"/>
  <c r="X237" i="3" s="1"/>
  <c r="X238" i="3" s="1"/>
  <c r="X239" i="3" s="1"/>
  <c r="X240" i="3" s="1"/>
  <c r="X241" i="3" s="1"/>
  <c r="X242" i="3" s="1"/>
  <c r="X243" i="3" s="1"/>
  <c r="X244" i="3" s="1"/>
  <c r="X245" i="3" s="1"/>
  <c r="X246" i="3" s="1"/>
  <c r="X247" i="3" s="1"/>
  <c r="X248" i="3" s="1"/>
  <c r="X249" i="3" s="1"/>
  <c r="X250" i="3" s="1"/>
  <c r="X251" i="3" s="1"/>
  <c r="X252" i="3" s="1"/>
  <c r="X253" i="3" s="1"/>
  <c r="X254" i="3" s="1"/>
  <c r="X255" i="3" s="1"/>
  <c r="X256" i="3" s="1"/>
  <c r="X257" i="3" s="1"/>
  <c r="X258" i="3" s="1"/>
  <c r="X259" i="3" s="1"/>
  <c r="X260" i="3" s="1"/>
  <c r="X261" i="3" s="1"/>
  <c r="X262" i="3" s="1"/>
  <c r="X263" i="3" s="1"/>
  <c r="X264" i="3" s="1"/>
  <c r="X265" i="3" s="1"/>
  <c r="X266" i="3" s="1"/>
  <c r="X267" i="3" s="1"/>
  <c r="X268" i="3" s="1"/>
  <c r="X269" i="3" s="1"/>
  <c r="X270" i="3" s="1"/>
  <c r="X271" i="3" s="1"/>
  <c r="X272" i="3" s="1"/>
  <c r="X273" i="3" s="1"/>
  <c r="X274" i="3" s="1"/>
  <c r="X275" i="3" s="1"/>
  <c r="X276" i="3" s="1"/>
  <c r="X277" i="3" s="1"/>
  <c r="X278" i="3" s="1"/>
  <c r="X279" i="3" s="1"/>
  <c r="X280" i="3" s="1"/>
  <c r="X281" i="3" s="1"/>
  <c r="X282" i="3" s="1"/>
  <c r="X283" i="3" s="1"/>
  <c r="X284" i="3" s="1"/>
  <c r="X285" i="3" s="1"/>
  <c r="X286" i="3" s="1"/>
  <c r="X287" i="3" s="1"/>
  <c r="X288" i="3" s="1"/>
  <c r="X289" i="3" s="1"/>
  <c r="X290" i="3" s="1"/>
  <c r="X291" i="3" s="1"/>
  <c r="X292" i="3" s="1"/>
  <c r="X293" i="3" s="1"/>
  <c r="X294" i="3" s="1"/>
  <c r="X295" i="3" s="1"/>
  <c r="X296" i="3" s="1"/>
  <c r="X297" i="3" s="1"/>
  <c r="X298" i="3" s="1"/>
  <c r="X299" i="3" s="1"/>
  <c r="X300" i="3" s="1"/>
  <c r="X301" i="3" s="1"/>
  <c r="X302" i="3" s="1"/>
  <c r="X303" i="3" s="1"/>
  <c r="X304" i="3" s="1"/>
  <c r="X305" i="3" s="1"/>
  <c r="X306" i="3" s="1"/>
  <c r="X307" i="3" s="1"/>
  <c r="X308" i="3" s="1"/>
  <c r="X309" i="3" s="1"/>
  <c r="X310" i="3" s="1"/>
  <c r="X311" i="3" s="1"/>
  <c r="X312" i="3" s="1"/>
  <c r="X313" i="3" s="1"/>
  <c r="X314" i="3" s="1"/>
  <c r="X315" i="3" s="1"/>
  <c r="X316" i="3" s="1"/>
  <c r="X317" i="3" s="1"/>
  <c r="X318" i="3" s="1"/>
  <c r="X319" i="3" s="1"/>
  <c r="X320" i="3" s="1"/>
  <c r="X321" i="3" s="1"/>
  <c r="X322" i="3" s="1"/>
  <c r="X323" i="3" s="1"/>
  <c r="X324" i="3" s="1"/>
  <c r="X325" i="3" s="1"/>
  <c r="X326" i="3" s="1"/>
  <c r="X327" i="3" s="1"/>
  <c r="X328" i="3" s="1"/>
  <c r="X329" i="3" s="1"/>
  <c r="X330" i="3" s="1"/>
  <c r="X331" i="3" s="1"/>
  <c r="X332" i="3" s="1"/>
  <c r="X333" i="3" s="1"/>
  <c r="X334" i="3" s="1"/>
  <c r="X335" i="3" s="1"/>
  <c r="X336" i="3" s="1"/>
  <c r="X337" i="3" s="1"/>
  <c r="X338" i="3" s="1"/>
  <c r="X339" i="3" s="1"/>
  <c r="X340" i="3" s="1"/>
  <c r="X341" i="3" s="1"/>
  <c r="X342" i="3" s="1"/>
  <c r="X343" i="3" s="1"/>
  <c r="X344" i="3" s="1"/>
  <c r="X345" i="3" s="1"/>
  <c r="X346" i="3" s="1"/>
  <c r="X347" i="3" s="1"/>
  <c r="X348" i="3" s="1"/>
  <c r="X349" i="3" s="1"/>
  <c r="X350" i="3" s="1"/>
  <c r="X351" i="3" s="1"/>
  <c r="X352" i="3" s="1"/>
  <c r="X353" i="3" s="1"/>
  <c r="X354" i="3" s="1"/>
  <c r="X355" i="3" s="1"/>
  <c r="X356" i="3" s="1"/>
  <c r="X357" i="3" s="1"/>
  <c r="X358" i="3" s="1"/>
  <c r="X359" i="3" s="1"/>
  <c r="X360" i="3" s="1"/>
  <c r="X361" i="3" s="1"/>
  <c r="X362" i="3" s="1"/>
  <c r="X363" i="3" s="1"/>
  <c r="X364" i="3" s="1"/>
  <c r="X365" i="3" s="1"/>
  <c r="X366" i="3" s="1"/>
  <c r="X367" i="3" s="1"/>
  <c r="X368" i="3" s="1"/>
  <c r="X369" i="3" s="1"/>
  <c r="X370" i="3" s="1"/>
  <c r="X371" i="3" s="1"/>
  <c r="X372" i="3" s="1"/>
  <c r="X373" i="3" s="1"/>
  <c r="X374" i="3" s="1"/>
  <c r="X375" i="3" s="1"/>
  <c r="X376" i="3" s="1"/>
  <c r="X377" i="3" s="1"/>
  <c r="X378" i="3" s="1"/>
  <c r="X379" i="3" s="1"/>
  <c r="X380" i="3" s="1"/>
  <c r="X381" i="3" s="1"/>
  <c r="X382" i="3" s="1"/>
  <c r="X383" i="3" s="1"/>
  <c r="X384" i="3" s="1"/>
  <c r="X385" i="3" s="1"/>
  <c r="X386" i="3" s="1"/>
  <c r="X387" i="3" s="1"/>
  <c r="X388" i="3" s="1"/>
  <c r="X389" i="3" s="1"/>
  <c r="X390" i="3" s="1"/>
  <c r="X391" i="3" s="1"/>
  <c r="X392" i="3" s="1"/>
  <c r="X393" i="3" s="1"/>
  <c r="X394" i="3" s="1"/>
  <c r="X395" i="3" s="1"/>
  <c r="X396" i="3" s="1"/>
  <c r="X397" i="3" s="1"/>
  <c r="X398" i="3" s="1"/>
  <c r="X399" i="3" s="1"/>
  <c r="X400" i="3" s="1"/>
  <c r="X401" i="3" s="1"/>
  <c r="X402" i="3" s="1"/>
  <c r="X403" i="3" s="1"/>
  <c r="X404" i="3" s="1"/>
  <c r="X405" i="3" s="1"/>
  <c r="X406" i="3" s="1"/>
  <c r="X407" i="3" s="1"/>
  <c r="X408" i="3" s="1"/>
  <c r="X409" i="3" s="1"/>
  <c r="X410" i="3" s="1"/>
  <c r="X411" i="3" s="1"/>
  <c r="X412" i="3" s="1"/>
  <c r="X413" i="3" s="1"/>
  <c r="X414" i="3" s="1"/>
  <c r="X415" i="3" s="1"/>
  <c r="X416" i="3" s="1"/>
  <c r="X417" i="3" s="1"/>
  <c r="X418" i="3" s="1"/>
  <c r="X419" i="3" s="1"/>
  <c r="X420" i="3" s="1"/>
  <c r="X421" i="3" s="1"/>
  <c r="X422" i="3" s="1"/>
  <c r="X423" i="3" s="1"/>
  <c r="X424" i="3" s="1"/>
  <c r="X425" i="3" s="1"/>
  <c r="X426" i="3" s="1"/>
  <c r="X427" i="3" s="1"/>
  <c r="X428" i="3" s="1"/>
  <c r="X429" i="3" s="1"/>
  <c r="X430" i="3" s="1"/>
  <c r="X431" i="3" s="1"/>
  <c r="X432" i="3" s="1"/>
  <c r="X433" i="3" s="1"/>
  <c r="X434" i="3" s="1"/>
  <c r="X435" i="3" s="1"/>
  <c r="X436" i="3" s="1"/>
  <c r="X437" i="3" s="1"/>
  <c r="X438" i="3" s="1"/>
  <c r="X439" i="3" s="1"/>
  <c r="X440" i="3" s="1"/>
  <c r="X441" i="3" s="1"/>
  <c r="X442" i="3" s="1"/>
  <c r="X443" i="3" s="1"/>
  <c r="X444" i="3" s="1"/>
  <c r="X445" i="3" s="1"/>
  <c r="X446" i="3" s="1"/>
  <c r="X447" i="3" s="1"/>
  <c r="X448" i="3" s="1"/>
  <c r="X449" i="3" s="1"/>
  <c r="X450" i="3" s="1"/>
  <c r="X451" i="3" s="1"/>
  <c r="X452" i="3" s="1"/>
  <c r="X453" i="3" s="1"/>
  <c r="X454" i="3" s="1"/>
  <c r="X455" i="3" s="1"/>
  <c r="X456" i="3" s="1"/>
  <c r="X457" i="3" s="1"/>
  <c r="X458" i="3" s="1"/>
  <c r="X459" i="3" s="1"/>
  <c r="X460" i="3" s="1"/>
  <c r="X461" i="3" s="1"/>
  <c r="X462" i="3" s="1"/>
  <c r="X463" i="3" s="1"/>
  <c r="X464" i="3" s="1"/>
  <c r="X465" i="3" s="1"/>
  <c r="X466" i="3" s="1"/>
  <c r="X467" i="3" s="1"/>
  <c r="X468" i="3" s="1"/>
  <c r="X469" i="3" s="1"/>
  <c r="X470" i="3" s="1"/>
  <c r="X471" i="3" s="1"/>
  <c r="X472" i="3" s="1"/>
  <c r="X473" i="3" s="1"/>
  <c r="X474" i="3" s="1"/>
  <c r="X475" i="3" s="1"/>
  <c r="X476" i="3" s="1"/>
  <c r="X477" i="3" s="1"/>
  <c r="X478" i="3" s="1"/>
  <c r="X479" i="3" s="1"/>
  <c r="X480" i="3" s="1"/>
  <c r="X481" i="3" s="1"/>
  <c r="X482" i="3" s="1"/>
  <c r="X483" i="3" s="1"/>
  <c r="X484" i="3" s="1"/>
  <c r="X485" i="3" s="1"/>
  <c r="X486" i="3" s="1"/>
  <c r="X487" i="3" s="1"/>
  <c r="X488" i="3" s="1"/>
  <c r="X489" i="3" s="1"/>
  <c r="X490" i="3" s="1"/>
  <c r="X491" i="3" s="1"/>
  <c r="X492" i="3" s="1"/>
  <c r="X493" i="3" s="1"/>
  <c r="X494" i="3" s="1"/>
  <c r="X495" i="3" s="1"/>
  <c r="X496" i="3" s="1"/>
  <c r="X497" i="3" s="1"/>
  <c r="X498" i="3" s="1"/>
  <c r="X499" i="3" s="1"/>
  <c r="X500" i="3" s="1"/>
  <c r="X501" i="3" s="1"/>
  <c r="X502" i="3" s="1"/>
  <c r="X503" i="3" s="1"/>
  <c r="X504" i="3" s="1"/>
  <c r="X505" i="3" s="1"/>
  <c r="X506" i="3" s="1"/>
  <c r="X507" i="3" s="1"/>
  <c r="X508" i="3" s="1"/>
  <c r="X509" i="3" s="1"/>
  <c r="X510" i="3" s="1"/>
  <c r="X511" i="3" s="1"/>
  <c r="X512" i="3" s="1"/>
  <c r="X513" i="3" s="1"/>
  <c r="X514" i="3" s="1"/>
  <c r="X515" i="3" s="1"/>
  <c r="X516" i="3" s="1"/>
  <c r="X517" i="3" s="1"/>
  <c r="X518" i="3" s="1"/>
  <c r="X519" i="3" s="1"/>
  <c r="X520" i="3" s="1"/>
  <c r="X521" i="3" s="1"/>
  <c r="X522" i="3" s="1"/>
  <c r="X523" i="3" s="1"/>
  <c r="X524" i="3" s="1"/>
  <c r="X525" i="3" s="1"/>
  <c r="X526" i="3" s="1"/>
  <c r="X527" i="3" s="1"/>
  <c r="X528" i="3" s="1"/>
  <c r="X529" i="3" s="1"/>
  <c r="X530" i="3" s="1"/>
  <c r="X531" i="3" s="1"/>
  <c r="X532" i="3" s="1"/>
  <c r="X533" i="3" s="1"/>
  <c r="X534" i="3" s="1"/>
  <c r="X535" i="3" s="1"/>
  <c r="X536" i="3" s="1"/>
  <c r="X537" i="3" s="1"/>
  <c r="X538" i="3" s="1"/>
  <c r="X539" i="3" s="1"/>
  <c r="X540" i="3" s="1"/>
  <c r="X541" i="3" s="1"/>
  <c r="X542" i="3" s="1"/>
  <c r="X543" i="3" s="1"/>
  <c r="X544" i="3" s="1"/>
  <c r="X545" i="3" s="1"/>
  <c r="X546" i="3" s="1"/>
  <c r="X547" i="3" s="1"/>
  <c r="X548" i="3" s="1"/>
  <c r="X549" i="3" s="1"/>
  <c r="X550" i="3" s="1"/>
  <c r="X551" i="3" s="1"/>
  <c r="X552" i="3" s="1"/>
  <c r="X553" i="3" s="1"/>
  <c r="X554" i="3" s="1"/>
  <c r="X555" i="3" s="1"/>
  <c r="X556" i="3" s="1"/>
  <c r="X557" i="3" s="1"/>
  <c r="X558" i="3" s="1"/>
  <c r="X559" i="3" s="1"/>
  <c r="X560" i="3" s="1"/>
  <c r="X561" i="3" s="1"/>
  <c r="X562" i="3" s="1"/>
  <c r="X563" i="3" s="1"/>
  <c r="X564" i="3" s="1"/>
  <c r="X565" i="3" s="1"/>
  <c r="X566" i="3" s="1"/>
  <c r="X567" i="3" s="1"/>
  <c r="X568" i="3" s="1"/>
  <c r="X569" i="3" s="1"/>
  <c r="X570" i="3" s="1"/>
  <c r="X571" i="3" s="1"/>
  <c r="X572" i="3" s="1"/>
  <c r="X573" i="3" s="1"/>
  <c r="X574" i="3" s="1"/>
  <c r="X575" i="3" s="1"/>
  <c r="X576" i="3" s="1"/>
  <c r="X577" i="3" s="1"/>
  <c r="X578" i="3" s="1"/>
  <c r="X579" i="3" s="1"/>
  <c r="X580" i="3" s="1"/>
  <c r="X581" i="3" s="1"/>
  <c r="X582" i="3" s="1"/>
  <c r="X583" i="3" s="1"/>
  <c r="X584" i="3" s="1"/>
  <c r="X585" i="3" s="1"/>
  <c r="X586" i="3" s="1"/>
  <c r="X587" i="3" s="1"/>
  <c r="X588" i="3" s="1"/>
  <c r="X589" i="3" s="1"/>
  <c r="X590" i="3" s="1"/>
  <c r="X591" i="3" s="1"/>
  <c r="X592" i="3" s="1"/>
  <c r="X593" i="3" s="1"/>
  <c r="X594" i="3" s="1"/>
  <c r="X595" i="3" s="1"/>
  <c r="X596" i="3" s="1"/>
  <c r="X597" i="3" s="1"/>
  <c r="X598" i="3" s="1"/>
  <c r="X599" i="3" s="1"/>
  <c r="X600" i="3" s="1"/>
  <c r="X601" i="3" s="1"/>
  <c r="X602" i="3" s="1"/>
  <c r="X603" i="3" s="1"/>
  <c r="X604" i="3" s="1"/>
  <c r="X605" i="3" s="1"/>
  <c r="X606" i="3" s="1"/>
  <c r="X607" i="3" s="1"/>
  <c r="X608" i="3" s="1"/>
  <c r="X609" i="3" s="1"/>
  <c r="X610" i="3" s="1"/>
  <c r="X611" i="3" s="1"/>
  <c r="X612" i="3" s="1"/>
  <c r="X613" i="3" s="1"/>
  <c r="X614" i="3" s="1"/>
  <c r="X615" i="3" s="1"/>
  <c r="X616" i="3" s="1"/>
  <c r="X617" i="3" s="1"/>
  <c r="X618" i="3" s="1"/>
  <c r="X619" i="3" s="1"/>
  <c r="X620" i="3" s="1"/>
  <c r="X621" i="3" s="1"/>
  <c r="X622" i="3" s="1"/>
  <c r="X623" i="3" s="1"/>
  <c r="X624" i="3" s="1"/>
  <c r="X625" i="3" s="1"/>
  <c r="X626" i="3" s="1"/>
  <c r="X627" i="3" s="1"/>
  <c r="X628" i="3" s="1"/>
  <c r="X629" i="3" s="1"/>
  <c r="X630" i="3" s="1"/>
  <c r="X631" i="3" s="1"/>
  <c r="X632" i="3" s="1"/>
  <c r="X633" i="3" s="1"/>
  <c r="X634" i="3" s="1"/>
  <c r="X635" i="3" s="1"/>
  <c r="X636" i="3" s="1"/>
  <c r="X637" i="3" s="1"/>
  <c r="X638" i="3" s="1"/>
  <c r="X639" i="3" s="1"/>
  <c r="X640" i="3" s="1"/>
  <c r="X641" i="3" s="1"/>
  <c r="X642" i="3" s="1"/>
  <c r="X643" i="3" s="1"/>
  <c r="X644" i="3" s="1"/>
  <c r="X645" i="3" s="1"/>
  <c r="X646" i="3" s="1"/>
  <c r="X647" i="3" s="1"/>
  <c r="X648" i="3" s="1"/>
  <c r="X649" i="3" s="1"/>
  <c r="X650" i="3" s="1"/>
  <c r="X651" i="3" s="1"/>
  <c r="X652" i="3" s="1"/>
  <c r="X653" i="3" s="1"/>
  <c r="X654" i="3" s="1"/>
  <c r="X655" i="3" s="1"/>
  <c r="X656" i="3" s="1"/>
  <c r="X657" i="3" s="1"/>
  <c r="X658" i="3" s="1"/>
  <c r="X659" i="3" s="1"/>
  <c r="X660" i="3" s="1"/>
  <c r="X661" i="3" s="1"/>
  <c r="X662" i="3" s="1"/>
  <c r="X663" i="3" s="1"/>
  <c r="X664" i="3" s="1"/>
  <c r="X665" i="3" s="1"/>
  <c r="X666" i="3" s="1"/>
  <c r="X667" i="3" s="1"/>
  <c r="X668" i="3" s="1"/>
  <c r="X669" i="3" s="1"/>
  <c r="X670" i="3" s="1"/>
  <c r="X671" i="3" s="1"/>
  <c r="X672" i="3" s="1"/>
  <c r="X673" i="3" s="1"/>
  <c r="X674" i="3" s="1"/>
  <c r="X675" i="3" s="1"/>
  <c r="X676" i="3" s="1"/>
  <c r="X677" i="3" s="1"/>
  <c r="X678" i="3" s="1"/>
  <c r="X679" i="3" s="1"/>
  <c r="X680" i="3" s="1"/>
  <c r="X681" i="3" s="1"/>
  <c r="X682" i="3" s="1"/>
  <c r="X683" i="3" s="1"/>
  <c r="X684" i="3" s="1"/>
  <c r="X685" i="3" s="1"/>
  <c r="X686" i="3" s="1"/>
  <c r="X687" i="3" s="1"/>
  <c r="X688" i="3" s="1"/>
  <c r="X689" i="3" s="1"/>
  <c r="X690" i="3" s="1"/>
  <c r="X691" i="3" s="1"/>
  <c r="X692" i="3" s="1"/>
  <c r="X693" i="3" s="1"/>
  <c r="X694" i="3" s="1"/>
  <c r="X695" i="3" s="1"/>
  <c r="X696" i="3" s="1"/>
  <c r="X697" i="3" s="1"/>
  <c r="X698" i="3" s="1"/>
  <c r="X699" i="3" s="1"/>
  <c r="X700" i="3" s="1"/>
  <c r="X701" i="3" s="1"/>
  <c r="X702" i="3" s="1"/>
  <c r="X703" i="3" s="1"/>
  <c r="X704" i="3" s="1"/>
  <c r="X705" i="3" s="1"/>
  <c r="X706" i="3" s="1"/>
  <c r="X707" i="3" s="1"/>
  <c r="X708" i="3" s="1"/>
  <c r="X709" i="3" s="1"/>
  <c r="X711" i="3" s="1"/>
  <c r="X712" i="3" s="1"/>
  <c r="X713" i="3" s="1"/>
  <c r="X714" i="3" s="1"/>
  <c r="X715" i="3" s="1"/>
  <c r="X716" i="3" s="1"/>
  <c r="X717" i="3" s="1"/>
  <c r="X718" i="3" s="1"/>
  <c r="X719" i="3" s="1"/>
  <c r="X720" i="3" s="1"/>
  <c r="X721" i="3" s="1"/>
  <c r="X722" i="3" s="1"/>
  <c r="X723" i="3" s="1"/>
  <c r="X724" i="3" s="1"/>
  <c r="X725" i="3" s="1"/>
  <c r="X726" i="3" s="1"/>
  <c r="X727" i="3" s="1"/>
  <c r="X728" i="3" s="1"/>
  <c r="X729" i="3" s="1"/>
  <c r="X730" i="3" s="1"/>
  <c r="X731" i="3" s="1"/>
  <c r="X732" i="3" s="1"/>
  <c r="X733" i="3" s="1"/>
  <c r="X734" i="3" s="1"/>
  <c r="X735" i="3" s="1"/>
  <c r="X736" i="3" s="1"/>
  <c r="X737" i="3" s="1"/>
  <c r="X738" i="3" s="1"/>
  <c r="X739" i="3" s="1"/>
  <c r="X740" i="3" s="1"/>
  <c r="X741" i="3" s="1"/>
  <c r="X742" i="3" s="1"/>
  <c r="X743" i="3" s="1"/>
  <c r="X744" i="3" s="1"/>
  <c r="X745" i="3" s="1"/>
  <c r="X746" i="3" s="1"/>
  <c r="X747" i="3" s="1"/>
  <c r="X748" i="3" s="1"/>
  <c r="X749" i="3" s="1"/>
  <c r="X750" i="3" s="1"/>
  <c r="X751" i="3" s="1"/>
  <c r="X752" i="3" s="1"/>
  <c r="X753" i="3" s="1"/>
  <c r="X754" i="3" s="1"/>
  <c r="X755" i="3" s="1"/>
  <c r="X756" i="3" s="1"/>
  <c r="X757" i="3" s="1"/>
  <c r="X758" i="3" s="1"/>
  <c r="X759" i="3" s="1"/>
  <c r="X760" i="3" s="1"/>
  <c r="X761" i="3" s="1"/>
  <c r="X762" i="3" s="1"/>
  <c r="X763" i="3" s="1"/>
  <c r="X764" i="3" s="1"/>
  <c r="X765" i="3" s="1"/>
  <c r="X766" i="3" s="1"/>
  <c r="X767" i="3" s="1"/>
  <c r="X768" i="3" s="1"/>
  <c r="X769" i="3" s="1"/>
  <c r="X770" i="3" s="1"/>
  <c r="X771" i="3" s="1"/>
  <c r="X772" i="3" s="1"/>
  <c r="X773" i="3" s="1"/>
  <c r="X774" i="3" s="1"/>
  <c r="X775" i="3" s="1"/>
  <c r="X776" i="3" s="1"/>
  <c r="X777" i="3" s="1"/>
  <c r="X778" i="3" s="1"/>
  <c r="X779" i="3" s="1"/>
  <c r="X780" i="3" s="1"/>
  <c r="X781" i="3" s="1"/>
  <c r="X782" i="3" s="1"/>
  <c r="X783" i="3" s="1"/>
  <c r="X784" i="3" s="1"/>
  <c r="X785" i="3" s="1"/>
  <c r="X786" i="3" s="1"/>
  <c r="X787" i="3" s="1"/>
  <c r="X788" i="3" s="1"/>
  <c r="X789" i="3" s="1"/>
  <c r="X790" i="3" s="1"/>
  <c r="X791" i="3" s="1"/>
  <c r="X792" i="3" s="1"/>
  <c r="X793" i="3" s="1"/>
  <c r="X794" i="3" s="1"/>
  <c r="X795" i="3" s="1"/>
  <c r="X796" i="3" s="1"/>
  <c r="X797" i="3" s="1"/>
  <c r="X798" i="3" s="1"/>
  <c r="X799" i="3" s="1"/>
  <c r="X800" i="3" s="1"/>
  <c r="X801" i="3" s="1"/>
  <c r="X802" i="3" s="1"/>
  <c r="X803" i="3" s="1"/>
  <c r="X804" i="3" s="1"/>
  <c r="X805" i="3" s="1"/>
  <c r="X806" i="3" s="1"/>
  <c r="X807" i="3" s="1"/>
  <c r="X808" i="3" s="1"/>
  <c r="X809" i="3" s="1"/>
  <c r="X810" i="3" s="1"/>
  <c r="X811" i="3" s="1"/>
  <c r="X812" i="3" s="1"/>
  <c r="X813" i="3" s="1"/>
  <c r="X814" i="3" s="1"/>
  <c r="X815" i="3" s="1"/>
  <c r="X816" i="3" s="1"/>
  <c r="X817" i="3" s="1"/>
  <c r="X818" i="3" s="1"/>
  <c r="X819" i="3" s="1"/>
  <c r="X820" i="3" s="1"/>
  <c r="X821" i="3" s="1"/>
  <c r="X822" i="3" s="1"/>
  <c r="X823" i="3" s="1"/>
  <c r="X824" i="3" s="1"/>
  <c r="X825" i="3" s="1"/>
  <c r="X826" i="3" s="1"/>
  <c r="X827" i="3" s="1"/>
  <c r="X828" i="3" s="1"/>
  <c r="X829" i="3" s="1"/>
  <c r="X830" i="3" s="1"/>
  <c r="X831" i="3" s="1"/>
  <c r="X832" i="3" s="1"/>
  <c r="X833" i="3" s="1"/>
  <c r="X834" i="3" s="1"/>
  <c r="X835" i="3" s="1"/>
  <c r="X836" i="3" s="1"/>
  <c r="X837" i="3" s="1"/>
  <c r="X838" i="3" s="1"/>
  <c r="X839" i="3" s="1"/>
  <c r="X840" i="3" s="1"/>
  <c r="X841" i="3" s="1"/>
  <c r="X842" i="3" s="1"/>
  <c r="X843" i="3" s="1"/>
  <c r="X844" i="3" s="1"/>
  <c r="X845" i="3" s="1"/>
  <c r="X846" i="3" s="1"/>
  <c r="X847" i="3" s="1"/>
  <c r="X848" i="3" s="1"/>
  <c r="X849" i="3" s="1"/>
  <c r="X850" i="3" s="1"/>
  <c r="X851" i="3" s="1"/>
  <c r="X852" i="3" s="1"/>
  <c r="X853" i="3" s="1"/>
  <c r="X854" i="3" s="1"/>
  <c r="X855" i="3" s="1"/>
  <c r="X856" i="3" s="1"/>
  <c r="X857" i="3" s="1"/>
  <c r="X858" i="3" s="1"/>
  <c r="X859" i="3" s="1"/>
  <c r="X860" i="3" s="1"/>
  <c r="X861" i="3" s="1"/>
  <c r="X862" i="3" s="1"/>
  <c r="X863" i="3" s="1"/>
  <c r="X864" i="3" s="1"/>
  <c r="X865" i="3" s="1"/>
  <c r="X866" i="3" s="1"/>
  <c r="X867" i="3" s="1"/>
  <c r="X868" i="3" s="1"/>
  <c r="X869" i="3" s="1"/>
  <c r="X870" i="3" s="1"/>
  <c r="X871" i="3" s="1"/>
  <c r="X872" i="3" s="1"/>
  <c r="X873" i="3" s="1"/>
  <c r="X874" i="3" s="1"/>
  <c r="X875" i="3" s="1"/>
  <c r="X876" i="3" s="1"/>
  <c r="X877" i="3" s="1"/>
  <c r="X878" i="3" s="1"/>
  <c r="X879" i="3" s="1"/>
  <c r="X880" i="3" s="1"/>
  <c r="X881" i="3" s="1"/>
  <c r="X882" i="3" s="1"/>
  <c r="X883" i="3" s="1"/>
  <c r="X884" i="3" s="1"/>
  <c r="X885" i="3" s="1"/>
  <c r="X886" i="3" s="1"/>
  <c r="X887" i="3" s="1"/>
  <c r="X888" i="3" s="1"/>
  <c r="X889" i="3" s="1"/>
  <c r="X890" i="3" s="1"/>
  <c r="X891" i="3" s="1"/>
  <c r="X892" i="3" s="1"/>
  <c r="X893" i="3" s="1"/>
  <c r="X894" i="3" s="1"/>
  <c r="X895" i="3" s="1"/>
  <c r="X896" i="3" s="1"/>
  <c r="X897" i="3" s="1"/>
  <c r="X898" i="3" s="1"/>
  <c r="X899" i="3" s="1"/>
  <c r="X900" i="3" s="1"/>
  <c r="X901" i="3" s="1"/>
  <c r="X902" i="3" s="1"/>
  <c r="X903" i="3" s="1"/>
  <c r="X904" i="3" s="1"/>
  <c r="X905" i="3" s="1"/>
  <c r="X906" i="3" s="1"/>
  <c r="X907" i="3" s="1"/>
  <c r="X908" i="3" s="1"/>
  <c r="X909" i="3" s="1"/>
  <c r="X910" i="3" s="1"/>
  <c r="X911" i="3" s="1"/>
  <c r="X912" i="3" s="1"/>
  <c r="X913" i="3" s="1"/>
  <c r="X914" i="3" s="1"/>
  <c r="X915" i="3" s="1"/>
  <c r="X916" i="3" s="1"/>
  <c r="X917" i="3" s="1"/>
  <c r="X918" i="3" s="1"/>
  <c r="X919" i="3" s="1"/>
  <c r="X920" i="3" s="1"/>
  <c r="X921" i="3" s="1"/>
  <c r="X922" i="3" s="1"/>
  <c r="X923" i="3" s="1"/>
  <c r="X924" i="3" s="1"/>
  <c r="X925" i="3" s="1"/>
  <c r="X926" i="3" s="1"/>
  <c r="X927" i="3" s="1"/>
  <c r="X928" i="3" s="1"/>
  <c r="X929" i="3" s="1"/>
  <c r="X930" i="3" s="1"/>
  <c r="X931" i="3" s="1"/>
  <c r="X932" i="3" s="1"/>
  <c r="X933" i="3" s="1"/>
  <c r="X934" i="3" s="1"/>
  <c r="X935" i="3" s="1"/>
  <c r="X936" i="3" s="1"/>
  <c r="X937" i="3" s="1"/>
  <c r="X938" i="3" s="1"/>
  <c r="X939" i="3" s="1"/>
  <c r="X940" i="3" s="1"/>
  <c r="X941" i="3" s="1"/>
  <c r="X942" i="3" s="1"/>
  <c r="X943" i="3" s="1"/>
  <c r="X944" i="3" s="1"/>
  <c r="X945" i="3" s="1"/>
  <c r="X946" i="3" s="1"/>
  <c r="X947" i="3" s="1"/>
  <c r="X948" i="3" s="1"/>
  <c r="X949" i="3" s="1"/>
  <c r="X950" i="3" s="1"/>
  <c r="X951" i="3" s="1"/>
  <c r="X952" i="3" s="1"/>
  <c r="X953" i="3" s="1"/>
  <c r="X954" i="3" s="1"/>
  <c r="X955" i="3" s="1"/>
  <c r="X956" i="3" s="1"/>
  <c r="X957" i="3" s="1"/>
  <c r="X958" i="3" s="1"/>
  <c r="X959" i="3" s="1"/>
  <c r="X960" i="3" s="1"/>
  <c r="X961" i="3" s="1"/>
  <c r="X962" i="3" s="1"/>
  <c r="X963" i="3" s="1"/>
  <c r="X964" i="3" s="1"/>
  <c r="X965" i="3" s="1"/>
  <c r="X966" i="3" s="1"/>
  <c r="X967" i="3" s="1"/>
  <c r="X968" i="3" s="1"/>
  <c r="X969" i="3" s="1"/>
  <c r="X970" i="3" s="1"/>
  <c r="X971" i="3" s="1"/>
  <c r="X972" i="3" s="1"/>
  <c r="X973" i="3" s="1"/>
  <c r="X974" i="3" s="1"/>
  <c r="X975" i="3" s="1"/>
  <c r="X976" i="3" s="1"/>
  <c r="X977" i="3" s="1"/>
  <c r="X978" i="3" s="1"/>
  <c r="X979" i="3" s="1"/>
  <c r="X980" i="3" s="1"/>
  <c r="X981" i="3" s="1"/>
  <c r="X982" i="3" s="1"/>
  <c r="X983" i="3" s="1"/>
  <c r="X984" i="3" s="1"/>
  <c r="X985" i="3" s="1"/>
  <c r="X986" i="3" s="1"/>
  <c r="X987" i="3" s="1"/>
  <c r="X988" i="3" s="1"/>
  <c r="X989" i="3" s="1"/>
  <c r="X990" i="3" s="1"/>
  <c r="X991" i="3" s="1"/>
  <c r="X992" i="3" s="1"/>
  <c r="X993" i="3" s="1"/>
  <c r="X994" i="3" s="1"/>
  <c r="X995" i="3" s="1"/>
  <c r="X996" i="3" s="1"/>
  <c r="X997" i="3" s="1"/>
  <c r="X998" i="3" s="1"/>
  <c r="X999" i="3" s="1"/>
  <c r="X1000" i="3" s="1"/>
  <c r="X1001" i="3" s="1"/>
  <c r="X1002" i="3" s="1"/>
  <c r="X1003" i="3" s="1"/>
  <c r="X1004" i="3" s="1"/>
  <c r="X1005" i="3" s="1"/>
  <c r="X1006" i="3" s="1"/>
  <c r="X1007" i="3" s="1"/>
  <c r="X1008" i="3" s="1"/>
  <c r="X1009" i="3" s="1"/>
  <c r="X1010" i="3" s="1"/>
  <c r="X1011" i="3" s="1"/>
  <c r="X1012" i="3" s="1"/>
  <c r="X1013" i="3" s="1"/>
  <c r="X1014" i="3" s="1"/>
  <c r="X1015" i="3" s="1"/>
  <c r="X1016" i="3" s="1"/>
  <c r="X1017" i="3" s="1"/>
  <c r="X1018" i="3" s="1"/>
  <c r="X1019" i="3" s="1"/>
  <c r="X1020" i="3" s="1"/>
  <c r="X1021" i="3" s="1"/>
  <c r="X1022" i="3" s="1"/>
  <c r="X1023" i="3" s="1"/>
  <c r="X1024" i="3" s="1"/>
  <c r="X1025" i="3" s="1"/>
  <c r="X1026" i="3" s="1"/>
  <c r="X1027" i="3" s="1"/>
  <c r="X1028" i="3" s="1"/>
  <c r="X1029" i="3" s="1"/>
  <c r="X1030" i="3" s="1"/>
  <c r="X1031" i="3" s="1"/>
  <c r="X1032" i="3" s="1"/>
  <c r="X1033" i="3" s="1"/>
  <c r="X1034" i="3" s="1"/>
  <c r="X1035" i="3" s="1"/>
  <c r="X1036" i="3" s="1"/>
  <c r="X1037" i="3" s="1"/>
  <c r="X1038" i="3" s="1"/>
  <c r="X1039" i="3" s="1"/>
  <c r="X1040" i="3" s="1"/>
  <c r="X1041" i="3" s="1"/>
  <c r="X1042" i="3" s="1"/>
  <c r="X1043" i="3" s="1"/>
  <c r="X1044" i="3" s="1"/>
  <c r="X1045" i="3" s="1"/>
  <c r="X1046" i="3" s="1"/>
  <c r="X1047" i="3" s="1"/>
  <c r="X1048" i="3" s="1"/>
  <c r="X1049" i="3" s="1"/>
  <c r="X1050" i="3" s="1"/>
  <c r="X1051" i="3" s="1"/>
  <c r="X1052" i="3" s="1"/>
  <c r="X1053" i="3" s="1"/>
  <c r="X1054" i="3" s="1"/>
  <c r="X1055" i="3" s="1"/>
  <c r="X1056" i="3" s="1"/>
  <c r="X1057" i="3" s="1"/>
  <c r="X1058" i="3" s="1"/>
  <c r="X1059" i="3" s="1"/>
  <c r="X1060" i="3" s="1"/>
  <c r="X1061" i="3" s="1"/>
  <c r="X1062" i="3" s="1"/>
  <c r="X1063" i="3" s="1"/>
  <c r="X1064" i="3" s="1"/>
  <c r="X1065" i="3" s="1"/>
  <c r="X1066" i="3" s="1"/>
  <c r="X1067" i="3" s="1"/>
  <c r="X1068" i="3" s="1"/>
  <c r="X1069" i="3" s="1"/>
  <c r="X1070" i="3" s="1"/>
  <c r="X1071" i="3" s="1"/>
  <c r="X1072" i="3" s="1"/>
  <c r="X1073" i="3" s="1"/>
  <c r="X1074" i="3" s="1"/>
  <c r="X1075" i="3" s="1"/>
  <c r="X1076" i="3" s="1"/>
  <c r="X1077" i="3" s="1"/>
  <c r="X1078" i="3" s="1"/>
  <c r="X1079" i="3" s="1"/>
  <c r="X1080" i="3" s="1"/>
  <c r="X1081" i="3" s="1"/>
  <c r="X1082" i="3" s="1"/>
  <c r="X1083" i="3" s="1"/>
  <c r="X1084" i="3" s="1"/>
  <c r="X1085" i="3" s="1"/>
  <c r="X1086" i="3" s="1"/>
  <c r="X1087" i="3" s="1"/>
  <c r="X1088" i="3" s="1"/>
  <c r="X1089" i="3" s="1"/>
  <c r="X1090" i="3" s="1"/>
  <c r="X1091" i="3" s="1"/>
  <c r="X1092" i="3" s="1"/>
  <c r="X1093" i="3" s="1"/>
  <c r="X1094" i="3" s="1"/>
  <c r="X1095" i="3" s="1"/>
  <c r="X1096" i="3" s="1"/>
  <c r="X1097" i="3" s="1"/>
  <c r="X1098" i="3" s="1"/>
  <c r="X1099" i="3" s="1"/>
  <c r="X1100" i="3" s="1"/>
  <c r="X1101" i="3" s="1"/>
  <c r="X1102" i="3" s="1"/>
  <c r="X1103" i="3" s="1"/>
  <c r="X1104" i="3" s="1"/>
  <c r="X1105" i="3" s="1"/>
  <c r="X1106" i="3" s="1"/>
  <c r="X1107" i="3" s="1"/>
  <c r="X1108" i="3" s="1"/>
  <c r="X1109" i="3" s="1"/>
  <c r="X1110" i="3" s="1"/>
  <c r="X1111" i="3" s="1"/>
  <c r="X1112" i="3" s="1"/>
  <c r="X1113" i="3" s="1"/>
  <c r="X1114" i="3" s="1"/>
  <c r="X1115" i="3" s="1"/>
  <c r="X1116" i="3" s="1"/>
  <c r="X1117" i="3" s="1"/>
  <c r="X1118" i="3" s="1"/>
  <c r="X1119" i="3" s="1"/>
  <c r="X1120" i="3" s="1"/>
  <c r="X1121" i="3" s="1"/>
  <c r="X1122" i="3" s="1"/>
  <c r="X1123" i="3" s="1"/>
  <c r="X1124" i="3" s="1"/>
  <c r="X1125" i="3" s="1"/>
  <c r="X1126" i="3" s="1"/>
  <c r="X1127" i="3" s="1"/>
  <c r="X1128" i="3" s="1"/>
  <c r="X1129" i="3" s="1"/>
  <c r="X1130" i="3" s="1"/>
  <c r="X1131" i="3" s="1"/>
  <c r="X1132" i="3" s="1"/>
  <c r="X1133" i="3" s="1"/>
  <c r="X1134" i="3" s="1"/>
  <c r="X1135" i="3" s="1"/>
  <c r="X1136" i="3" s="1"/>
  <c r="X1137" i="3" s="1"/>
  <c r="X1138" i="3" s="1"/>
  <c r="X1139" i="3" s="1"/>
  <c r="X1140" i="3" s="1"/>
  <c r="X1141" i="3" s="1"/>
  <c r="X1142" i="3" s="1"/>
  <c r="X1143" i="3" s="1"/>
  <c r="X1144" i="3" s="1"/>
  <c r="X1145" i="3" s="1"/>
  <c r="X1146" i="3" s="1"/>
  <c r="X1147" i="3" s="1"/>
  <c r="X1148" i="3" s="1"/>
  <c r="X1149" i="3" s="1"/>
  <c r="X1150" i="3" s="1"/>
  <c r="X1151" i="3" s="1"/>
  <c r="X1152" i="3" s="1"/>
  <c r="X1153" i="3" s="1"/>
  <c r="X1154" i="3" s="1"/>
  <c r="X1155" i="3" s="1"/>
  <c r="X1156" i="3" s="1"/>
  <c r="X1157" i="3" s="1"/>
  <c r="X1158" i="3" s="1"/>
  <c r="X1159" i="3" s="1"/>
  <c r="X1160" i="3" s="1"/>
  <c r="W3" i="3"/>
  <c r="W4" i="3" s="1"/>
  <c r="W5" i="3" s="1"/>
  <c r="W6" i="3" s="1"/>
  <c r="W7" i="3" s="1"/>
  <c r="W8" i="3" s="1"/>
  <c r="W9" i="3" s="1"/>
  <c r="W10" i="3" s="1"/>
  <c r="W11" i="3" s="1"/>
  <c r="W12" i="3" s="1"/>
  <c r="W13" i="3" s="1"/>
  <c r="W14" i="3" s="1"/>
  <c r="W15" i="3" s="1"/>
  <c r="W16" i="3" s="1"/>
  <c r="W17" i="3" s="1"/>
  <c r="W18" i="3" s="1"/>
  <c r="W19" i="3" s="1"/>
  <c r="W20" i="3" s="1"/>
  <c r="W21" i="3" s="1"/>
  <c r="W22" i="3" s="1"/>
  <c r="W23" i="3" s="1"/>
  <c r="W24" i="3" s="1"/>
  <c r="W25" i="3" s="1"/>
  <c r="W26" i="3" s="1"/>
  <c r="W27" i="3" s="1"/>
  <c r="W28" i="3" s="1"/>
  <c r="W29" i="3" s="1"/>
  <c r="W30" i="3" s="1"/>
  <c r="W31" i="3" s="1"/>
  <c r="W32" i="3" s="1"/>
  <c r="W33" i="3" s="1"/>
  <c r="W34" i="3" s="1"/>
  <c r="W35" i="3" s="1"/>
  <c r="W36" i="3" s="1"/>
  <c r="W37" i="3" s="1"/>
  <c r="W38" i="3" s="1"/>
  <c r="W39" i="3" s="1"/>
  <c r="W40" i="3" s="1"/>
  <c r="W41" i="3" s="1"/>
  <c r="W42" i="3" s="1"/>
  <c r="W43" i="3" s="1"/>
  <c r="W44" i="3" s="1"/>
  <c r="W45" i="3" s="1"/>
  <c r="W46" i="3" s="1"/>
  <c r="W47" i="3" s="1"/>
  <c r="W48" i="3" s="1"/>
  <c r="W49" i="3" s="1"/>
  <c r="W50" i="3" s="1"/>
  <c r="W51" i="3" s="1"/>
  <c r="W52" i="3" s="1"/>
  <c r="W53" i="3" s="1"/>
  <c r="W54" i="3" s="1"/>
  <c r="W55" i="3" s="1"/>
  <c r="W56" i="3" s="1"/>
  <c r="W57" i="3" s="1"/>
  <c r="W58" i="3" s="1"/>
  <c r="W59" i="3" s="1"/>
  <c r="W60" i="3" s="1"/>
  <c r="W61" i="3" s="1"/>
  <c r="W62" i="3" s="1"/>
  <c r="W63" i="3" s="1"/>
  <c r="W64" i="3" s="1"/>
  <c r="W65" i="3" s="1"/>
  <c r="W66" i="3" s="1"/>
  <c r="W67" i="3" s="1"/>
  <c r="W68" i="3" s="1"/>
  <c r="W69" i="3" s="1"/>
  <c r="W70" i="3" s="1"/>
  <c r="W71" i="3" s="1"/>
  <c r="W72" i="3" s="1"/>
  <c r="W73" i="3" s="1"/>
  <c r="W74" i="3" s="1"/>
  <c r="W75" i="3" s="1"/>
  <c r="W76" i="3" s="1"/>
  <c r="W77" i="3" s="1"/>
  <c r="W78" i="3" s="1"/>
  <c r="W79" i="3" s="1"/>
  <c r="W80" i="3" s="1"/>
  <c r="W81" i="3" s="1"/>
  <c r="W82" i="3" s="1"/>
  <c r="W83" i="3" s="1"/>
  <c r="W84" i="3" s="1"/>
  <c r="W85" i="3" s="1"/>
  <c r="W86" i="3" s="1"/>
  <c r="W87" i="3" s="1"/>
  <c r="W88" i="3" s="1"/>
  <c r="W89" i="3" s="1"/>
  <c r="W90" i="3" s="1"/>
  <c r="W91" i="3" s="1"/>
  <c r="W92" i="3" s="1"/>
  <c r="W93" i="3" s="1"/>
  <c r="W94" i="3" s="1"/>
  <c r="W95" i="3" s="1"/>
  <c r="W96" i="3" s="1"/>
  <c r="W97" i="3" s="1"/>
  <c r="W98" i="3" s="1"/>
  <c r="W99" i="3" s="1"/>
  <c r="W100" i="3" s="1"/>
  <c r="W101" i="3" s="1"/>
  <c r="W102" i="3" s="1"/>
  <c r="W103" i="3" s="1"/>
  <c r="W104" i="3" s="1"/>
  <c r="W105" i="3" s="1"/>
  <c r="W106" i="3" s="1"/>
  <c r="W107" i="3" s="1"/>
  <c r="W108" i="3" s="1"/>
  <c r="W109" i="3" s="1"/>
  <c r="W110" i="3" s="1"/>
  <c r="W111" i="3" s="1"/>
  <c r="W112" i="3" s="1"/>
  <c r="W113" i="3" s="1"/>
  <c r="W114" i="3" s="1"/>
  <c r="W115" i="3" s="1"/>
  <c r="W116" i="3" s="1"/>
  <c r="W117" i="3" s="1"/>
  <c r="W118" i="3" s="1"/>
  <c r="W119" i="3" s="1"/>
  <c r="W120" i="3" s="1"/>
  <c r="W121" i="3" s="1"/>
  <c r="W122" i="3" s="1"/>
  <c r="W123" i="3" s="1"/>
  <c r="W124" i="3" s="1"/>
  <c r="W125" i="3" s="1"/>
  <c r="W126" i="3" s="1"/>
  <c r="W127" i="3" s="1"/>
  <c r="W128" i="3" s="1"/>
  <c r="W129" i="3" s="1"/>
  <c r="W130" i="3" s="1"/>
  <c r="W131" i="3" s="1"/>
  <c r="W132" i="3" s="1"/>
  <c r="W133" i="3" s="1"/>
  <c r="W134" i="3" s="1"/>
  <c r="W135" i="3" s="1"/>
  <c r="W136" i="3" s="1"/>
  <c r="W137" i="3" s="1"/>
  <c r="W138" i="3" s="1"/>
  <c r="W139" i="3" s="1"/>
  <c r="W140" i="3" s="1"/>
  <c r="W141" i="3" s="1"/>
  <c r="W142" i="3" s="1"/>
  <c r="W143" i="3" s="1"/>
  <c r="W144" i="3" s="1"/>
  <c r="W145" i="3" s="1"/>
  <c r="W146" i="3" s="1"/>
  <c r="W147" i="3" s="1"/>
  <c r="W148" i="3" s="1"/>
  <c r="W149" i="3" s="1"/>
  <c r="W150" i="3" s="1"/>
  <c r="W151" i="3" s="1"/>
  <c r="W152" i="3" s="1"/>
  <c r="W153" i="3" s="1"/>
  <c r="W154" i="3" s="1"/>
  <c r="W155" i="3" s="1"/>
  <c r="W156" i="3" s="1"/>
  <c r="W157" i="3" s="1"/>
  <c r="W158" i="3" s="1"/>
  <c r="W159" i="3" s="1"/>
  <c r="W160" i="3" s="1"/>
  <c r="W161" i="3" s="1"/>
  <c r="W162" i="3" s="1"/>
  <c r="W163" i="3" s="1"/>
  <c r="W164" i="3" s="1"/>
  <c r="W165" i="3" s="1"/>
  <c r="W166" i="3" s="1"/>
  <c r="W167" i="3" s="1"/>
  <c r="W168" i="3" s="1"/>
  <c r="W169" i="3" s="1"/>
  <c r="W170" i="3" s="1"/>
  <c r="W171" i="3" s="1"/>
  <c r="W172" i="3" s="1"/>
  <c r="W173" i="3" s="1"/>
  <c r="W174" i="3" s="1"/>
  <c r="W175" i="3" s="1"/>
  <c r="W176" i="3" s="1"/>
  <c r="W177" i="3" s="1"/>
  <c r="W178" i="3" s="1"/>
  <c r="W179" i="3" s="1"/>
  <c r="W180" i="3" s="1"/>
  <c r="W181" i="3" s="1"/>
  <c r="W182" i="3" s="1"/>
  <c r="W183" i="3" s="1"/>
  <c r="W184" i="3" s="1"/>
  <c r="W185" i="3" s="1"/>
  <c r="W186" i="3" s="1"/>
  <c r="W187" i="3" s="1"/>
  <c r="W188" i="3" s="1"/>
  <c r="W189" i="3" s="1"/>
  <c r="W190" i="3" s="1"/>
  <c r="W191" i="3" s="1"/>
  <c r="W192" i="3" s="1"/>
  <c r="W193" i="3" s="1"/>
  <c r="W194" i="3" s="1"/>
  <c r="W195" i="3" s="1"/>
  <c r="W196" i="3" s="1"/>
  <c r="W197" i="3" s="1"/>
  <c r="W198" i="3" s="1"/>
  <c r="W199" i="3" s="1"/>
  <c r="W200" i="3" s="1"/>
  <c r="W201" i="3" s="1"/>
  <c r="W202" i="3" s="1"/>
  <c r="W203" i="3" s="1"/>
  <c r="W204" i="3" s="1"/>
  <c r="W205" i="3" s="1"/>
  <c r="W206" i="3" s="1"/>
  <c r="W207" i="3" s="1"/>
  <c r="W208" i="3" s="1"/>
  <c r="W209" i="3" s="1"/>
  <c r="W210" i="3" s="1"/>
  <c r="W211" i="3" s="1"/>
  <c r="W212" i="3" s="1"/>
  <c r="W213" i="3" s="1"/>
  <c r="W214" i="3" s="1"/>
  <c r="W215" i="3" s="1"/>
  <c r="W216" i="3" s="1"/>
  <c r="W217" i="3" s="1"/>
  <c r="W218" i="3" s="1"/>
  <c r="W219" i="3" s="1"/>
  <c r="W220" i="3" s="1"/>
  <c r="W221" i="3" s="1"/>
  <c r="W222" i="3" s="1"/>
  <c r="W223" i="3" s="1"/>
  <c r="W224" i="3" s="1"/>
  <c r="W225" i="3" s="1"/>
  <c r="W226" i="3" s="1"/>
  <c r="W227" i="3" s="1"/>
  <c r="W228" i="3" s="1"/>
  <c r="W229" i="3" s="1"/>
  <c r="W230" i="3" s="1"/>
  <c r="W231" i="3" s="1"/>
  <c r="W232" i="3" s="1"/>
  <c r="W233" i="3" s="1"/>
  <c r="W234" i="3" s="1"/>
  <c r="W235" i="3" s="1"/>
  <c r="W236" i="3" s="1"/>
  <c r="W237" i="3" s="1"/>
  <c r="W238" i="3" s="1"/>
  <c r="W239" i="3" s="1"/>
  <c r="W240" i="3" s="1"/>
  <c r="W241" i="3" s="1"/>
  <c r="W242" i="3" s="1"/>
  <c r="W243" i="3" s="1"/>
  <c r="W244" i="3" s="1"/>
  <c r="W245" i="3" s="1"/>
  <c r="W246" i="3" s="1"/>
  <c r="W247" i="3" s="1"/>
  <c r="W248" i="3" s="1"/>
  <c r="W249" i="3" s="1"/>
  <c r="W250" i="3" s="1"/>
  <c r="W251" i="3" s="1"/>
  <c r="W252" i="3" s="1"/>
  <c r="W253" i="3" s="1"/>
  <c r="W254" i="3" s="1"/>
  <c r="W255" i="3" s="1"/>
  <c r="W256" i="3" s="1"/>
  <c r="W257" i="3" s="1"/>
  <c r="W258" i="3" s="1"/>
  <c r="W259" i="3" s="1"/>
  <c r="W260" i="3" s="1"/>
  <c r="W261" i="3" s="1"/>
  <c r="W262" i="3" s="1"/>
  <c r="W263" i="3" s="1"/>
  <c r="W264" i="3" s="1"/>
  <c r="W265" i="3" s="1"/>
  <c r="W266" i="3" s="1"/>
  <c r="W267" i="3" s="1"/>
  <c r="W268" i="3" s="1"/>
  <c r="W269" i="3" s="1"/>
  <c r="W270" i="3" s="1"/>
  <c r="W271" i="3" s="1"/>
  <c r="W272" i="3" s="1"/>
  <c r="W273" i="3" s="1"/>
  <c r="W274" i="3" s="1"/>
  <c r="W275" i="3" s="1"/>
  <c r="W276" i="3" s="1"/>
  <c r="W277" i="3" s="1"/>
  <c r="W278" i="3" s="1"/>
  <c r="W279" i="3" s="1"/>
  <c r="W280" i="3" s="1"/>
  <c r="W281" i="3" s="1"/>
  <c r="W282" i="3" s="1"/>
  <c r="W283" i="3" s="1"/>
  <c r="W284" i="3" s="1"/>
  <c r="W285" i="3" s="1"/>
  <c r="W286" i="3" s="1"/>
  <c r="W287" i="3" s="1"/>
  <c r="W288" i="3" s="1"/>
  <c r="W289" i="3" s="1"/>
  <c r="W290" i="3" s="1"/>
  <c r="W291" i="3" s="1"/>
  <c r="W292" i="3" s="1"/>
  <c r="W293" i="3" s="1"/>
  <c r="W294" i="3" s="1"/>
  <c r="W295" i="3" s="1"/>
  <c r="W296" i="3" s="1"/>
  <c r="W297" i="3" s="1"/>
  <c r="W298" i="3" s="1"/>
  <c r="W299" i="3" s="1"/>
  <c r="W300" i="3" s="1"/>
  <c r="W301" i="3" s="1"/>
  <c r="W302" i="3" s="1"/>
  <c r="W303" i="3" s="1"/>
  <c r="W304" i="3" s="1"/>
  <c r="W305" i="3" s="1"/>
  <c r="W306" i="3" s="1"/>
  <c r="W307" i="3" s="1"/>
  <c r="W308" i="3" s="1"/>
  <c r="W309" i="3" s="1"/>
  <c r="W310" i="3" s="1"/>
  <c r="W311" i="3" s="1"/>
  <c r="W312" i="3" s="1"/>
  <c r="W313" i="3" s="1"/>
  <c r="W314" i="3" s="1"/>
  <c r="W315" i="3" s="1"/>
  <c r="W316" i="3" s="1"/>
  <c r="W317" i="3" s="1"/>
  <c r="W318" i="3" s="1"/>
  <c r="W319" i="3" s="1"/>
  <c r="W320" i="3" s="1"/>
  <c r="W321" i="3" s="1"/>
  <c r="W322" i="3" s="1"/>
  <c r="W323" i="3" s="1"/>
  <c r="W324" i="3" s="1"/>
  <c r="W325" i="3" s="1"/>
  <c r="W326" i="3" s="1"/>
  <c r="W327" i="3" s="1"/>
  <c r="W328" i="3" s="1"/>
  <c r="W329" i="3" s="1"/>
  <c r="W330" i="3" s="1"/>
  <c r="W331" i="3" s="1"/>
  <c r="W332" i="3" s="1"/>
  <c r="W333" i="3" s="1"/>
  <c r="W334" i="3" s="1"/>
  <c r="W335" i="3" s="1"/>
  <c r="W336" i="3" s="1"/>
  <c r="W337" i="3" s="1"/>
  <c r="W338" i="3" s="1"/>
  <c r="W339" i="3" s="1"/>
  <c r="W340" i="3" s="1"/>
  <c r="W341" i="3" s="1"/>
  <c r="W342" i="3" s="1"/>
  <c r="W343" i="3" s="1"/>
  <c r="W344" i="3" s="1"/>
  <c r="W345" i="3" s="1"/>
  <c r="W346" i="3" s="1"/>
  <c r="W347" i="3" s="1"/>
  <c r="W348" i="3" s="1"/>
  <c r="W349" i="3" s="1"/>
  <c r="W350" i="3" s="1"/>
  <c r="W351" i="3" s="1"/>
  <c r="W352" i="3" s="1"/>
  <c r="W353" i="3" s="1"/>
  <c r="W354" i="3" s="1"/>
  <c r="W355" i="3" s="1"/>
  <c r="W356" i="3" s="1"/>
  <c r="W357" i="3" s="1"/>
  <c r="W358" i="3" s="1"/>
  <c r="W359" i="3" s="1"/>
  <c r="W360" i="3" s="1"/>
  <c r="W361" i="3" s="1"/>
  <c r="W362" i="3" s="1"/>
  <c r="W363" i="3" s="1"/>
  <c r="W364" i="3" s="1"/>
  <c r="W365" i="3" s="1"/>
  <c r="W366" i="3" s="1"/>
  <c r="W367" i="3" s="1"/>
  <c r="W368" i="3" s="1"/>
  <c r="W369" i="3" s="1"/>
  <c r="W370" i="3" s="1"/>
  <c r="W371" i="3" s="1"/>
  <c r="W372" i="3" s="1"/>
  <c r="W373" i="3" s="1"/>
  <c r="W374" i="3" s="1"/>
  <c r="W375" i="3" s="1"/>
  <c r="W376" i="3" s="1"/>
  <c r="W377" i="3" s="1"/>
  <c r="W378" i="3" s="1"/>
  <c r="W379" i="3" s="1"/>
  <c r="W380" i="3" s="1"/>
  <c r="W381" i="3" s="1"/>
  <c r="W382" i="3" s="1"/>
  <c r="W383" i="3" s="1"/>
  <c r="W384" i="3" s="1"/>
  <c r="W385" i="3" s="1"/>
  <c r="W386" i="3" s="1"/>
  <c r="W387" i="3" s="1"/>
  <c r="W388" i="3" s="1"/>
  <c r="W389" i="3" s="1"/>
  <c r="W390" i="3" s="1"/>
  <c r="W391" i="3" s="1"/>
  <c r="W392" i="3" s="1"/>
  <c r="W393" i="3" s="1"/>
  <c r="W394" i="3" s="1"/>
  <c r="W395" i="3" s="1"/>
  <c r="W396" i="3" s="1"/>
  <c r="W397" i="3" s="1"/>
  <c r="W398" i="3" s="1"/>
  <c r="W399" i="3" s="1"/>
  <c r="W400" i="3" s="1"/>
  <c r="W401" i="3" s="1"/>
  <c r="W402" i="3" s="1"/>
  <c r="W403" i="3" s="1"/>
  <c r="W404" i="3" s="1"/>
  <c r="W405" i="3" s="1"/>
  <c r="W406" i="3" s="1"/>
  <c r="W407" i="3" s="1"/>
  <c r="W408" i="3" s="1"/>
  <c r="W409" i="3" s="1"/>
  <c r="W410" i="3" s="1"/>
  <c r="W411" i="3" s="1"/>
  <c r="W412" i="3" s="1"/>
  <c r="W413" i="3" s="1"/>
  <c r="W414" i="3" s="1"/>
  <c r="W415" i="3" s="1"/>
  <c r="W416" i="3" s="1"/>
  <c r="W417" i="3" s="1"/>
  <c r="W418" i="3" s="1"/>
  <c r="W419" i="3" s="1"/>
  <c r="W420" i="3" s="1"/>
  <c r="W421" i="3" s="1"/>
  <c r="W422" i="3" s="1"/>
  <c r="W423" i="3" s="1"/>
  <c r="W424" i="3" s="1"/>
  <c r="W425" i="3" s="1"/>
  <c r="W426" i="3" s="1"/>
  <c r="W427" i="3" s="1"/>
  <c r="W428" i="3" s="1"/>
  <c r="W429" i="3" s="1"/>
  <c r="W430" i="3" s="1"/>
  <c r="W431" i="3" s="1"/>
  <c r="W432" i="3" s="1"/>
  <c r="W433" i="3" s="1"/>
  <c r="W434" i="3" s="1"/>
  <c r="W435" i="3" s="1"/>
  <c r="W436" i="3" s="1"/>
  <c r="W437" i="3" s="1"/>
  <c r="W438" i="3" s="1"/>
  <c r="W439" i="3" s="1"/>
  <c r="W440" i="3" s="1"/>
  <c r="W441" i="3" s="1"/>
  <c r="W442" i="3" s="1"/>
  <c r="W443" i="3" s="1"/>
  <c r="W444" i="3" s="1"/>
  <c r="W445" i="3" s="1"/>
  <c r="W446" i="3" s="1"/>
  <c r="W447" i="3" s="1"/>
  <c r="W448" i="3" s="1"/>
  <c r="W449" i="3" s="1"/>
  <c r="W450" i="3" s="1"/>
  <c r="W451" i="3" s="1"/>
  <c r="W452" i="3" s="1"/>
  <c r="W453" i="3" s="1"/>
  <c r="W454" i="3" s="1"/>
  <c r="W455" i="3" s="1"/>
  <c r="W456" i="3" s="1"/>
  <c r="W457" i="3" s="1"/>
  <c r="W458" i="3" s="1"/>
  <c r="W459" i="3" s="1"/>
  <c r="W460" i="3" s="1"/>
  <c r="W461" i="3" s="1"/>
  <c r="W462" i="3" s="1"/>
  <c r="W463" i="3" s="1"/>
  <c r="W464" i="3" s="1"/>
  <c r="W465" i="3" s="1"/>
  <c r="W466" i="3" s="1"/>
  <c r="W467" i="3" s="1"/>
  <c r="W468" i="3" s="1"/>
  <c r="W469" i="3" s="1"/>
  <c r="W470" i="3" s="1"/>
  <c r="W471" i="3" s="1"/>
  <c r="W472" i="3" s="1"/>
  <c r="W473" i="3" s="1"/>
  <c r="W474" i="3" s="1"/>
  <c r="W475" i="3" s="1"/>
  <c r="W476" i="3" s="1"/>
  <c r="W477" i="3" s="1"/>
  <c r="W478" i="3" s="1"/>
  <c r="W479" i="3" s="1"/>
  <c r="W480" i="3" s="1"/>
  <c r="W481" i="3" s="1"/>
  <c r="W482" i="3" s="1"/>
  <c r="W483" i="3" s="1"/>
  <c r="W484" i="3" s="1"/>
  <c r="W485" i="3" s="1"/>
  <c r="W486" i="3" s="1"/>
  <c r="W487" i="3" s="1"/>
  <c r="W488" i="3" s="1"/>
  <c r="W489" i="3" s="1"/>
  <c r="W490" i="3" s="1"/>
  <c r="W491" i="3" s="1"/>
  <c r="W492" i="3" s="1"/>
  <c r="W493" i="3" s="1"/>
  <c r="W494" i="3" s="1"/>
  <c r="W495" i="3" s="1"/>
  <c r="W496" i="3" s="1"/>
  <c r="W497" i="3" s="1"/>
  <c r="W498" i="3" s="1"/>
  <c r="W499" i="3" s="1"/>
  <c r="W500" i="3" s="1"/>
  <c r="W501" i="3" s="1"/>
  <c r="W502" i="3" s="1"/>
  <c r="W503" i="3" s="1"/>
  <c r="W504" i="3" s="1"/>
  <c r="W505" i="3" s="1"/>
  <c r="W506" i="3" s="1"/>
  <c r="W507" i="3" s="1"/>
  <c r="W508" i="3" s="1"/>
  <c r="W509" i="3" s="1"/>
  <c r="W510" i="3" s="1"/>
  <c r="W511" i="3" s="1"/>
  <c r="W512" i="3" s="1"/>
  <c r="W513" i="3" s="1"/>
  <c r="W514" i="3" s="1"/>
  <c r="W515" i="3" s="1"/>
  <c r="W516" i="3" s="1"/>
  <c r="W517" i="3" s="1"/>
  <c r="W518" i="3" s="1"/>
  <c r="W519" i="3" s="1"/>
  <c r="W520" i="3" s="1"/>
  <c r="W521" i="3" s="1"/>
  <c r="W522" i="3" s="1"/>
  <c r="W523" i="3" s="1"/>
  <c r="W524" i="3" s="1"/>
  <c r="W525" i="3" s="1"/>
  <c r="W526" i="3" s="1"/>
  <c r="W527" i="3" s="1"/>
  <c r="W528" i="3" s="1"/>
  <c r="W529" i="3" s="1"/>
  <c r="W530" i="3" s="1"/>
  <c r="W531" i="3" s="1"/>
  <c r="W532" i="3" s="1"/>
  <c r="W533" i="3" s="1"/>
  <c r="W534" i="3" s="1"/>
  <c r="W535" i="3" s="1"/>
  <c r="W536" i="3" s="1"/>
  <c r="W537" i="3" s="1"/>
  <c r="W538" i="3" s="1"/>
  <c r="W539" i="3" s="1"/>
  <c r="W540" i="3" s="1"/>
  <c r="W541" i="3" s="1"/>
  <c r="W542" i="3" s="1"/>
  <c r="W543" i="3" s="1"/>
  <c r="W544" i="3" s="1"/>
  <c r="W545" i="3" s="1"/>
  <c r="W546" i="3" s="1"/>
  <c r="W547" i="3" s="1"/>
  <c r="W548" i="3" s="1"/>
  <c r="W549" i="3" s="1"/>
  <c r="W550" i="3" s="1"/>
  <c r="W551" i="3" s="1"/>
  <c r="W552" i="3" s="1"/>
  <c r="W553" i="3" s="1"/>
  <c r="W554" i="3" s="1"/>
  <c r="W555" i="3" s="1"/>
  <c r="W556" i="3" s="1"/>
  <c r="W557" i="3" s="1"/>
  <c r="W558" i="3" s="1"/>
  <c r="W559" i="3" s="1"/>
  <c r="W560" i="3" s="1"/>
  <c r="W561" i="3" s="1"/>
  <c r="W562" i="3" s="1"/>
  <c r="W563" i="3" s="1"/>
  <c r="W564" i="3" s="1"/>
  <c r="W565" i="3" s="1"/>
  <c r="W566" i="3" s="1"/>
  <c r="W567" i="3" s="1"/>
  <c r="W568" i="3" s="1"/>
  <c r="W569" i="3" s="1"/>
  <c r="W570" i="3" s="1"/>
  <c r="W571" i="3" s="1"/>
  <c r="W572" i="3" s="1"/>
  <c r="W573" i="3" s="1"/>
  <c r="W574" i="3" s="1"/>
  <c r="W575" i="3" s="1"/>
  <c r="W576" i="3" s="1"/>
  <c r="W577" i="3" s="1"/>
  <c r="W578" i="3" s="1"/>
  <c r="W579" i="3" s="1"/>
  <c r="W580" i="3" s="1"/>
  <c r="W581" i="3" s="1"/>
  <c r="W582" i="3" s="1"/>
  <c r="W583" i="3" s="1"/>
  <c r="W584" i="3" s="1"/>
  <c r="W585" i="3" s="1"/>
  <c r="W586" i="3" s="1"/>
  <c r="W587" i="3" s="1"/>
  <c r="W588" i="3" s="1"/>
  <c r="W589" i="3" s="1"/>
  <c r="W590" i="3" s="1"/>
  <c r="W591" i="3" s="1"/>
  <c r="W592" i="3" s="1"/>
  <c r="W593" i="3" s="1"/>
  <c r="W594" i="3" s="1"/>
  <c r="W595" i="3" s="1"/>
  <c r="W596" i="3" s="1"/>
  <c r="W597" i="3" s="1"/>
  <c r="W598" i="3" s="1"/>
  <c r="W599" i="3" s="1"/>
  <c r="W600" i="3" s="1"/>
  <c r="W601" i="3" s="1"/>
  <c r="W602" i="3" s="1"/>
  <c r="W603" i="3" s="1"/>
  <c r="W604" i="3" s="1"/>
  <c r="W605" i="3" s="1"/>
  <c r="W606" i="3" s="1"/>
  <c r="W607" i="3" s="1"/>
  <c r="W608" i="3" s="1"/>
  <c r="W609" i="3" s="1"/>
  <c r="W610" i="3" s="1"/>
  <c r="W611" i="3" s="1"/>
  <c r="W612" i="3" s="1"/>
  <c r="W613" i="3" s="1"/>
  <c r="W614" i="3" s="1"/>
  <c r="W615" i="3" s="1"/>
  <c r="W616" i="3" s="1"/>
  <c r="W617" i="3" s="1"/>
  <c r="W618" i="3" s="1"/>
  <c r="W619" i="3" s="1"/>
  <c r="W620" i="3" s="1"/>
  <c r="W621" i="3" s="1"/>
  <c r="W622" i="3" s="1"/>
  <c r="W623" i="3" s="1"/>
  <c r="W624" i="3" s="1"/>
  <c r="W625" i="3" s="1"/>
  <c r="W626" i="3" s="1"/>
  <c r="W627" i="3" s="1"/>
  <c r="W628" i="3" s="1"/>
  <c r="W629" i="3" s="1"/>
  <c r="W630" i="3" s="1"/>
  <c r="W631" i="3" s="1"/>
  <c r="W632" i="3" s="1"/>
  <c r="W633" i="3" s="1"/>
  <c r="W634" i="3" s="1"/>
  <c r="W635" i="3" s="1"/>
  <c r="W636" i="3" s="1"/>
  <c r="W637" i="3" s="1"/>
  <c r="W638" i="3" s="1"/>
  <c r="W639" i="3" s="1"/>
  <c r="W640" i="3" s="1"/>
  <c r="W641" i="3" s="1"/>
  <c r="W642" i="3" s="1"/>
  <c r="W643" i="3" s="1"/>
  <c r="W644" i="3" s="1"/>
  <c r="W645" i="3" s="1"/>
  <c r="W646" i="3" s="1"/>
  <c r="W647" i="3" s="1"/>
  <c r="W648" i="3" s="1"/>
  <c r="W649" i="3" s="1"/>
  <c r="W650" i="3" s="1"/>
  <c r="W651" i="3" s="1"/>
  <c r="W652" i="3" s="1"/>
  <c r="W653" i="3" s="1"/>
  <c r="W654" i="3" s="1"/>
  <c r="W655" i="3" s="1"/>
  <c r="W656" i="3" s="1"/>
  <c r="W657" i="3" s="1"/>
  <c r="W658" i="3" s="1"/>
  <c r="W659" i="3" s="1"/>
  <c r="W660" i="3" s="1"/>
  <c r="W661" i="3" s="1"/>
  <c r="W662" i="3" s="1"/>
  <c r="W663" i="3" s="1"/>
  <c r="W664" i="3" s="1"/>
  <c r="W665" i="3" s="1"/>
  <c r="W666" i="3" s="1"/>
  <c r="W667" i="3" s="1"/>
  <c r="W668" i="3" s="1"/>
  <c r="W669" i="3" s="1"/>
  <c r="W670" i="3" s="1"/>
  <c r="W671" i="3" s="1"/>
  <c r="W672" i="3" s="1"/>
  <c r="W673" i="3" s="1"/>
  <c r="W674" i="3" s="1"/>
  <c r="W675" i="3" s="1"/>
  <c r="W676" i="3" s="1"/>
  <c r="W677" i="3" s="1"/>
  <c r="W678" i="3" s="1"/>
  <c r="W679" i="3" s="1"/>
  <c r="W680" i="3" s="1"/>
  <c r="W681" i="3" s="1"/>
  <c r="W682" i="3" s="1"/>
  <c r="W683" i="3" s="1"/>
  <c r="W684" i="3" s="1"/>
  <c r="W685" i="3" s="1"/>
  <c r="W686" i="3" s="1"/>
  <c r="W687" i="3" s="1"/>
  <c r="W688" i="3" s="1"/>
  <c r="W689" i="3" s="1"/>
  <c r="W690" i="3" s="1"/>
  <c r="W691" i="3" s="1"/>
  <c r="W692" i="3" s="1"/>
  <c r="W693" i="3" s="1"/>
  <c r="W694" i="3" s="1"/>
  <c r="W695" i="3" s="1"/>
  <c r="W696" i="3" s="1"/>
  <c r="W697" i="3" s="1"/>
  <c r="W698" i="3" s="1"/>
  <c r="W699" i="3" s="1"/>
  <c r="W700" i="3" s="1"/>
  <c r="W701" i="3" s="1"/>
  <c r="W702" i="3" s="1"/>
  <c r="W703" i="3" s="1"/>
  <c r="W704" i="3" s="1"/>
  <c r="W705" i="3" s="1"/>
  <c r="W706" i="3" s="1"/>
  <c r="W707" i="3" s="1"/>
  <c r="W708" i="3" s="1"/>
  <c r="W709" i="3" s="1"/>
  <c r="W711" i="3" s="1"/>
  <c r="W712" i="3" s="1"/>
  <c r="W713" i="3" s="1"/>
  <c r="W714" i="3" s="1"/>
  <c r="W715" i="3" s="1"/>
  <c r="W716" i="3" s="1"/>
  <c r="W717" i="3" s="1"/>
  <c r="W718" i="3" s="1"/>
  <c r="W719" i="3" s="1"/>
  <c r="W720" i="3" s="1"/>
  <c r="W721" i="3" s="1"/>
  <c r="W722" i="3" s="1"/>
  <c r="W723" i="3" s="1"/>
  <c r="W724" i="3" s="1"/>
  <c r="W725" i="3" s="1"/>
  <c r="W726" i="3" s="1"/>
  <c r="W727" i="3" s="1"/>
  <c r="W728" i="3" s="1"/>
  <c r="W729" i="3" s="1"/>
  <c r="W730" i="3" s="1"/>
  <c r="W731" i="3" s="1"/>
  <c r="W732" i="3" s="1"/>
  <c r="W733" i="3" s="1"/>
  <c r="W734" i="3" s="1"/>
  <c r="W735" i="3" s="1"/>
  <c r="W736" i="3" s="1"/>
  <c r="W737" i="3" s="1"/>
  <c r="W738" i="3" s="1"/>
  <c r="W739" i="3" s="1"/>
  <c r="W740" i="3" s="1"/>
  <c r="W741" i="3" s="1"/>
  <c r="W742" i="3" s="1"/>
  <c r="W743" i="3" s="1"/>
  <c r="W744" i="3" s="1"/>
  <c r="W745" i="3" s="1"/>
  <c r="W746" i="3" s="1"/>
  <c r="W747" i="3" s="1"/>
  <c r="W748" i="3" s="1"/>
  <c r="W749" i="3" s="1"/>
  <c r="W750" i="3" s="1"/>
  <c r="W751" i="3" s="1"/>
  <c r="W752" i="3" s="1"/>
  <c r="W753" i="3" s="1"/>
  <c r="W754" i="3" s="1"/>
  <c r="W755" i="3" s="1"/>
  <c r="W756" i="3" s="1"/>
  <c r="W757" i="3" s="1"/>
  <c r="W758" i="3" s="1"/>
  <c r="W759" i="3" s="1"/>
  <c r="W760" i="3" s="1"/>
  <c r="W761" i="3" s="1"/>
  <c r="W762" i="3" s="1"/>
  <c r="W763" i="3" s="1"/>
  <c r="W764" i="3" s="1"/>
  <c r="W765" i="3" s="1"/>
  <c r="W766" i="3" s="1"/>
  <c r="W767" i="3" s="1"/>
  <c r="W768" i="3" s="1"/>
  <c r="W769" i="3" s="1"/>
  <c r="W770" i="3" s="1"/>
  <c r="W771" i="3" s="1"/>
  <c r="W772" i="3" s="1"/>
  <c r="W773" i="3" s="1"/>
  <c r="W774" i="3" s="1"/>
  <c r="W775" i="3" s="1"/>
  <c r="W776" i="3" s="1"/>
  <c r="W777" i="3" s="1"/>
  <c r="W778" i="3" s="1"/>
  <c r="W779" i="3" s="1"/>
  <c r="W780" i="3" s="1"/>
  <c r="W781" i="3" s="1"/>
  <c r="W782" i="3" s="1"/>
  <c r="W783" i="3" s="1"/>
  <c r="W784" i="3" s="1"/>
  <c r="W785" i="3" s="1"/>
  <c r="W786" i="3" s="1"/>
  <c r="W787" i="3" s="1"/>
  <c r="W788" i="3" s="1"/>
  <c r="W789" i="3" s="1"/>
  <c r="W790" i="3" s="1"/>
  <c r="W791" i="3" s="1"/>
  <c r="W792" i="3" s="1"/>
  <c r="W793" i="3" s="1"/>
  <c r="W794" i="3" s="1"/>
  <c r="W795" i="3" s="1"/>
  <c r="W796" i="3" s="1"/>
  <c r="W797" i="3" s="1"/>
  <c r="W798" i="3" s="1"/>
  <c r="W799" i="3" s="1"/>
  <c r="W800" i="3" s="1"/>
  <c r="W801" i="3" s="1"/>
  <c r="W802" i="3" s="1"/>
  <c r="W803" i="3" s="1"/>
  <c r="W804" i="3" s="1"/>
  <c r="W805" i="3" s="1"/>
  <c r="W806" i="3" s="1"/>
  <c r="W807" i="3" s="1"/>
  <c r="W808" i="3" s="1"/>
  <c r="W809" i="3" s="1"/>
  <c r="W810" i="3" s="1"/>
  <c r="W811" i="3" s="1"/>
  <c r="W812" i="3" s="1"/>
  <c r="W813" i="3" s="1"/>
  <c r="W814" i="3" s="1"/>
  <c r="W815" i="3" s="1"/>
  <c r="W816" i="3" s="1"/>
  <c r="W817" i="3" s="1"/>
  <c r="W818" i="3" s="1"/>
  <c r="W819" i="3" s="1"/>
  <c r="W820" i="3" s="1"/>
  <c r="W821" i="3" s="1"/>
  <c r="W822" i="3" s="1"/>
  <c r="W823" i="3" s="1"/>
  <c r="W824" i="3" s="1"/>
  <c r="W825" i="3" s="1"/>
  <c r="W826" i="3" s="1"/>
  <c r="W827" i="3" s="1"/>
  <c r="W828" i="3" s="1"/>
  <c r="W829" i="3" s="1"/>
  <c r="W830" i="3" s="1"/>
  <c r="W831" i="3" s="1"/>
  <c r="W832" i="3" s="1"/>
  <c r="W833" i="3" s="1"/>
  <c r="W834" i="3" s="1"/>
  <c r="W835" i="3" s="1"/>
  <c r="W836" i="3" s="1"/>
  <c r="W837" i="3" s="1"/>
  <c r="W838" i="3" s="1"/>
  <c r="W839" i="3" s="1"/>
  <c r="W840" i="3" s="1"/>
  <c r="W841" i="3" s="1"/>
  <c r="W842" i="3" s="1"/>
  <c r="W843" i="3" s="1"/>
  <c r="W844" i="3" s="1"/>
  <c r="W845" i="3" s="1"/>
  <c r="W846" i="3" s="1"/>
  <c r="W847" i="3" s="1"/>
  <c r="W848" i="3" s="1"/>
  <c r="W849" i="3" s="1"/>
  <c r="W850" i="3" s="1"/>
  <c r="W851" i="3" s="1"/>
  <c r="W852" i="3" s="1"/>
  <c r="W853" i="3" s="1"/>
  <c r="W854" i="3" s="1"/>
  <c r="W855" i="3" s="1"/>
  <c r="W856" i="3" s="1"/>
  <c r="W857" i="3" s="1"/>
  <c r="W858" i="3" s="1"/>
  <c r="W859" i="3" s="1"/>
  <c r="W860" i="3" s="1"/>
  <c r="W861" i="3" s="1"/>
  <c r="W862" i="3" s="1"/>
  <c r="W863" i="3" s="1"/>
  <c r="W864" i="3" s="1"/>
  <c r="W865" i="3" s="1"/>
  <c r="W866" i="3" s="1"/>
  <c r="W867" i="3" s="1"/>
  <c r="W868" i="3" s="1"/>
  <c r="W869" i="3" s="1"/>
  <c r="W870" i="3" s="1"/>
  <c r="W871" i="3" s="1"/>
  <c r="W872" i="3" s="1"/>
  <c r="W873" i="3" s="1"/>
  <c r="W874" i="3" s="1"/>
  <c r="W875" i="3" s="1"/>
  <c r="W876" i="3" s="1"/>
  <c r="W877" i="3" s="1"/>
  <c r="W878" i="3" s="1"/>
  <c r="W879" i="3" s="1"/>
  <c r="W880" i="3" s="1"/>
  <c r="W881" i="3" s="1"/>
  <c r="W882" i="3" s="1"/>
  <c r="W883" i="3" s="1"/>
  <c r="W884" i="3" s="1"/>
  <c r="W885" i="3" s="1"/>
  <c r="W886" i="3" s="1"/>
  <c r="W887" i="3" s="1"/>
  <c r="W888" i="3" s="1"/>
  <c r="W889" i="3" s="1"/>
  <c r="W890" i="3" s="1"/>
  <c r="W891" i="3" s="1"/>
  <c r="W892" i="3" s="1"/>
  <c r="W893" i="3" s="1"/>
  <c r="W894" i="3" s="1"/>
  <c r="W895" i="3" s="1"/>
  <c r="W896" i="3" s="1"/>
  <c r="W897" i="3" s="1"/>
  <c r="W898" i="3" s="1"/>
  <c r="W899" i="3" s="1"/>
  <c r="W900" i="3" s="1"/>
  <c r="W901" i="3" s="1"/>
  <c r="W902" i="3" s="1"/>
  <c r="W903" i="3" s="1"/>
  <c r="W904" i="3" s="1"/>
  <c r="W905" i="3" s="1"/>
  <c r="W906" i="3" s="1"/>
  <c r="W907" i="3" s="1"/>
  <c r="W908" i="3" s="1"/>
  <c r="W909" i="3" s="1"/>
  <c r="W910" i="3" s="1"/>
  <c r="W911" i="3" s="1"/>
  <c r="W912" i="3" s="1"/>
  <c r="W913" i="3" s="1"/>
  <c r="W914" i="3" s="1"/>
  <c r="W915" i="3" s="1"/>
  <c r="W916" i="3" s="1"/>
  <c r="W917" i="3" s="1"/>
  <c r="W918" i="3" s="1"/>
  <c r="W919" i="3" s="1"/>
  <c r="W920" i="3" s="1"/>
  <c r="W921" i="3" s="1"/>
  <c r="W922" i="3" s="1"/>
  <c r="W923" i="3" s="1"/>
  <c r="W924" i="3" s="1"/>
  <c r="W925" i="3" s="1"/>
  <c r="W926" i="3" s="1"/>
  <c r="W927" i="3" s="1"/>
  <c r="W928" i="3" s="1"/>
  <c r="W929" i="3" s="1"/>
  <c r="W930" i="3" s="1"/>
  <c r="W931" i="3" s="1"/>
  <c r="W932" i="3" s="1"/>
  <c r="W933" i="3" s="1"/>
  <c r="W934" i="3" s="1"/>
  <c r="W935" i="3" s="1"/>
  <c r="W936" i="3" s="1"/>
  <c r="W937" i="3" s="1"/>
  <c r="W938" i="3" s="1"/>
  <c r="W939" i="3" s="1"/>
  <c r="W940" i="3" s="1"/>
  <c r="W941" i="3" s="1"/>
  <c r="W942" i="3" s="1"/>
  <c r="W943" i="3" s="1"/>
  <c r="W944" i="3" s="1"/>
  <c r="W945" i="3" s="1"/>
  <c r="W946" i="3" s="1"/>
  <c r="W947" i="3" s="1"/>
  <c r="W948" i="3" s="1"/>
  <c r="W949" i="3" s="1"/>
  <c r="W950" i="3" s="1"/>
  <c r="W951" i="3" s="1"/>
  <c r="W952" i="3" s="1"/>
  <c r="W953" i="3" s="1"/>
  <c r="W954" i="3" s="1"/>
  <c r="W955" i="3" s="1"/>
  <c r="W956" i="3" s="1"/>
  <c r="W957" i="3" s="1"/>
  <c r="W958" i="3" s="1"/>
  <c r="W959" i="3" s="1"/>
  <c r="W960" i="3" s="1"/>
  <c r="W961" i="3" s="1"/>
  <c r="W962" i="3" s="1"/>
  <c r="W963" i="3" s="1"/>
  <c r="W964" i="3" s="1"/>
  <c r="W965" i="3" s="1"/>
  <c r="W966" i="3" s="1"/>
  <c r="W967" i="3" s="1"/>
  <c r="W968" i="3" s="1"/>
  <c r="W969" i="3" s="1"/>
  <c r="W970" i="3" s="1"/>
  <c r="W971" i="3" s="1"/>
  <c r="W972" i="3" s="1"/>
  <c r="W973" i="3" s="1"/>
  <c r="W974" i="3" s="1"/>
  <c r="W975" i="3" s="1"/>
  <c r="W976" i="3" s="1"/>
  <c r="W977" i="3" s="1"/>
  <c r="W978" i="3" s="1"/>
  <c r="W979" i="3" s="1"/>
  <c r="W980" i="3" s="1"/>
  <c r="W981" i="3" s="1"/>
  <c r="W982" i="3" s="1"/>
  <c r="W983" i="3" s="1"/>
  <c r="W984" i="3" s="1"/>
  <c r="W985" i="3" s="1"/>
  <c r="W986" i="3" s="1"/>
  <c r="W987" i="3" s="1"/>
  <c r="W988" i="3" s="1"/>
  <c r="W989" i="3" s="1"/>
  <c r="W990" i="3" s="1"/>
  <c r="W991" i="3" s="1"/>
  <c r="W992" i="3" s="1"/>
  <c r="W993" i="3" s="1"/>
  <c r="W994" i="3" s="1"/>
  <c r="W995" i="3" s="1"/>
  <c r="W996" i="3" s="1"/>
  <c r="W997" i="3" s="1"/>
  <c r="W998" i="3" s="1"/>
  <c r="W999" i="3" s="1"/>
  <c r="W1000" i="3" s="1"/>
  <c r="W1001" i="3" s="1"/>
  <c r="W1002" i="3" s="1"/>
  <c r="W1003" i="3" s="1"/>
  <c r="W1004" i="3" s="1"/>
  <c r="W1005" i="3" s="1"/>
  <c r="W1006" i="3" s="1"/>
  <c r="W1007" i="3" s="1"/>
  <c r="W1008" i="3" s="1"/>
  <c r="W1009" i="3" s="1"/>
  <c r="W1010" i="3" s="1"/>
  <c r="W1011" i="3" s="1"/>
  <c r="W1012" i="3" s="1"/>
  <c r="W1013" i="3" s="1"/>
  <c r="W1014" i="3" s="1"/>
  <c r="W1015" i="3" s="1"/>
  <c r="W1016" i="3" s="1"/>
  <c r="W1017" i="3" s="1"/>
  <c r="W1018" i="3" s="1"/>
  <c r="W1019" i="3" s="1"/>
  <c r="W1020" i="3" s="1"/>
  <c r="W1021" i="3" s="1"/>
  <c r="W1022" i="3" s="1"/>
  <c r="W1023" i="3" s="1"/>
  <c r="W1024" i="3" s="1"/>
  <c r="W1025" i="3" s="1"/>
  <c r="W1026" i="3" s="1"/>
  <c r="W1027" i="3" s="1"/>
  <c r="W1028" i="3" s="1"/>
  <c r="W1029" i="3" s="1"/>
  <c r="W1030" i="3" s="1"/>
  <c r="W1031" i="3" s="1"/>
  <c r="W1032" i="3" s="1"/>
  <c r="W1033" i="3" s="1"/>
  <c r="W1034" i="3" s="1"/>
  <c r="W1035" i="3" s="1"/>
  <c r="W1036" i="3" s="1"/>
  <c r="W1037" i="3" s="1"/>
  <c r="W1038" i="3" s="1"/>
  <c r="W1039" i="3" s="1"/>
  <c r="W1040" i="3" s="1"/>
  <c r="W1041" i="3" s="1"/>
  <c r="W1042" i="3" s="1"/>
  <c r="W1043" i="3" s="1"/>
  <c r="W1044" i="3" s="1"/>
  <c r="W1045" i="3" s="1"/>
  <c r="W1046" i="3" s="1"/>
  <c r="W1047" i="3" s="1"/>
  <c r="W1048" i="3" s="1"/>
  <c r="W1049" i="3" s="1"/>
  <c r="W1050" i="3" s="1"/>
  <c r="W1051" i="3" s="1"/>
  <c r="W1052" i="3" s="1"/>
  <c r="W1053" i="3" s="1"/>
  <c r="W1054" i="3" s="1"/>
  <c r="W1055" i="3" s="1"/>
  <c r="W1056" i="3" s="1"/>
  <c r="W1057" i="3" s="1"/>
  <c r="W1058" i="3" s="1"/>
  <c r="W1059" i="3" s="1"/>
  <c r="W1060" i="3" s="1"/>
  <c r="W1061" i="3" s="1"/>
  <c r="W1062" i="3" s="1"/>
  <c r="W1063" i="3" s="1"/>
  <c r="W1064" i="3" s="1"/>
  <c r="W1065" i="3" s="1"/>
  <c r="W1066" i="3" s="1"/>
  <c r="W1067" i="3" s="1"/>
  <c r="W1068" i="3" s="1"/>
  <c r="W1069" i="3" s="1"/>
  <c r="W1070" i="3" s="1"/>
  <c r="W1071" i="3" s="1"/>
  <c r="W1072" i="3" s="1"/>
  <c r="W1073" i="3" s="1"/>
  <c r="W1074" i="3" s="1"/>
  <c r="W1075" i="3" s="1"/>
  <c r="W1076" i="3" s="1"/>
  <c r="W1077" i="3" s="1"/>
  <c r="W1078" i="3" s="1"/>
  <c r="W1079" i="3" s="1"/>
  <c r="W1080" i="3" s="1"/>
  <c r="W1081" i="3" s="1"/>
  <c r="W1082" i="3" s="1"/>
  <c r="W1083" i="3" s="1"/>
  <c r="W1084" i="3" s="1"/>
  <c r="W1085" i="3" s="1"/>
  <c r="W1086" i="3" s="1"/>
  <c r="W1087" i="3" s="1"/>
  <c r="W1088" i="3" s="1"/>
  <c r="W1089" i="3" s="1"/>
  <c r="W1090" i="3" s="1"/>
  <c r="W1091" i="3" s="1"/>
  <c r="W1092" i="3" s="1"/>
  <c r="W1093" i="3" s="1"/>
  <c r="W1094" i="3" s="1"/>
  <c r="W1095" i="3" s="1"/>
  <c r="W1096" i="3" s="1"/>
  <c r="W1097" i="3" s="1"/>
  <c r="W1098" i="3" s="1"/>
  <c r="W1099" i="3" s="1"/>
  <c r="W1100" i="3" s="1"/>
  <c r="W1101" i="3" s="1"/>
  <c r="W1102" i="3" s="1"/>
  <c r="W1103" i="3" s="1"/>
  <c r="W1104" i="3" s="1"/>
  <c r="W1105" i="3" s="1"/>
  <c r="W1106" i="3" s="1"/>
  <c r="W1107" i="3" s="1"/>
  <c r="W1108" i="3" s="1"/>
  <c r="W1109" i="3" s="1"/>
  <c r="W1110" i="3" s="1"/>
  <c r="W1111" i="3" s="1"/>
  <c r="W1112" i="3" s="1"/>
  <c r="W1113" i="3" s="1"/>
  <c r="W1114" i="3" s="1"/>
  <c r="W1115" i="3" s="1"/>
  <c r="W1116" i="3" s="1"/>
  <c r="W1117" i="3" s="1"/>
  <c r="W1118" i="3" s="1"/>
  <c r="W1119" i="3" s="1"/>
  <c r="W1120" i="3" s="1"/>
  <c r="W1121" i="3" s="1"/>
  <c r="W1122" i="3" s="1"/>
  <c r="W1123" i="3" s="1"/>
  <c r="W1124" i="3" s="1"/>
  <c r="W1125" i="3" s="1"/>
  <c r="W1126" i="3" s="1"/>
  <c r="W1127" i="3" s="1"/>
  <c r="W1128" i="3" s="1"/>
  <c r="W1129" i="3" s="1"/>
  <c r="W1130" i="3" s="1"/>
  <c r="W1131" i="3" s="1"/>
  <c r="W1132" i="3" s="1"/>
  <c r="W1133" i="3" s="1"/>
  <c r="W1134" i="3" s="1"/>
  <c r="W1135" i="3" s="1"/>
  <c r="W1136" i="3" s="1"/>
  <c r="W1137" i="3" s="1"/>
  <c r="W1138" i="3" s="1"/>
  <c r="W1139" i="3" s="1"/>
  <c r="W1140" i="3" s="1"/>
  <c r="W1141" i="3" s="1"/>
  <c r="W1142" i="3" s="1"/>
  <c r="W1143" i="3" s="1"/>
  <c r="W1144" i="3" s="1"/>
  <c r="W1145" i="3" s="1"/>
  <c r="W1146" i="3" s="1"/>
  <c r="W1147" i="3" s="1"/>
  <c r="W1148" i="3" s="1"/>
  <c r="W1149" i="3" s="1"/>
  <c r="W1150" i="3" s="1"/>
  <c r="W1151" i="3" s="1"/>
  <c r="W1152" i="3" s="1"/>
  <c r="W1153" i="3" s="1"/>
  <c r="W1154" i="3" s="1"/>
  <c r="W1155" i="3" s="1"/>
  <c r="W1156" i="3" s="1"/>
  <c r="W1157" i="3" s="1"/>
  <c r="W1158" i="3" s="1"/>
  <c r="W1159" i="3" s="1"/>
  <c r="W1160" i="3" s="1"/>
  <c r="T2" i="3"/>
  <c r="T3" i="3"/>
  <c r="T4" i="3"/>
  <c r="T5" i="3"/>
  <c r="T6" i="3"/>
  <c r="T7" i="3"/>
  <c r="T8" i="3"/>
  <c r="T9" i="3"/>
  <c r="T10" i="3"/>
  <c r="T11" i="3"/>
  <c r="T12" i="3"/>
  <c r="T13" i="3"/>
  <c r="T14" i="3"/>
  <c r="T15" i="3"/>
  <c r="T16" i="3"/>
  <c r="T17" i="3"/>
  <c r="T18" i="3"/>
  <c r="T19" i="3"/>
  <c r="T20" i="3"/>
  <c r="T21" i="3"/>
  <c r="T22" i="3"/>
  <c r="T23" i="3"/>
  <c r="T24" i="3"/>
  <c r="T25" i="3"/>
  <c r="T26" i="3"/>
  <c r="AAJ51" i="1"/>
  <c r="AAK51" i="1"/>
  <c r="AAL51" i="1"/>
  <c r="AAM51" i="1"/>
  <c r="AAN51" i="1"/>
  <c r="AAO51" i="1"/>
  <c r="AAP51" i="1"/>
  <c r="AAQ51" i="1"/>
  <c r="AAR51" i="1"/>
  <c r="AAS51" i="1"/>
  <c r="AAT51" i="1"/>
  <c r="AAU51" i="1"/>
  <c r="AAV51" i="1"/>
  <c r="AAW51" i="1"/>
  <c r="AAX51" i="1"/>
  <c r="AAY51" i="1"/>
  <c r="AAZ51" i="1"/>
  <c r="ABA51" i="1"/>
  <c r="ABB51" i="1"/>
  <c r="ABC51" i="1"/>
  <c r="ABD51" i="1"/>
  <c r="ABE51" i="1"/>
  <c r="ABF51" i="1"/>
  <c r="ABG51" i="1"/>
  <c r="ABH51" i="1"/>
  <c r="ABI51" i="1"/>
  <c r="ABJ51" i="1"/>
  <c r="ABK51" i="1"/>
  <c r="ABL51" i="1"/>
  <c r="ABM51" i="1"/>
  <c r="ABN51" i="1"/>
  <c r="ABO51" i="1"/>
  <c r="ABP51" i="1"/>
  <c r="ABQ51" i="1"/>
  <c r="ABR51" i="1"/>
  <c r="ABS51" i="1"/>
  <c r="ABT51" i="1"/>
  <c r="ABU51" i="1"/>
  <c r="ABV51" i="1"/>
  <c r="ABW51" i="1"/>
  <c r="ABX51" i="1"/>
  <c r="ABY51" i="1"/>
  <c r="ABZ51" i="1"/>
  <c r="ACA51" i="1"/>
  <c r="ACB51" i="1"/>
  <c r="ACC51" i="1"/>
  <c r="ACD51" i="1"/>
  <c r="ACE51" i="1"/>
  <c r="ACF51" i="1"/>
  <c r="ACG51" i="1"/>
  <c r="ACH51" i="1"/>
  <c r="ACI51" i="1"/>
  <c r="ACJ51" i="1"/>
  <c r="ACK51" i="1"/>
  <c r="ACL51" i="1"/>
  <c r="ACM51" i="1"/>
  <c r="ACN51" i="1"/>
  <c r="ACO51" i="1"/>
  <c r="ACP51" i="1"/>
  <c r="ACQ51" i="1"/>
  <c r="ACR51" i="1"/>
  <c r="ACS51" i="1"/>
  <c r="ACT51" i="1"/>
  <c r="ACU51" i="1"/>
  <c r="ACV51" i="1"/>
  <c r="ACW51" i="1"/>
  <c r="ACX51" i="1"/>
  <c r="ACY51" i="1"/>
  <c r="ACZ51" i="1"/>
  <c r="ADA51" i="1"/>
  <c r="ADB51" i="1"/>
  <c r="ADC51" i="1"/>
  <c r="ADD51" i="1"/>
  <c r="ADE51" i="1"/>
  <c r="ADF51" i="1"/>
  <c r="ADG51" i="1"/>
  <c r="ADH51" i="1"/>
  <c r="ADI51" i="1"/>
  <c r="ADJ51" i="1"/>
  <c r="ADK51" i="1"/>
  <c r="ADL51" i="1"/>
  <c r="ADM51" i="1"/>
  <c r="ADN51" i="1"/>
  <c r="ADO51" i="1"/>
  <c r="ADP51" i="1"/>
  <c r="ADQ51" i="1"/>
  <c r="ADR51" i="1"/>
  <c r="ADS51" i="1"/>
  <c r="ADT51" i="1"/>
  <c r="ADU51" i="1"/>
  <c r="ADV51" i="1"/>
  <c r="ADW51" i="1"/>
  <c r="ADX51" i="1"/>
  <c r="ADY51" i="1"/>
  <c r="ADZ51" i="1"/>
  <c r="AEA51" i="1"/>
  <c r="AEB51" i="1"/>
  <c r="AEC51" i="1"/>
  <c r="AED51" i="1"/>
  <c r="AEE51" i="1"/>
  <c r="AEF51" i="1"/>
  <c r="AEG51" i="1"/>
  <c r="AEH51" i="1"/>
  <c r="AEI51" i="1"/>
  <c r="AEJ51" i="1"/>
  <c r="AEK51" i="1"/>
  <c r="AEL51" i="1"/>
  <c r="AEM51" i="1"/>
  <c r="AEN51" i="1"/>
  <c r="AEO51" i="1"/>
  <c r="AEP51" i="1"/>
  <c r="AEQ51" i="1"/>
  <c r="AER51" i="1"/>
  <c r="AES51" i="1"/>
  <c r="AET51" i="1"/>
  <c r="AEU51" i="1"/>
  <c r="AEV51" i="1"/>
  <c r="AEW51" i="1"/>
  <c r="AEX51" i="1"/>
  <c r="AEY51" i="1"/>
  <c r="AEZ51" i="1"/>
  <c r="AFA51" i="1"/>
  <c r="AFB51" i="1"/>
  <c r="AFC51" i="1"/>
  <c r="AFD51" i="1"/>
  <c r="AFE51" i="1"/>
  <c r="AFF51" i="1"/>
  <c r="AFG51" i="1"/>
  <c r="AFH51" i="1"/>
  <c r="AFI51" i="1"/>
  <c r="AFJ51" i="1"/>
  <c r="AFK51" i="1"/>
  <c r="AFL51" i="1"/>
  <c r="AFM51" i="1"/>
  <c r="AFN51" i="1"/>
  <c r="AFO51" i="1"/>
  <c r="AFP51" i="1"/>
  <c r="AFQ51" i="1"/>
  <c r="AFR51" i="1"/>
  <c r="AFS51" i="1"/>
  <c r="AFT51" i="1"/>
  <c r="AFU51" i="1"/>
  <c r="AFV51" i="1"/>
  <c r="AFW51" i="1"/>
  <c r="AFX51" i="1"/>
  <c r="AFY51" i="1"/>
  <c r="AFZ51" i="1"/>
  <c r="AGA51" i="1"/>
  <c r="AGB51" i="1"/>
  <c r="AGC51" i="1"/>
  <c r="AGD51" i="1"/>
  <c r="AGE51" i="1"/>
  <c r="AGF51" i="1"/>
  <c r="AGG51" i="1"/>
  <c r="AGH51" i="1"/>
  <c r="AGI51" i="1"/>
  <c r="AGJ51" i="1"/>
  <c r="AGK51" i="1"/>
  <c r="AGL51" i="1"/>
  <c r="AGM51" i="1"/>
  <c r="AGN51" i="1"/>
  <c r="AGO51" i="1"/>
  <c r="AGP51" i="1"/>
  <c r="AGQ51" i="1"/>
  <c r="AGR51" i="1"/>
  <c r="AGS51" i="1"/>
  <c r="AGT51" i="1"/>
  <c r="AGU51" i="1"/>
  <c r="AGV51" i="1"/>
  <c r="AGW51" i="1"/>
  <c r="C39" i="1"/>
  <c r="D39" i="1"/>
  <c r="E39" i="1"/>
  <c r="F39" i="1"/>
  <c r="G39" i="1"/>
  <c r="H39" i="1"/>
  <c r="I39" i="1"/>
  <c r="J39" i="1"/>
  <c r="K39" i="1"/>
  <c r="L39" i="1"/>
  <c r="M39" i="1"/>
  <c r="N39" i="1"/>
  <c r="O39" i="1"/>
  <c r="P39" i="1"/>
  <c r="Q39" i="1"/>
  <c r="R39" i="1"/>
  <c r="S39" i="1"/>
  <c r="T39" i="1"/>
  <c r="U39" i="1"/>
  <c r="V39" i="1"/>
  <c r="W39" i="1"/>
  <c r="X39" i="1"/>
  <c r="Y39" i="1"/>
  <c r="Z39" i="1"/>
  <c r="AA39" i="1"/>
  <c r="D56" i="1"/>
  <c r="E56" i="1"/>
  <c r="F56" i="1"/>
  <c r="F57" i="1" s="1"/>
  <c r="G56" i="1"/>
  <c r="G57" i="1" s="1"/>
  <c r="H56" i="1"/>
  <c r="I56" i="1"/>
  <c r="J56" i="1"/>
  <c r="K56" i="1"/>
  <c r="L56" i="1"/>
  <c r="M56" i="1"/>
  <c r="N56" i="1"/>
  <c r="N57" i="1" s="1"/>
  <c r="O56" i="1"/>
  <c r="P56" i="1"/>
  <c r="P57" i="1" s="1"/>
  <c r="Q56" i="1"/>
  <c r="Q57" i="1" s="1"/>
  <c r="R56" i="1"/>
  <c r="S56" i="1"/>
  <c r="T56" i="1"/>
  <c r="U56" i="1"/>
  <c r="U57" i="1" s="1"/>
  <c r="V56" i="1"/>
  <c r="W56" i="1"/>
  <c r="W57" i="1" s="1"/>
  <c r="X56" i="1"/>
  <c r="Y56" i="1"/>
  <c r="Z56" i="1"/>
  <c r="AA56" i="1"/>
  <c r="AB56" i="1"/>
  <c r="AC56" i="1"/>
  <c r="AD56" i="1"/>
  <c r="AD57" i="1" s="1"/>
  <c r="AE56" i="1"/>
  <c r="AF56" i="1"/>
  <c r="AG56" i="1"/>
  <c r="AG57" i="1" s="1"/>
  <c r="AH56" i="1"/>
  <c r="AI56" i="1"/>
  <c r="AJ56" i="1"/>
  <c r="AK56" i="1"/>
  <c r="AL56" i="1"/>
  <c r="AM56" i="1"/>
  <c r="AN56" i="1"/>
  <c r="AN57" i="1" s="1"/>
  <c r="AO56" i="1"/>
  <c r="AP56" i="1"/>
  <c r="AQ56" i="1"/>
  <c r="AR56" i="1"/>
  <c r="AS56" i="1"/>
  <c r="AT56" i="1"/>
  <c r="AT57" i="1" s="1"/>
  <c r="AU56" i="1"/>
  <c r="AV56" i="1"/>
  <c r="AW56" i="1"/>
  <c r="AW57" i="1" s="1"/>
  <c r="AX56" i="1"/>
  <c r="AY56" i="1"/>
  <c r="AZ56" i="1"/>
  <c r="BA56" i="1"/>
  <c r="BB56" i="1"/>
  <c r="BC56" i="1"/>
  <c r="BD56" i="1"/>
  <c r="BE56" i="1"/>
  <c r="BF56" i="1"/>
  <c r="BF57" i="1" s="1"/>
  <c r="BG56" i="1"/>
  <c r="BH56" i="1"/>
  <c r="BI56" i="1"/>
  <c r="BJ56" i="1"/>
  <c r="BJ57" i="1" s="1"/>
  <c r="BK56" i="1"/>
  <c r="BL56" i="1"/>
  <c r="BM56" i="1"/>
  <c r="BM57" i="1" s="1"/>
  <c r="BN56" i="1"/>
  <c r="BO56" i="1"/>
  <c r="BP56" i="1"/>
  <c r="BQ56" i="1"/>
  <c r="BR56" i="1"/>
  <c r="BS56" i="1"/>
  <c r="BT56" i="1"/>
  <c r="BU56" i="1"/>
  <c r="BV56" i="1"/>
  <c r="BW56" i="1"/>
  <c r="BX56" i="1"/>
  <c r="BX57" i="1" s="1"/>
  <c r="BY56" i="1"/>
  <c r="BZ56" i="1"/>
  <c r="BZ57" i="1" s="1"/>
  <c r="CA56" i="1"/>
  <c r="CB56" i="1"/>
  <c r="CC56" i="1"/>
  <c r="CC57" i="1" s="1"/>
  <c r="CD56" i="1"/>
  <c r="CE56" i="1"/>
  <c r="CF56" i="1"/>
  <c r="CG56" i="1"/>
  <c r="CH56" i="1"/>
  <c r="CI56" i="1"/>
  <c r="CJ56" i="1"/>
  <c r="CK56" i="1"/>
  <c r="CL56" i="1"/>
  <c r="CM56" i="1"/>
  <c r="CN56" i="1"/>
  <c r="CO56" i="1"/>
  <c r="CP56" i="1"/>
  <c r="CP57" i="1" s="1"/>
  <c r="CQ56" i="1"/>
  <c r="CQ57" i="1" s="1"/>
  <c r="CR56" i="1"/>
  <c r="CS56" i="1"/>
  <c r="CS57" i="1" s="1"/>
  <c r="CT56" i="1"/>
  <c r="CU56" i="1"/>
  <c r="CV56" i="1"/>
  <c r="CW56" i="1"/>
  <c r="CX56" i="1"/>
  <c r="CY56" i="1"/>
  <c r="CZ56" i="1"/>
  <c r="DA56" i="1"/>
  <c r="DB56" i="1"/>
  <c r="DC56" i="1"/>
  <c r="DD56" i="1"/>
  <c r="DE56" i="1"/>
  <c r="DF56" i="1"/>
  <c r="DF57" i="1" s="1"/>
  <c r="DG56" i="1"/>
  <c r="DH56" i="1"/>
  <c r="DI56" i="1"/>
  <c r="DI57" i="1" s="1"/>
  <c r="DJ56" i="1"/>
  <c r="DJ57" i="1" s="1"/>
  <c r="DK56" i="1"/>
  <c r="DL56" i="1"/>
  <c r="DM56" i="1"/>
  <c r="DN56" i="1"/>
  <c r="DO56" i="1"/>
  <c r="DP56" i="1"/>
  <c r="DQ56" i="1"/>
  <c r="DR56" i="1"/>
  <c r="DS56" i="1"/>
  <c r="DT56" i="1"/>
  <c r="DU56" i="1"/>
  <c r="DV56" i="1"/>
  <c r="DV57" i="1" s="1"/>
  <c r="DW56" i="1"/>
  <c r="DX56" i="1"/>
  <c r="DY56" i="1"/>
  <c r="DY57" i="1" s="1"/>
  <c r="DZ56" i="1"/>
  <c r="EA56" i="1"/>
  <c r="EB56" i="1"/>
  <c r="EB57" i="1" s="1"/>
  <c r="EC56" i="1"/>
  <c r="ED56" i="1"/>
  <c r="EE56" i="1"/>
  <c r="EF56" i="1"/>
  <c r="EG56" i="1"/>
  <c r="EH56" i="1"/>
  <c r="EI56" i="1"/>
  <c r="EJ56" i="1"/>
  <c r="EK56" i="1"/>
  <c r="EL56" i="1"/>
  <c r="EL57" i="1" s="1"/>
  <c r="EM56" i="1"/>
  <c r="EN56" i="1"/>
  <c r="EO56" i="1"/>
  <c r="EO57" i="1" s="1"/>
  <c r="EP56" i="1"/>
  <c r="EQ56" i="1"/>
  <c r="ER56" i="1"/>
  <c r="ES56" i="1"/>
  <c r="ET56" i="1"/>
  <c r="EU56" i="1"/>
  <c r="EV56" i="1"/>
  <c r="EW56" i="1"/>
  <c r="EX56" i="1"/>
  <c r="EY56" i="1"/>
  <c r="EZ56" i="1"/>
  <c r="FA56" i="1"/>
  <c r="FB56" i="1"/>
  <c r="FB57" i="1" s="1"/>
  <c r="FC56" i="1"/>
  <c r="FD56" i="1"/>
  <c r="FE56" i="1"/>
  <c r="FE57" i="1" s="1"/>
  <c r="FF56" i="1"/>
  <c r="FG56" i="1"/>
  <c r="FH56" i="1"/>
  <c r="FI56" i="1"/>
  <c r="FJ56" i="1"/>
  <c r="FK56" i="1"/>
  <c r="FL56" i="1"/>
  <c r="FL57" i="1" s="1"/>
  <c r="FM56" i="1"/>
  <c r="FN56" i="1"/>
  <c r="FO56" i="1"/>
  <c r="FP56" i="1"/>
  <c r="FQ56" i="1"/>
  <c r="FR56" i="1"/>
  <c r="FR57" i="1" s="1"/>
  <c r="FS56" i="1"/>
  <c r="FT56" i="1"/>
  <c r="FU56" i="1"/>
  <c r="FU57" i="1" s="1"/>
  <c r="FV56" i="1"/>
  <c r="FW56" i="1"/>
  <c r="FX56" i="1"/>
  <c r="FY56" i="1"/>
  <c r="FZ56" i="1"/>
  <c r="GA56" i="1"/>
  <c r="GB56" i="1"/>
  <c r="GC56" i="1"/>
  <c r="GD56" i="1"/>
  <c r="GD57" i="1" s="1"/>
  <c r="GE56" i="1"/>
  <c r="GF56" i="1"/>
  <c r="GG56" i="1"/>
  <c r="GH56" i="1"/>
  <c r="GH57" i="1" s="1"/>
  <c r="GI56" i="1"/>
  <c r="GJ56" i="1"/>
  <c r="GK56" i="1"/>
  <c r="GK57" i="1" s="1"/>
  <c r="GL56" i="1"/>
  <c r="GL57" i="1" s="1"/>
  <c r="GM56" i="1"/>
  <c r="GN56" i="1"/>
  <c r="GO56" i="1"/>
  <c r="GP56" i="1"/>
  <c r="GQ56" i="1"/>
  <c r="GR56" i="1"/>
  <c r="GS56" i="1"/>
  <c r="GT56" i="1"/>
  <c r="GU56" i="1"/>
  <c r="GV56" i="1"/>
  <c r="GV57" i="1" s="1"/>
  <c r="GW56" i="1"/>
  <c r="GX56" i="1"/>
  <c r="GX57" i="1" s="1"/>
  <c r="GY56" i="1"/>
  <c r="GZ56" i="1"/>
  <c r="HA56" i="1"/>
  <c r="HA57" i="1" s="1"/>
  <c r="HB56" i="1"/>
  <c r="HC56" i="1"/>
  <c r="HD56" i="1"/>
  <c r="HE56" i="1"/>
  <c r="HF56" i="1"/>
  <c r="HG56" i="1"/>
  <c r="HH56" i="1"/>
  <c r="HI56" i="1"/>
  <c r="HJ56" i="1"/>
  <c r="HK56" i="1"/>
  <c r="HL56" i="1"/>
  <c r="HM56" i="1"/>
  <c r="HN56" i="1"/>
  <c r="HN57" i="1" s="1"/>
  <c r="HO56" i="1"/>
  <c r="HO57" i="1" s="1"/>
  <c r="HP56" i="1"/>
  <c r="HP57" i="1" s="1"/>
  <c r="HQ56" i="1"/>
  <c r="HQ57" i="1" s="1"/>
  <c r="HR56" i="1"/>
  <c r="HS56" i="1"/>
  <c r="HT56" i="1"/>
  <c r="HU56" i="1"/>
  <c r="HV56" i="1"/>
  <c r="HW56" i="1"/>
  <c r="HX56" i="1"/>
  <c r="HY56" i="1"/>
  <c r="HZ56" i="1"/>
  <c r="IA56" i="1"/>
  <c r="IB56" i="1"/>
  <c r="IC56" i="1"/>
  <c r="ID56" i="1"/>
  <c r="ID57" i="1" s="1"/>
  <c r="IE56" i="1"/>
  <c r="IF56" i="1"/>
  <c r="IF57" i="1" s="1"/>
  <c r="IG56" i="1"/>
  <c r="IG57" i="1" s="1"/>
  <c r="IH56" i="1"/>
  <c r="II56" i="1"/>
  <c r="IJ56" i="1"/>
  <c r="IJ57" i="1" s="1"/>
  <c r="IK56" i="1"/>
  <c r="IL56" i="1"/>
  <c r="IM56" i="1"/>
  <c r="IN56" i="1"/>
  <c r="IO56" i="1"/>
  <c r="IP56" i="1"/>
  <c r="IQ56" i="1"/>
  <c r="IR56" i="1"/>
  <c r="IS56" i="1"/>
  <c r="IT56" i="1"/>
  <c r="IT57" i="1" s="1"/>
  <c r="IU56" i="1"/>
  <c r="IV56" i="1"/>
  <c r="IV57" i="1" s="1"/>
  <c r="IW56" i="1"/>
  <c r="IW57" i="1" s="1"/>
  <c r="IX56" i="1"/>
  <c r="IY56" i="1"/>
  <c r="IZ56" i="1"/>
  <c r="JA56" i="1"/>
  <c r="JB56" i="1"/>
  <c r="JC56" i="1"/>
  <c r="JC57" i="1" s="1"/>
  <c r="JD56" i="1"/>
  <c r="JE56" i="1"/>
  <c r="JF56" i="1"/>
  <c r="JG56" i="1"/>
  <c r="JH56" i="1"/>
  <c r="JI56" i="1"/>
  <c r="JJ56" i="1"/>
  <c r="JJ57" i="1" s="1"/>
  <c r="JK56" i="1"/>
  <c r="JL56" i="1"/>
  <c r="JL57" i="1" s="1"/>
  <c r="JM56" i="1"/>
  <c r="JM57" i="1" s="1"/>
  <c r="JN56" i="1"/>
  <c r="JO56" i="1"/>
  <c r="JP56" i="1"/>
  <c r="JP57" i="1" s="1"/>
  <c r="JQ56" i="1"/>
  <c r="JR56" i="1"/>
  <c r="JS56" i="1"/>
  <c r="JT56" i="1"/>
  <c r="JU56" i="1"/>
  <c r="JV56" i="1"/>
  <c r="JW56" i="1"/>
  <c r="JX56" i="1"/>
  <c r="JY56" i="1"/>
  <c r="JZ56" i="1"/>
  <c r="JZ57" i="1" s="1"/>
  <c r="KA56" i="1"/>
  <c r="KB56" i="1"/>
  <c r="KC56" i="1"/>
  <c r="KC57" i="1" s="1"/>
  <c r="KD56" i="1"/>
  <c r="KE56" i="1"/>
  <c r="KF56" i="1"/>
  <c r="KG56" i="1"/>
  <c r="KH56" i="1"/>
  <c r="KI56" i="1"/>
  <c r="KJ56" i="1"/>
  <c r="KK56" i="1"/>
  <c r="KL56" i="1"/>
  <c r="KM56" i="1"/>
  <c r="KN56" i="1"/>
  <c r="KO56" i="1"/>
  <c r="KP56" i="1"/>
  <c r="KP57" i="1" s="1"/>
  <c r="KQ56" i="1"/>
  <c r="KR56" i="1"/>
  <c r="KS56" i="1"/>
  <c r="KS57" i="1" s="1"/>
  <c r="KT56" i="1"/>
  <c r="KU56" i="1"/>
  <c r="KV56" i="1"/>
  <c r="KW56" i="1"/>
  <c r="KX56" i="1"/>
  <c r="KY56" i="1"/>
  <c r="KZ56" i="1"/>
  <c r="KZ57" i="1" s="1"/>
  <c r="LA56" i="1"/>
  <c r="LB56" i="1"/>
  <c r="LC56" i="1"/>
  <c r="LD56" i="1"/>
  <c r="LE56" i="1"/>
  <c r="LF56" i="1"/>
  <c r="LF57" i="1" s="1"/>
  <c r="LG56" i="1"/>
  <c r="LH56" i="1"/>
  <c r="LI56" i="1"/>
  <c r="LI57" i="1" s="1"/>
  <c r="LJ56" i="1"/>
  <c r="LK56" i="1"/>
  <c r="LL56" i="1"/>
  <c r="LM56" i="1"/>
  <c r="LN56" i="1"/>
  <c r="LO56" i="1"/>
  <c r="LP56" i="1"/>
  <c r="LQ56" i="1"/>
  <c r="LR56" i="1"/>
  <c r="LS56" i="1"/>
  <c r="LT56" i="1"/>
  <c r="LU56" i="1"/>
  <c r="LV56" i="1"/>
  <c r="LV57" i="1" s="1"/>
  <c r="LW56" i="1"/>
  <c r="LX56" i="1"/>
  <c r="LY56" i="1"/>
  <c r="LY57" i="1" s="1"/>
  <c r="LZ56" i="1"/>
  <c r="MA56" i="1"/>
  <c r="MB56" i="1"/>
  <c r="MC56" i="1"/>
  <c r="MD56" i="1"/>
  <c r="ME56" i="1"/>
  <c r="MF56" i="1"/>
  <c r="MG56" i="1"/>
  <c r="MH56" i="1"/>
  <c r="MI56" i="1"/>
  <c r="MJ56" i="1"/>
  <c r="MK56" i="1"/>
  <c r="ML56" i="1"/>
  <c r="ML57" i="1" s="1"/>
  <c r="MM56" i="1"/>
  <c r="MN56" i="1"/>
  <c r="MO56" i="1"/>
  <c r="MO57" i="1" s="1"/>
  <c r="MP56" i="1"/>
  <c r="MQ56" i="1"/>
  <c r="MR56" i="1"/>
  <c r="MS56" i="1"/>
  <c r="MT56" i="1"/>
  <c r="MU56" i="1"/>
  <c r="MV56" i="1"/>
  <c r="MW56" i="1"/>
  <c r="MX56" i="1"/>
  <c r="MY56" i="1"/>
  <c r="MZ56" i="1"/>
  <c r="NA56" i="1"/>
  <c r="NB56" i="1"/>
  <c r="NB57" i="1" s="1"/>
  <c r="NC56" i="1"/>
  <c r="NC57" i="1" s="1"/>
  <c r="ND56" i="1"/>
  <c r="NE56" i="1"/>
  <c r="NE57" i="1" s="1"/>
  <c r="NF56" i="1"/>
  <c r="NG56" i="1"/>
  <c r="NH56" i="1"/>
  <c r="NI56" i="1"/>
  <c r="NJ56" i="1"/>
  <c r="NK56" i="1"/>
  <c r="NL56" i="1"/>
  <c r="NM56" i="1"/>
  <c r="NN56" i="1"/>
  <c r="NO56" i="1"/>
  <c r="NP56" i="1"/>
  <c r="NQ56" i="1"/>
  <c r="NR56" i="1"/>
  <c r="NR57" i="1" s="1"/>
  <c r="NS56" i="1"/>
  <c r="NT56" i="1"/>
  <c r="NU56" i="1"/>
  <c r="NU57" i="1" s="1"/>
  <c r="NV56" i="1"/>
  <c r="NV57" i="1" s="1"/>
  <c r="NW56" i="1"/>
  <c r="NX56" i="1"/>
  <c r="NY56" i="1"/>
  <c r="NZ56" i="1"/>
  <c r="OA56" i="1"/>
  <c r="OB56" i="1"/>
  <c r="OC56" i="1"/>
  <c r="OD56" i="1"/>
  <c r="OE56" i="1"/>
  <c r="OF56" i="1"/>
  <c r="OG56" i="1"/>
  <c r="OH56" i="1"/>
  <c r="OH57" i="1" s="1"/>
  <c r="OI56" i="1"/>
  <c r="OJ56" i="1"/>
  <c r="OK56" i="1"/>
  <c r="OK57" i="1" s="1"/>
  <c r="OL56" i="1"/>
  <c r="OM56" i="1"/>
  <c r="ON56" i="1"/>
  <c r="ON57" i="1" s="1"/>
  <c r="OO56" i="1"/>
  <c r="OP56" i="1"/>
  <c r="OQ56" i="1"/>
  <c r="OR56" i="1"/>
  <c r="OS56" i="1"/>
  <c r="OT56" i="1"/>
  <c r="OU56" i="1"/>
  <c r="OV56" i="1"/>
  <c r="OW56" i="1"/>
  <c r="OX56" i="1"/>
  <c r="OX57" i="1" s="1"/>
  <c r="OY56" i="1"/>
  <c r="OZ56" i="1"/>
  <c r="PA56" i="1"/>
  <c r="PA57" i="1" s="1"/>
  <c r="PB56" i="1"/>
  <c r="PC56" i="1"/>
  <c r="PD56" i="1"/>
  <c r="PE56" i="1"/>
  <c r="PF56" i="1"/>
  <c r="PG56" i="1"/>
  <c r="PH56" i="1"/>
  <c r="PI56" i="1"/>
  <c r="PJ56" i="1"/>
  <c r="PK56" i="1"/>
  <c r="PL56" i="1"/>
  <c r="PM56" i="1"/>
  <c r="PN56" i="1"/>
  <c r="PN57" i="1" s="1"/>
  <c r="PO56" i="1"/>
  <c r="PP56" i="1"/>
  <c r="PQ56" i="1"/>
  <c r="PQ57" i="1" s="1"/>
  <c r="PR56" i="1"/>
  <c r="PS56" i="1"/>
  <c r="PT56" i="1"/>
  <c r="PU56" i="1"/>
  <c r="PV56" i="1"/>
  <c r="PW56" i="1"/>
  <c r="PX56" i="1"/>
  <c r="PX57" i="1" s="1"/>
  <c r="PY56" i="1"/>
  <c r="PZ56" i="1"/>
  <c r="QA56" i="1"/>
  <c r="QB56" i="1"/>
  <c r="QC56" i="1"/>
  <c r="QD56" i="1"/>
  <c r="QD57" i="1" s="1"/>
  <c r="QE56" i="1"/>
  <c r="QF56" i="1"/>
  <c r="QG56" i="1"/>
  <c r="QG57" i="1" s="1"/>
  <c r="QH56" i="1"/>
  <c r="QI56" i="1"/>
  <c r="QJ56" i="1"/>
  <c r="QK56" i="1"/>
  <c r="QL56" i="1"/>
  <c r="QM56" i="1"/>
  <c r="QN56" i="1"/>
  <c r="QO56" i="1"/>
  <c r="QP56" i="1"/>
  <c r="QQ56" i="1"/>
  <c r="QR56" i="1"/>
  <c r="QS56" i="1"/>
  <c r="QT56" i="1"/>
  <c r="QT57" i="1" s="1"/>
  <c r="QU56" i="1"/>
  <c r="QV56" i="1"/>
  <c r="QW56" i="1"/>
  <c r="QW57" i="1" s="1"/>
  <c r="QX56" i="1"/>
  <c r="QY56" i="1"/>
  <c r="QZ56" i="1"/>
  <c r="RA56" i="1"/>
  <c r="RB56" i="1"/>
  <c r="RC56" i="1"/>
  <c r="RD56" i="1"/>
  <c r="RE56" i="1"/>
  <c r="RF56" i="1"/>
  <c r="RG56" i="1"/>
  <c r="RH56" i="1"/>
  <c r="RI56" i="1"/>
  <c r="RJ56" i="1"/>
  <c r="RJ57" i="1" s="1"/>
  <c r="RK56" i="1"/>
  <c r="RL56" i="1"/>
  <c r="RM56" i="1"/>
  <c r="RM57" i="1" s="1"/>
  <c r="RN56" i="1"/>
  <c r="RO56" i="1"/>
  <c r="RP56" i="1"/>
  <c r="RQ56" i="1"/>
  <c r="RR56" i="1"/>
  <c r="RS56" i="1"/>
  <c r="RT56" i="1"/>
  <c r="RU56" i="1"/>
  <c r="RV56" i="1"/>
  <c r="RW56" i="1"/>
  <c r="RX56" i="1"/>
  <c r="RY56" i="1"/>
  <c r="RZ56" i="1"/>
  <c r="RZ57" i="1" s="1"/>
  <c r="SA56" i="1"/>
  <c r="SA57" i="1" s="1"/>
  <c r="SB56" i="1"/>
  <c r="SC56" i="1"/>
  <c r="SC57" i="1" s="1"/>
  <c r="SD56" i="1"/>
  <c r="SE56" i="1"/>
  <c r="SF56" i="1"/>
  <c r="SG56" i="1"/>
  <c r="SH56" i="1"/>
  <c r="SI56" i="1"/>
  <c r="SJ56" i="1"/>
  <c r="SK56" i="1"/>
  <c r="SL56" i="1"/>
  <c r="SM56" i="1"/>
  <c r="SN56" i="1"/>
  <c r="SO56" i="1"/>
  <c r="SP56" i="1"/>
  <c r="SP57" i="1" s="1"/>
  <c r="SQ56" i="1"/>
  <c r="SR56" i="1"/>
  <c r="SS56" i="1"/>
  <c r="SS57" i="1" s="1"/>
  <c r="ST56" i="1"/>
  <c r="ST57" i="1" s="1"/>
  <c r="SU56" i="1"/>
  <c r="SV56" i="1"/>
  <c r="SW56" i="1"/>
  <c r="SX56" i="1"/>
  <c r="SY56" i="1"/>
  <c r="SZ56" i="1"/>
  <c r="TA56" i="1"/>
  <c r="TB56" i="1"/>
  <c r="TC56" i="1"/>
  <c r="TD56" i="1"/>
  <c r="TE56" i="1"/>
  <c r="TF56" i="1"/>
  <c r="TF57" i="1" s="1"/>
  <c r="TG56" i="1"/>
  <c r="TH56" i="1"/>
  <c r="TI56" i="1"/>
  <c r="TI57" i="1" s="1"/>
  <c r="TJ56" i="1"/>
  <c r="TK56" i="1"/>
  <c r="TL56" i="1"/>
  <c r="TL57" i="1" s="1"/>
  <c r="TM56" i="1"/>
  <c r="TN56" i="1"/>
  <c r="TO56" i="1"/>
  <c r="TP56" i="1"/>
  <c r="TQ56" i="1"/>
  <c r="TR56" i="1"/>
  <c r="TS56" i="1"/>
  <c r="TT56" i="1"/>
  <c r="TU56" i="1"/>
  <c r="TV56" i="1"/>
  <c r="TV57" i="1" s="1"/>
  <c r="TW56" i="1"/>
  <c r="TX56" i="1"/>
  <c r="TY56" i="1"/>
  <c r="TY57" i="1" s="1"/>
  <c r="TZ56" i="1"/>
  <c r="UA56" i="1"/>
  <c r="UB56" i="1"/>
  <c r="UC56" i="1"/>
  <c r="UD56" i="1"/>
  <c r="UE56" i="1"/>
  <c r="UF56" i="1"/>
  <c r="UG56" i="1"/>
  <c r="UH56" i="1"/>
  <c r="UI56" i="1"/>
  <c r="UJ56" i="1"/>
  <c r="UK56" i="1"/>
  <c r="UL56" i="1"/>
  <c r="UL57" i="1" s="1"/>
  <c r="UM56" i="1"/>
  <c r="UN56" i="1"/>
  <c r="UO56" i="1"/>
  <c r="UO57" i="1" s="1"/>
  <c r="UP56" i="1"/>
  <c r="UQ56" i="1"/>
  <c r="UR56" i="1"/>
  <c r="US56" i="1"/>
  <c r="UT56" i="1"/>
  <c r="UU56" i="1"/>
  <c r="UV56" i="1"/>
  <c r="UV57" i="1" s="1"/>
  <c r="UW56" i="1"/>
  <c r="UX56" i="1"/>
  <c r="UY56" i="1"/>
  <c r="UZ56" i="1"/>
  <c r="VA56" i="1"/>
  <c r="VB56" i="1"/>
  <c r="VB57" i="1" s="1"/>
  <c r="VC56" i="1"/>
  <c r="VD56" i="1"/>
  <c r="VE56" i="1"/>
  <c r="VE57" i="1" s="1"/>
  <c r="VF56" i="1"/>
  <c r="VG56" i="1"/>
  <c r="VH56" i="1"/>
  <c r="VI56" i="1"/>
  <c r="VJ56" i="1"/>
  <c r="VK56" i="1"/>
  <c r="VL56" i="1"/>
  <c r="VM56" i="1"/>
  <c r="VN56" i="1"/>
  <c r="VO56" i="1"/>
  <c r="VP56" i="1"/>
  <c r="VQ56" i="1"/>
  <c r="VR56" i="1"/>
  <c r="VR57" i="1" s="1"/>
  <c r="VS56" i="1"/>
  <c r="VT56" i="1"/>
  <c r="VU56" i="1"/>
  <c r="VU57" i="1" s="1"/>
  <c r="VV56" i="1"/>
  <c r="VW56" i="1"/>
  <c r="VX56" i="1"/>
  <c r="VY56" i="1"/>
  <c r="VZ56" i="1"/>
  <c r="WA56" i="1"/>
  <c r="WB56" i="1"/>
  <c r="WC56" i="1"/>
  <c r="WD56" i="1"/>
  <c r="WE56" i="1"/>
  <c r="WF56" i="1"/>
  <c r="WG56" i="1"/>
  <c r="WH56" i="1"/>
  <c r="WI56" i="1"/>
  <c r="WJ56" i="1"/>
  <c r="WK56" i="1"/>
  <c r="WL56" i="1"/>
  <c r="WM56" i="1"/>
  <c r="WN56" i="1"/>
  <c r="WO56" i="1"/>
  <c r="WP56" i="1"/>
  <c r="WQ56" i="1"/>
  <c r="WR56" i="1"/>
  <c r="WS56" i="1"/>
  <c r="WT56" i="1"/>
  <c r="WU56" i="1"/>
  <c r="WV56" i="1"/>
  <c r="WW56" i="1"/>
  <c r="WX56" i="1"/>
  <c r="WY56" i="1"/>
  <c r="WZ56" i="1"/>
  <c r="XA56" i="1"/>
  <c r="XB56" i="1"/>
  <c r="XC56" i="1"/>
  <c r="XD56" i="1"/>
  <c r="XE56" i="1"/>
  <c r="XF56" i="1"/>
  <c r="XG56" i="1"/>
  <c r="XH56" i="1"/>
  <c r="XI56" i="1"/>
  <c r="XJ56" i="1"/>
  <c r="XK56" i="1"/>
  <c r="XL56" i="1"/>
  <c r="XM56" i="1"/>
  <c r="XN56" i="1"/>
  <c r="XO56" i="1"/>
  <c r="XP56" i="1"/>
  <c r="XQ56" i="1"/>
  <c r="XR56" i="1"/>
  <c r="XS56" i="1"/>
  <c r="XT56" i="1"/>
  <c r="XU56" i="1"/>
  <c r="XV56" i="1"/>
  <c r="XW56" i="1"/>
  <c r="XX56" i="1"/>
  <c r="XY56" i="1"/>
  <c r="XZ56" i="1"/>
  <c r="YA56" i="1"/>
  <c r="YB56" i="1"/>
  <c r="YC56" i="1"/>
  <c r="YD56" i="1"/>
  <c r="YE56" i="1"/>
  <c r="YF56" i="1"/>
  <c r="YG56" i="1"/>
  <c r="YH56" i="1"/>
  <c r="YI56" i="1"/>
  <c r="YJ56" i="1"/>
  <c r="YK56" i="1"/>
  <c r="YL56" i="1"/>
  <c r="YM56" i="1"/>
  <c r="YN56" i="1"/>
  <c r="YO56" i="1"/>
  <c r="YP56" i="1"/>
  <c r="YQ56" i="1"/>
  <c r="YR56" i="1"/>
  <c r="YS56" i="1"/>
  <c r="YT56" i="1"/>
  <c r="YU56" i="1"/>
  <c r="YV56" i="1"/>
  <c r="YW56" i="1"/>
  <c r="YX56" i="1"/>
  <c r="YY56" i="1"/>
  <c r="YZ56" i="1"/>
  <c r="ZA56" i="1"/>
  <c r="ZB56" i="1"/>
  <c r="ZC56" i="1"/>
  <c r="ZD56" i="1"/>
  <c r="ZE56" i="1"/>
  <c r="ZF56" i="1"/>
  <c r="ZG56" i="1"/>
  <c r="ZH56" i="1"/>
  <c r="ZI56" i="1"/>
  <c r="ZJ56" i="1"/>
  <c r="ZK56" i="1"/>
  <c r="ZL56" i="1"/>
  <c r="ZM56" i="1"/>
  <c r="ZN56" i="1"/>
  <c r="ZO56" i="1"/>
  <c r="ZP56" i="1"/>
  <c r="ZQ56" i="1"/>
  <c r="ZR56" i="1"/>
  <c r="ZS56" i="1"/>
  <c r="ZT56" i="1"/>
  <c r="ZU56" i="1"/>
  <c r="ZV56" i="1"/>
  <c r="ZW56" i="1"/>
  <c r="ZX56" i="1"/>
  <c r="ZY56" i="1"/>
  <c r="ZZ56" i="1"/>
  <c r="AAA56" i="1"/>
  <c r="AAB56" i="1"/>
  <c r="AAC56" i="1"/>
  <c r="AAD56" i="1"/>
  <c r="AAE56" i="1"/>
  <c r="AAF56" i="1"/>
  <c r="AAG56" i="1"/>
  <c r="AAH56" i="1"/>
  <c r="AAI56" i="1"/>
  <c r="AAJ56" i="1"/>
  <c r="AAK56" i="1"/>
  <c r="AAL56" i="1"/>
  <c r="AAM56" i="1"/>
  <c r="AAN56" i="1"/>
  <c r="AAO56" i="1"/>
  <c r="AAP56" i="1"/>
  <c r="AAQ56" i="1"/>
  <c r="AAR56" i="1"/>
  <c r="AAS56" i="1"/>
  <c r="AAT56" i="1"/>
  <c r="AAU56" i="1"/>
  <c r="AAV56" i="1"/>
  <c r="AAW56" i="1"/>
  <c r="AAX56" i="1"/>
  <c r="AAY56" i="1"/>
  <c r="AAZ56" i="1"/>
  <c r="ABA56" i="1"/>
  <c r="ABB56" i="1"/>
  <c r="ABC56" i="1"/>
  <c r="ABD56" i="1"/>
  <c r="ABE56" i="1"/>
  <c r="ABF56" i="1"/>
  <c r="ABG56" i="1"/>
  <c r="ABH56" i="1"/>
  <c r="ABI56" i="1"/>
  <c r="ABJ56" i="1"/>
  <c r="ABK56" i="1"/>
  <c r="ABL56" i="1"/>
  <c r="ABM56" i="1"/>
  <c r="ABN56" i="1"/>
  <c r="ABO56" i="1"/>
  <c r="ABP56" i="1"/>
  <c r="ABQ56" i="1"/>
  <c r="ABR56" i="1"/>
  <c r="ABS56" i="1"/>
  <c r="ABT56" i="1"/>
  <c r="ABU56" i="1"/>
  <c r="ABV56" i="1"/>
  <c r="ABW56" i="1"/>
  <c r="ABX56" i="1"/>
  <c r="ABY56" i="1"/>
  <c r="ABZ56" i="1"/>
  <c r="ACA56" i="1"/>
  <c r="ACB56" i="1"/>
  <c r="ACC56" i="1"/>
  <c r="ACD56" i="1"/>
  <c r="ACE56" i="1"/>
  <c r="ACF56" i="1"/>
  <c r="ACG56" i="1"/>
  <c r="ACH56" i="1"/>
  <c r="ACI56" i="1"/>
  <c r="ACJ56" i="1"/>
  <c r="ACK56" i="1"/>
  <c r="ACL56" i="1"/>
  <c r="ACM56" i="1"/>
  <c r="ACN56" i="1"/>
  <c r="ACO56" i="1"/>
  <c r="ACP56" i="1"/>
  <c r="ACQ56" i="1"/>
  <c r="ACR56" i="1"/>
  <c r="ACS56" i="1"/>
  <c r="ACT56" i="1"/>
  <c r="ACU56" i="1"/>
  <c r="ACV56" i="1"/>
  <c r="ACW56" i="1"/>
  <c r="ACX56" i="1"/>
  <c r="ACY56" i="1"/>
  <c r="ACZ56" i="1"/>
  <c r="ADA56" i="1"/>
  <c r="ADB56" i="1"/>
  <c r="ADC56" i="1"/>
  <c r="ADD56" i="1"/>
  <c r="ADE56" i="1"/>
  <c r="ADF56" i="1"/>
  <c r="ADG56" i="1"/>
  <c r="ADH56" i="1"/>
  <c r="ADI56" i="1"/>
  <c r="ADJ56" i="1"/>
  <c r="ADK56" i="1"/>
  <c r="ADL56" i="1"/>
  <c r="ADM56" i="1"/>
  <c r="ADN56" i="1"/>
  <c r="ADO56" i="1"/>
  <c r="ADP56" i="1"/>
  <c r="ADQ56" i="1"/>
  <c r="ADR56" i="1"/>
  <c r="ADS56" i="1"/>
  <c r="ADT56" i="1"/>
  <c r="ADU56" i="1"/>
  <c r="ADV56" i="1"/>
  <c r="ADW56" i="1"/>
  <c r="ADX56" i="1"/>
  <c r="ADY56" i="1"/>
  <c r="ADZ56" i="1"/>
  <c r="AEA56" i="1"/>
  <c r="AEB56" i="1"/>
  <c r="AEC56" i="1"/>
  <c r="AED56" i="1"/>
  <c r="AEE56" i="1"/>
  <c r="AEF56" i="1"/>
  <c r="AEG56" i="1"/>
  <c r="AEH56" i="1"/>
  <c r="AEI56" i="1"/>
  <c r="AEJ56" i="1"/>
  <c r="AEK56" i="1"/>
  <c r="AEL56" i="1"/>
  <c r="AEM56" i="1"/>
  <c r="AEN56" i="1"/>
  <c r="AEO56" i="1"/>
  <c r="AEP56" i="1"/>
  <c r="AEQ56" i="1"/>
  <c r="AER56" i="1"/>
  <c r="AES56" i="1"/>
  <c r="AET56" i="1"/>
  <c r="AEU56" i="1"/>
  <c r="AEV56" i="1"/>
  <c r="AEW56" i="1"/>
  <c r="AEX56" i="1"/>
  <c r="AEY56" i="1"/>
  <c r="AEZ56" i="1"/>
  <c r="AFA56" i="1"/>
  <c r="AFB56" i="1"/>
  <c r="AFC56" i="1"/>
  <c r="AFD56" i="1"/>
  <c r="AFE56" i="1"/>
  <c r="AFF56" i="1"/>
  <c r="AFG56" i="1"/>
  <c r="AFH56" i="1"/>
  <c r="AFI56" i="1"/>
  <c r="AFJ56" i="1"/>
  <c r="AFK56" i="1"/>
  <c r="AFL56" i="1"/>
  <c r="AFM56" i="1"/>
  <c r="AFN56" i="1"/>
  <c r="AFO56" i="1"/>
  <c r="AFP56" i="1"/>
  <c r="AFQ56" i="1"/>
  <c r="AFR56" i="1"/>
  <c r="AFS56" i="1"/>
  <c r="AFT56" i="1"/>
  <c r="AFU56" i="1"/>
  <c r="AFV56" i="1"/>
  <c r="AFW56" i="1"/>
  <c r="AFX56" i="1"/>
  <c r="AFY56" i="1"/>
  <c r="AFZ56" i="1"/>
  <c r="AGA56" i="1"/>
  <c r="AGB56" i="1"/>
  <c r="AGC56" i="1"/>
  <c r="AGD56" i="1"/>
  <c r="AGE56" i="1"/>
  <c r="AGF56" i="1"/>
  <c r="AGG56" i="1"/>
  <c r="AGH56" i="1"/>
  <c r="AGI56" i="1"/>
  <c r="AGJ56" i="1"/>
  <c r="AGK56" i="1"/>
  <c r="AGL56" i="1"/>
  <c r="AGM56" i="1"/>
  <c r="AGN56" i="1"/>
  <c r="AGO56" i="1"/>
  <c r="AGP56" i="1"/>
  <c r="AGQ56" i="1"/>
  <c r="AGR56" i="1"/>
  <c r="AGS56" i="1"/>
  <c r="AGT56" i="1"/>
  <c r="AGU56" i="1"/>
  <c r="AGV56" i="1"/>
  <c r="AGW56" i="1"/>
  <c r="AGX56" i="1"/>
  <c r="AGY56" i="1"/>
  <c r="AGZ56" i="1"/>
  <c r="AHA56" i="1"/>
  <c r="AHB56" i="1"/>
  <c r="AHC56" i="1"/>
  <c r="AHD56" i="1"/>
  <c r="AHE56" i="1"/>
  <c r="AHF56" i="1"/>
  <c r="AHG56" i="1"/>
  <c r="AHH56" i="1"/>
  <c r="AHI56" i="1"/>
  <c r="AHJ56" i="1"/>
  <c r="AHK56" i="1"/>
  <c r="AHL56" i="1"/>
  <c r="AHM56" i="1"/>
  <c r="AHN56" i="1"/>
  <c r="AHO56" i="1"/>
  <c r="AHP56" i="1"/>
  <c r="AHQ56" i="1"/>
  <c r="AHR56" i="1"/>
  <c r="AHS56" i="1"/>
  <c r="AHT56" i="1"/>
  <c r="AHU56" i="1"/>
  <c r="AHV56" i="1"/>
  <c r="AHW56" i="1"/>
  <c r="AHX56" i="1"/>
  <c r="AHY56" i="1"/>
  <c r="AHZ56" i="1"/>
  <c r="AIA56" i="1"/>
  <c r="AIB56" i="1"/>
  <c r="AIC56" i="1"/>
  <c r="AID56" i="1"/>
  <c r="AIE56" i="1"/>
  <c r="AIF56" i="1"/>
  <c r="AIG56" i="1"/>
  <c r="AIH56" i="1"/>
  <c r="AII56" i="1"/>
  <c r="AIJ56" i="1"/>
  <c r="AIK56" i="1"/>
  <c r="AIL56" i="1"/>
  <c r="AIM56" i="1"/>
  <c r="AIN56" i="1"/>
  <c r="AIO56" i="1"/>
  <c r="AIP56" i="1"/>
  <c r="AIQ56" i="1"/>
  <c r="AIR56" i="1"/>
  <c r="AIS56" i="1"/>
  <c r="AIT56" i="1"/>
  <c r="AIU56" i="1"/>
  <c r="AIV56" i="1"/>
  <c r="AIW56" i="1"/>
  <c r="AIX56" i="1"/>
  <c r="AIY56" i="1"/>
  <c r="AIZ56" i="1"/>
  <c r="AJA56" i="1"/>
  <c r="AJB56" i="1"/>
  <c r="AJC56" i="1"/>
  <c r="AJD56" i="1"/>
  <c r="AJE56" i="1"/>
  <c r="AJF56" i="1"/>
  <c r="AJG56" i="1"/>
  <c r="AJH56" i="1"/>
  <c r="AJI56" i="1"/>
  <c r="AJJ56" i="1"/>
  <c r="AJK56" i="1"/>
  <c r="AJL56" i="1"/>
  <c r="AJM56" i="1"/>
  <c r="AJN56" i="1"/>
  <c r="AJO56" i="1"/>
  <c r="AJP56" i="1"/>
  <c r="AJQ56" i="1"/>
  <c r="AJR56" i="1"/>
  <c r="AJS56" i="1"/>
  <c r="AJT56" i="1"/>
  <c r="AJU56" i="1"/>
  <c r="AJV56" i="1"/>
  <c r="AJW56" i="1"/>
  <c r="AJX56" i="1"/>
  <c r="AJY56" i="1"/>
  <c r="AJZ56" i="1"/>
  <c r="AKA56" i="1"/>
  <c r="AKB56" i="1"/>
  <c r="AKC56" i="1"/>
  <c r="AKD56" i="1"/>
  <c r="AKE56" i="1"/>
  <c r="AKF56" i="1"/>
  <c r="AKG56" i="1"/>
  <c r="AKH56" i="1"/>
  <c r="AKI56" i="1"/>
  <c r="AKJ56" i="1"/>
  <c r="AKK56" i="1"/>
  <c r="AKL56" i="1"/>
  <c r="AKM56" i="1"/>
  <c r="AKN56" i="1"/>
  <c r="AKO56" i="1"/>
  <c r="AKP56" i="1"/>
  <c r="AKQ56" i="1"/>
  <c r="AKR56" i="1"/>
  <c r="AKS56" i="1"/>
  <c r="AKT56" i="1"/>
  <c r="AKU56" i="1"/>
  <c r="AKV56" i="1"/>
  <c r="AKW56" i="1"/>
  <c r="AKX56" i="1"/>
  <c r="AKY56" i="1"/>
  <c r="AKZ56" i="1"/>
  <c r="ALA56" i="1"/>
  <c r="ALB56" i="1"/>
  <c r="ALC56" i="1"/>
  <c r="ALD56" i="1"/>
  <c r="ALE56" i="1"/>
  <c r="ALF56" i="1"/>
  <c r="ALG56" i="1"/>
  <c r="ALH56" i="1"/>
  <c r="ALI56" i="1"/>
  <c r="ALJ56" i="1"/>
  <c r="ALK56" i="1"/>
  <c r="ALL56" i="1"/>
  <c r="ALM56" i="1"/>
  <c r="ALN56" i="1"/>
  <c r="ALO56" i="1"/>
  <c r="ALP56" i="1"/>
  <c r="ALQ56" i="1"/>
  <c r="ALR56" i="1"/>
  <c r="ALS56" i="1"/>
  <c r="ALT56" i="1"/>
  <c r="ALU56" i="1"/>
  <c r="ALV56" i="1"/>
  <c r="ALW56" i="1"/>
  <c r="ALX56" i="1"/>
  <c r="ALY56" i="1"/>
  <c r="ALZ56" i="1"/>
  <c r="AMA56" i="1"/>
  <c r="AMB56" i="1"/>
  <c r="AMC56" i="1"/>
  <c r="AMD56" i="1"/>
  <c r="AME56" i="1"/>
  <c r="AMF56" i="1"/>
  <c r="AMG56" i="1"/>
  <c r="AMH56" i="1"/>
  <c r="AMI56" i="1"/>
  <c r="AMJ56" i="1"/>
  <c r="AMK56" i="1"/>
  <c r="AML56" i="1"/>
  <c r="AMM56" i="1"/>
  <c r="AMN56" i="1"/>
  <c r="AMO56" i="1"/>
  <c r="AMP56" i="1"/>
  <c r="AMQ56" i="1"/>
  <c r="AMR56" i="1"/>
  <c r="AMS56" i="1"/>
  <c r="AMT56" i="1"/>
  <c r="AMU56" i="1"/>
  <c r="AMV56" i="1"/>
  <c r="AMW56" i="1"/>
  <c r="AMX56" i="1"/>
  <c r="AMY56" i="1"/>
  <c r="AMZ56" i="1"/>
  <c r="ANA56" i="1"/>
  <c r="ANB56" i="1"/>
  <c r="ANC56" i="1"/>
  <c r="AND56" i="1"/>
  <c r="ANE56" i="1"/>
  <c r="ANF56" i="1"/>
  <c r="ANG56" i="1"/>
  <c r="ANH56" i="1"/>
  <c r="ANI56" i="1"/>
  <c r="ANJ56" i="1"/>
  <c r="ANK56" i="1"/>
  <c r="ANL56" i="1"/>
  <c r="ANM56" i="1"/>
  <c r="ANN56" i="1"/>
  <c r="ANO56" i="1"/>
  <c r="ANP56" i="1"/>
  <c r="ANQ56" i="1"/>
  <c r="ANR56" i="1"/>
  <c r="ANS56" i="1"/>
  <c r="ANT56" i="1"/>
  <c r="ANU56" i="1"/>
  <c r="ANV56" i="1"/>
  <c r="ANW56" i="1"/>
  <c r="ANX56" i="1"/>
  <c r="ANY56" i="1"/>
  <c r="ANZ56" i="1"/>
  <c r="AOA56" i="1"/>
  <c r="AOB56" i="1"/>
  <c r="AOC56" i="1"/>
  <c r="AOD56" i="1"/>
  <c r="AOE56" i="1"/>
  <c r="AOF56" i="1"/>
  <c r="AOG56" i="1"/>
  <c r="AOH56" i="1"/>
  <c r="AOI56" i="1"/>
  <c r="AOJ56" i="1"/>
  <c r="AOK56" i="1"/>
  <c r="AOL56" i="1"/>
  <c r="AOM56" i="1"/>
  <c r="AON56" i="1"/>
  <c r="AOO56" i="1"/>
  <c r="AOP56" i="1"/>
  <c r="AOQ56" i="1"/>
  <c r="AOR56" i="1"/>
  <c r="AOS56" i="1"/>
  <c r="AOT56" i="1"/>
  <c r="AOU56" i="1"/>
  <c r="AOV56" i="1"/>
  <c r="AOW56" i="1"/>
  <c r="AOX56" i="1"/>
  <c r="AOY56" i="1"/>
  <c r="AOZ56" i="1"/>
  <c r="APA56" i="1"/>
  <c r="APB56" i="1"/>
  <c r="APC56" i="1"/>
  <c r="APD56" i="1"/>
  <c r="APE56" i="1"/>
  <c r="APF56" i="1"/>
  <c r="APG56" i="1"/>
  <c r="APH56" i="1"/>
  <c r="API56" i="1"/>
  <c r="APJ56" i="1"/>
  <c r="APK56" i="1"/>
  <c r="APL56" i="1"/>
  <c r="APM56" i="1"/>
  <c r="APN56" i="1"/>
  <c r="APO56" i="1"/>
  <c r="APP56" i="1"/>
  <c r="APQ56" i="1"/>
  <c r="APR56" i="1"/>
  <c r="APS56" i="1"/>
  <c r="APT56" i="1"/>
  <c r="APU56" i="1"/>
  <c r="APV56" i="1"/>
  <c r="APW56" i="1"/>
  <c r="APX56" i="1"/>
  <c r="APY56" i="1"/>
  <c r="APZ56" i="1"/>
  <c r="AQA56" i="1"/>
  <c r="AQB56" i="1"/>
  <c r="AQC56" i="1"/>
  <c r="AQD56" i="1"/>
  <c r="AQE56" i="1"/>
  <c r="AQF56" i="1"/>
  <c r="AQG56" i="1"/>
  <c r="AQH56" i="1"/>
  <c r="AQI56" i="1"/>
  <c r="AQJ56" i="1"/>
  <c r="AQK56" i="1"/>
  <c r="AQL56" i="1"/>
  <c r="AQM56" i="1"/>
  <c r="AQN56" i="1"/>
  <c r="AQO56" i="1"/>
  <c r="AQP56" i="1"/>
  <c r="AQQ56" i="1"/>
  <c r="AQR56" i="1"/>
  <c r="AQS56" i="1"/>
  <c r="AQT56" i="1"/>
  <c r="AQU56" i="1"/>
  <c r="AQV56" i="1"/>
  <c r="AQW56" i="1"/>
  <c r="AQX56" i="1"/>
  <c r="AQY56" i="1"/>
  <c r="AQZ56" i="1"/>
  <c r="ARA56" i="1"/>
  <c r="ARB56" i="1"/>
  <c r="ARC56" i="1"/>
  <c r="ARD56" i="1"/>
  <c r="ARE56" i="1"/>
  <c r="ARF56" i="1"/>
  <c r="ARG56" i="1"/>
  <c r="ARH56" i="1"/>
  <c r="ARI56" i="1"/>
  <c r="ARJ56" i="1"/>
  <c r="ARK56" i="1"/>
  <c r="ARL56" i="1"/>
  <c r="ARM56" i="1"/>
  <c r="ARN56" i="1"/>
  <c r="ARO56" i="1"/>
  <c r="ARP56" i="1"/>
  <c r="ARQ56" i="1"/>
  <c r="D57" i="1"/>
  <c r="E57" i="1"/>
  <c r="H57" i="1"/>
  <c r="I57" i="1"/>
  <c r="J57" i="1"/>
  <c r="K57" i="1"/>
  <c r="L57" i="1"/>
  <c r="M57" i="1"/>
  <c r="O57" i="1"/>
  <c r="R57" i="1"/>
  <c r="S57" i="1"/>
  <c r="T57" i="1"/>
  <c r="V57" i="1"/>
  <c r="X57" i="1"/>
  <c r="Y57" i="1"/>
  <c r="Z57" i="1"/>
  <c r="AA57" i="1"/>
  <c r="AB57" i="1"/>
  <c r="AC57" i="1"/>
  <c r="AE57" i="1"/>
  <c r="AF57" i="1"/>
  <c r="AH57" i="1"/>
  <c r="AI57" i="1"/>
  <c r="AJ57" i="1"/>
  <c r="AK57" i="1"/>
  <c r="AL57" i="1"/>
  <c r="AM57" i="1"/>
  <c r="AO57" i="1"/>
  <c r="AP57" i="1"/>
  <c r="AQ57" i="1"/>
  <c r="AR57" i="1"/>
  <c r="AS57" i="1"/>
  <c r="AU57" i="1"/>
  <c r="AV57" i="1"/>
  <c r="AX57" i="1"/>
  <c r="AY57" i="1"/>
  <c r="AZ57" i="1"/>
  <c r="BA57" i="1"/>
  <c r="BB57" i="1"/>
  <c r="BC57" i="1"/>
  <c r="BD57" i="1"/>
  <c r="BE57" i="1"/>
  <c r="BG57" i="1"/>
  <c r="BH57" i="1"/>
  <c r="BI57" i="1"/>
  <c r="BK57" i="1"/>
  <c r="BL57" i="1"/>
  <c r="BN57" i="1"/>
  <c r="BO57" i="1"/>
  <c r="BP57" i="1"/>
  <c r="BQ57" i="1"/>
  <c r="BR57" i="1"/>
  <c r="BS57" i="1"/>
  <c r="BT57" i="1"/>
  <c r="BU57" i="1"/>
  <c r="BV57" i="1"/>
  <c r="BW57" i="1"/>
  <c r="BY57" i="1"/>
  <c r="CA57" i="1"/>
  <c r="CB57" i="1"/>
  <c r="CD57" i="1"/>
  <c r="CE57" i="1"/>
  <c r="CF57" i="1"/>
  <c r="CG57" i="1"/>
  <c r="CH57" i="1"/>
  <c r="CI57" i="1"/>
  <c r="CJ57" i="1"/>
  <c r="CK57" i="1"/>
  <c r="CL57" i="1"/>
  <c r="CM57" i="1"/>
  <c r="CN57" i="1"/>
  <c r="CO57" i="1"/>
  <c r="CR57" i="1"/>
  <c r="CT57" i="1"/>
  <c r="CU57" i="1"/>
  <c r="CV57" i="1"/>
  <c r="CW57" i="1"/>
  <c r="CX57" i="1"/>
  <c r="CY57" i="1"/>
  <c r="CZ57" i="1"/>
  <c r="DA57" i="1"/>
  <c r="DB57" i="1"/>
  <c r="DC57" i="1"/>
  <c r="DD57" i="1"/>
  <c r="DE57" i="1"/>
  <c r="DG57" i="1"/>
  <c r="DH57" i="1"/>
  <c r="DK57" i="1"/>
  <c r="DL57" i="1"/>
  <c r="DM57" i="1"/>
  <c r="DN57" i="1"/>
  <c r="DO57" i="1"/>
  <c r="DP57" i="1"/>
  <c r="DQ57" i="1"/>
  <c r="DR57" i="1"/>
  <c r="DS57" i="1"/>
  <c r="DT57" i="1"/>
  <c r="DU57" i="1"/>
  <c r="DW57" i="1"/>
  <c r="DX57" i="1"/>
  <c r="DZ57" i="1"/>
  <c r="EA57" i="1"/>
  <c r="EC57" i="1"/>
  <c r="ED57" i="1"/>
  <c r="EE57" i="1"/>
  <c r="EF57" i="1"/>
  <c r="EG57" i="1"/>
  <c r="EH57" i="1"/>
  <c r="EI57" i="1"/>
  <c r="EJ57" i="1"/>
  <c r="EK57" i="1"/>
  <c r="EM57" i="1"/>
  <c r="EN57" i="1"/>
  <c r="EP57" i="1"/>
  <c r="EQ57" i="1"/>
  <c r="ER57" i="1"/>
  <c r="ES57" i="1"/>
  <c r="ET57" i="1"/>
  <c r="EU57" i="1"/>
  <c r="EV57" i="1"/>
  <c r="EW57" i="1"/>
  <c r="EX57" i="1"/>
  <c r="EY57" i="1"/>
  <c r="EZ57" i="1"/>
  <c r="FA57" i="1"/>
  <c r="FC57" i="1"/>
  <c r="FD57" i="1"/>
  <c r="FF57" i="1"/>
  <c r="FG57" i="1"/>
  <c r="FH57" i="1"/>
  <c r="FI57" i="1"/>
  <c r="FJ57" i="1"/>
  <c r="FK57" i="1"/>
  <c r="FM57" i="1"/>
  <c r="FN57" i="1"/>
  <c r="FO57" i="1"/>
  <c r="FP57" i="1"/>
  <c r="FQ57" i="1"/>
  <c r="FS57" i="1"/>
  <c r="FT57" i="1"/>
  <c r="FV57" i="1"/>
  <c r="FW57" i="1"/>
  <c r="FX57" i="1"/>
  <c r="FY57" i="1"/>
  <c r="FZ57" i="1"/>
  <c r="GA57" i="1"/>
  <c r="GB57" i="1"/>
  <c r="GC57" i="1"/>
  <c r="GE57" i="1"/>
  <c r="GF57" i="1"/>
  <c r="GG57" i="1"/>
  <c r="GI57" i="1"/>
  <c r="GJ57" i="1"/>
  <c r="GM57" i="1"/>
  <c r="GN57" i="1"/>
  <c r="GO57" i="1"/>
  <c r="GP57" i="1"/>
  <c r="GQ57" i="1"/>
  <c r="GR57" i="1"/>
  <c r="GS57" i="1"/>
  <c r="GT57" i="1"/>
  <c r="GU57" i="1"/>
  <c r="GW57" i="1"/>
  <c r="GY57" i="1"/>
  <c r="GZ57" i="1"/>
  <c r="HB57" i="1"/>
  <c r="HC57" i="1"/>
  <c r="HD57" i="1"/>
  <c r="HE57" i="1"/>
  <c r="HF57" i="1"/>
  <c r="HG57" i="1"/>
  <c r="HH57" i="1"/>
  <c r="HI57" i="1"/>
  <c r="HJ57" i="1"/>
  <c r="HK57" i="1"/>
  <c r="HL57" i="1"/>
  <c r="HM57" i="1"/>
  <c r="HR57" i="1"/>
  <c r="HS57" i="1"/>
  <c r="HT57" i="1"/>
  <c r="HU57" i="1"/>
  <c r="HV57" i="1"/>
  <c r="HW57" i="1"/>
  <c r="HX57" i="1"/>
  <c r="HY57" i="1"/>
  <c r="HZ57" i="1"/>
  <c r="IA57" i="1"/>
  <c r="IB57" i="1"/>
  <c r="IC57" i="1"/>
  <c r="IE57" i="1"/>
  <c r="IH57" i="1"/>
  <c r="II57" i="1"/>
  <c r="IK57" i="1"/>
  <c r="IL57" i="1"/>
  <c r="IM57" i="1"/>
  <c r="IN57" i="1"/>
  <c r="IO57" i="1"/>
  <c r="IP57" i="1"/>
  <c r="IQ57" i="1"/>
  <c r="IR57" i="1"/>
  <c r="IS57" i="1"/>
  <c r="IU57" i="1"/>
  <c r="IX57" i="1"/>
  <c r="IY57" i="1"/>
  <c r="IZ57" i="1"/>
  <c r="JA57" i="1"/>
  <c r="JB57" i="1"/>
  <c r="JD57" i="1"/>
  <c r="JE57" i="1"/>
  <c r="JF57" i="1"/>
  <c r="JG57" i="1"/>
  <c r="JH57" i="1"/>
  <c r="JI57" i="1"/>
  <c r="JK57" i="1"/>
  <c r="JN57" i="1"/>
  <c r="JO57" i="1"/>
  <c r="JQ57" i="1"/>
  <c r="JR57" i="1"/>
  <c r="JS57" i="1"/>
  <c r="JT57" i="1"/>
  <c r="JU57" i="1"/>
  <c r="JV57" i="1"/>
  <c r="JW57" i="1"/>
  <c r="JX57" i="1"/>
  <c r="JY57" i="1"/>
  <c r="KA57" i="1"/>
  <c r="KB57" i="1"/>
  <c r="KD57" i="1"/>
  <c r="KE57" i="1"/>
  <c r="KF57" i="1"/>
  <c r="KG57" i="1"/>
  <c r="KH57" i="1"/>
  <c r="KI57" i="1"/>
  <c r="KJ57" i="1"/>
  <c r="KK57" i="1"/>
  <c r="KL57" i="1"/>
  <c r="KM57" i="1"/>
  <c r="KN57" i="1"/>
  <c r="KO57" i="1"/>
  <c r="KQ57" i="1"/>
  <c r="KR57" i="1"/>
  <c r="KT57" i="1"/>
  <c r="KU57" i="1"/>
  <c r="KV57" i="1"/>
  <c r="KW57" i="1"/>
  <c r="KX57" i="1"/>
  <c r="KY57" i="1"/>
  <c r="LA57" i="1"/>
  <c r="LB57" i="1"/>
  <c r="LC57" i="1"/>
  <c r="LD57" i="1"/>
  <c r="LE57" i="1"/>
  <c r="LG57" i="1"/>
  <c r="LH57" i="1"/>
  <c r="LJ57" i="1"/>
  <c r="LK57" i="1"/>
  <c r="LL57" i="1"/>
  <c r="LM57" i="1"/>
  <c r="LN57" i="1"/>
  <c r="LO57" i="1"/>
  <c r="LP57" i="1"/>
  <c r="LQ57" i="1"/>
  <c r="LR57" i="1"/>
  <c r="LS57" i="1"/>
  <c r="LT57" i="1"/>
  <c r="LU57" i="1"/>
  <c r="LW57" i="1"/>
  <c r="LX57" i="1"/>
  <c r="LZ57" i="1"/>
  <c r="MA57" i="1"/>
  <c r="MB57" i="1"/>
  <c r="MC57" i="1"/>
  <c r="MD57" i="1"/>
  <c r="ME57" i="1"/>
  <c r="MF57" i="1"/>
  <c r="MG57" i="1"/>
  <c r="MH57" i="1"/>
  <c r="MI57" i="1"/>
  <c r="MJ57" i="1"/>
  <c r="MK57" i="1"/>
  <c r="MM57" i="1"/>
  <c r="MN57" i="1"/>
  <c r="MP57" i="1"/>
  <c r="MQ57" i="1"/>
  <c r="MR57" i="1"/>
  <c r="MS57" i="1"/>
  <c r="MT57" i="1"/>
  <c r="MU57" i="1"/>
  <c r="MV57" i="1"/>
  <c r="MW57" i="1"/>
  <c r="MX57" i="1"/>
  <c r="MY57" i="1"/>
  <c r="MZ57" i="1"/>
  <c r="NA57" i="1"/>
  <c r="ND57" i="1"/>
  <c r="NF57" i="1"/>
  <c r="NG57" i="1"/>
  <c r="NH57" i="1"/>
  <c r="NI57" i="1"/>
  <c r="NJ57" i="1"/>
  <c r="NK57" i="1"/>
  <c r="NL57" i="1"/>
  <c r="NM57" i="1"/>
  <c r="NN57" i="1"/>
  <c r="NO57" i="1"/>
  <c r="NP57" i="1"/>
  <c r="NQ57" i="1"/>
  <c r="NS57" i="1"/>
  <c r="NT57" i="1"/>
  <c r="NW57" i="1"/>
  <c r="NX57" i="1"/>
  <c r="NY57" i="1"/>
  <c r="NZ57" i="1"/>
  <c r="OA57" i="1"/>
  <c r="OB57" i="1"/>
  <c r="OC57" i="1"/>
  <c r="OD57" i="1"/>
  <c r="OE57" i="1"/>
  <c r="OF57" i="1"/>
  <c r="OG57" i="1"/>
  <c r="OI57" i="1"/>
  <c r="OJ57" i="1"/>
  <c r="OL57" i="1"/>
  <c r="OM57" i="1"/>
  <c r="OO57" i="1"/>
  <c r="OP57" i="1"/>
  <c r="OQ57" i="1"/>
  <c r="OR57" i="1"/>
  <c r="OS57" i="1"/>
  <c r="OT57" i="1"/>
  <c r="OU57" i="1"/>
  <c r="OV57" i="1"/>
  <c r="OW57" i="1"/>
  <c r="OY57" i="1"/>
  <c r="OZ57" i="1"/>
  <c r="PB57" i="1"/>
  <c r="PC57" i="1"/>
  <c r="PD57" i="1"/>
  <c r="PE57" i="1"/>
  <c r="PF57" i="1"/>
  <c r="PG57" i="1"/>
  <c r="PH57" i="1"/>
  <c r="PI57" i="1"/>
  <c r="PJ57" i="1"/>
  <c r="PK57" i="1"/>
  <c r="PL57" i="1"/>
  <c r="PM57" i="1"/>
  <c r="PO57" i="1"/>
  <c r="PP57" i="1"/>
  <c r="PR57" i="1"/>
  <c r="PS57" i="1"/>
  <c r="PT57" i="1"/>
  <c r="PU57" i="1"/>
  <c r="PV57" i="1"/>
  <c r="PW57" i="1"/>
  <c r="PY57" i="1"/>
  <c r="PZ57" i="1"/>
  <c r="QA57" i="1"/>
  <c r="QB57" i="1"/>
  <c r="QC57" i="1"/>
  <c r="QE57" i="1"/>
  <c r="QF57" i="1"/>
  <c r="QH57" i="1"/>
  <c r="QI57" i="1"/>
  <c r="QJ57" i="1"/>
  <c r="QK57" i="1"/>
  <c r="QL57" i="1"/>
  <c r="QM57" i="1"/>
  <c r="QN57" i="1"/>
  <c r="QO57" i="1"/>
  <c r="QP57" i="1"/>
  <c r="QQ57" i="1"/>
  <c r="QR57" i="1"/>
  <c r="QS57" i="1"/>
  <c r="QU57" i="1"/>
  <c r="QV57" i="1"/>
  <c r="QX57" i="1"/>
  <c r="QY57" i="1"/>
  <c r="QZ57" i="1"/>
  <c r="RA57" i="1"/>
  <c r="RB57" i="1"/>
  <c r="RC57" i="1"/>
  <c r="RD57" i="1"/>
  <c r="RE57" i="1"/>
  <c r="RF57" i="1"/>
  <c r="RG57" i="1"/>
  <c r="RH57" i="1"/>
  <c r="RI57" i="1"/>
  <c r="RK57" i="1"/>
  <c r="RL57" i="1"/>
  <c r="RN57" i="1"/>
  <c r="RO57" i="1"/>
  <c r="RP57" i="1"/>
  <c r="RQ57" i="1"/>
  <c r="RR57" i="1"/>
  <c r="RS57" i="1"/>
  <c r="RT57" i="1"/>
  <c r="RU57" i="1"/>
  <c r="RV57" i="1"/>
  <c r="RW57" i="1"/>
  <c r="RX57" i="1"/>
  <c r="RY57" i="1"/>
  <c r="SB57" i="1"/>
  <c r="SD57" i="1"/>
  <c r="SE57" i="1"/>
  <c r="SF57" i="1"/>
  <c r="SG57" i="1"/>
  <c r="SH57" i="1"/>
  <c r="SI57" i="1"/>
  <c r="SJ57" i="1"/>
  <c r="SK57" i="1"/>
  <c r="SL57" i="1"/>
  <c r="SM57" i="1"/>
  <c r="SN57" i="1"/>
  <c r="SO57" i="1"/>
  <c r="SQ57" i="1"/>
  <c r="SR57" i="1"/>
  <c r="SU57" i="1"/>
  <c r="SV57" i="1"/>
  <c r="SW57" i="1"/>
  <c r="SX57" i="1"/>
  <c r="SY57" i="1"/>
  <c r="SZ57" i="1"/>
  <c r="TA57" i="1"/>
  <c r="TB57" i="1"/>
  <c r="TC57" i="1"/>
  <c r="TD57" i="1"/>
  <c r="TE57" i="1"/>
  <c r="TG57" i="1"/>
  <c r="TH57" i="1"/>
  <c r="TJ57" i="1"/>
  <c r="TK57" i="1"/>
  <c r="TM57" i="1"/>
  <c r="TN57" i="1"/>
  <c r="TO57" i="1"/>
  <c r="TP57" i="1"/>
  <c r="TQ57" i="1"/>
  <c r="TR57" i="1"/>
  <c r="TS57" i="1"/>
  <c r="TT57" i="1"/>
  <c r="TU57" i="1"/>
  <c r="TW57" i="1"/>
  <c r="TX57" i="1"/>
  <c r="TZ57" i="1"/>
  <c r="UA57" i="1"/>
  <c r="UB57" i="1"/>
  <c r="UC57" i="1"/>
  <c r="UD57" i="1"/>
  <c r="UE57" i="1"/>
  <c r="UF57" i="1"/>
  <c r="UG57" i="1"/>
  <c r="UH57" i="1"/>
  <c r="UI57" i="1"/>
  <c r="UJ57" i="1"/>
  <c r="UK57" i="1"/>
  <c r="UM57" i="1"/>
  <c r="UN57" i="1"/>
  <c r="UP57" i="1"/>
  <c r="UQ57" i="1"/>
  <c r="UR57" i="1"/>
  <c r="US57" i="1"/>
  <c r="UT57" i="1"/>
  <c r="UU57" i="1"/>
  <c r="UW57" i="1"/>
  <c r="UX57" i="1"/>
  <c r="UY57" i="1"/>
  <c r="UZ57" i="1"/>
  <c r="VA57" i="1"/>
  <c r="VC57" i="1"/>
  <c r="VD57" i="1"/>
  <c r="VF57" i="1"/>
  <c r="VG57" i="1"/>
  <c r="VH57" i="1"/>
  <c r="VI57" i="1"/>
  <c r="VJ57" i="1"/>
  <c r="VK57" i="1"/>
  <c r="VL57" i="1"/>
  <c r="VM57" i="1"/>
  <c r="VN57" i="1"/>
  <c r="VO57" i="1"/>
  <c r="VP57" i="1"/>
  <c r="VQ57" i="1"/>
  <c r="VS57" i="1"/>
  <c r="VT57" i="1"/>
  <c r="VV57" i="1"/>
  <c r="VW57" i="1"/>
  <c r="VX57" i="1"/>
  <c r="VY57" i="1"/>
  <c r="VZ57" i="1"/>
  <c r="WA57" i="1"/>
  <c r="WB57" i="1"/>
  <c r="WC57" i="1"/>
  <c r="WD57" i="1"/>
  <c r="WE57" i="1"/>
  <c r="WF57" i="1"/>
  <c r="WG57" i="1"/>
  <c r="WH57" i="1"/>
  <c r="WI57" i="1"/>
  <c r="WJ57" i="1"/>
  <c r="WK57" i="1"/>
  <c r="WL57" i="1"/>
  <c r="WM57" i="1"/>
  <c r="WN57" i="1"/>
  <c r="WO57" i="1"/>
  <c r="WP57" i="1"/>
  <c r="WQ57" i="1"/>
  <c r="WR57" i="1"/>
  <c r="WS57" i="1"/>
  <c r="WT57" i="1"/>
  <c r="WU57" i="1"/>
  <c r="WV57" i="1"/>
  <c r="WW57" i="1"/>
  <c r="WX57" i="1"/>
  <c r="WY57" i="1"/>
  <c r="WZ57" i="1"/>
  <c r="XA57" i="1"/>
  <c r="XB57" i="1"/>
  <c r="XC57" i="1"/>
  <c r="XD57" i="1"/>
  <c r="XE57" i="1"/>
  <c r="XF57" i="1"/>
  <c r="XG57" i="1"/>
  <c r="XH57" i="1"/>
  <c r="XI57" i="1"/>
  <c r="XJ57" i="1"/>
  <c r="XK57" i="1"/>
  <c r="XL57" i="1"/>
  <c r="XM57" i="1"/>
  <c r="XN57" i="1"/>
  <c r="XO57" i="1"/>
  <c r="XP57" i="1"/>
  <c r="XQ57" i="1"/>
  <c r="XR57" i="1"/>
  <c r="XS57" i="1"/>
  <c r="XT57" i="1"/>
  <c r="XU57" i="1"/>
  <c r="XV57" i="1"/>
  <c r="XW57" i="1"/>
  <c r="XX57" i="1"/>
  <c r="XY57" i="1"/>
  <c r="XZ57" i="1"/>
  <c r="YA57" i="1"/>
  <c r="YB57" i="1"/>
  <c r="YC57" i="1"/>
  <c r="YD57" i="1"/>
  <c r="YE57" i="1"/>
  <c r="YF57" i="1"/>
  <c r="YG57" i="1"/>
  <c r="YH57" i="1"/>
  <c r="YI57" i="1"/>
  <c r="YJ57" i="1"/>
  <c r="YK57" i="1"/>
  <c r="YL57" i="1"/>
  <c r="YM57" i="1"/>
  <c r="YN57" i="1"/>
  <c r="YO57" i="1"/>
  <c r="YP57" i="1"/>
  <c r="YQ57" i="1"/>
  <c r="YR57" i="1"/>
  <c r="YS57" i="1"/>
  <c r="YT57" i="1"/>
  <c r="YU57" i="1"/>
  <c r="YV57" i="1"/>
  <c r="YW57" i="1"/>
  <c r="YX57" i="1"/>
  <c r="YY57" i="1"/>
  <c r="YZ57" i="1"/>
  <c r="ZA57" i="1"/>
  <c r="ZB57" i="1"/>
  <c r="ZC57" i="1"/>
  <c r="ZD57" i="1"/>
  <c r="ZE57" i="1"/>
  <c r="ZF57" i="1"/>
  <c r="ZG57" i="1"/>
  <c r="ZH57" i="1"/>
  <c r="ZI57" i="1"/>
  <c r="ZJ57" i="1"/>
  <c r="ZK57" i="1"/>
  <c r="ZL57" i="1"/>
  <c r="ZM57" i="1"/>
  <c r="ZN57" i="1"/>
  <c r="ZO57" i="1"/>
  <c r="ZP57" i="1"/>
  <c r="ZQ57" i="1"/>
  <c r="ZR57" i="1"/>
  <c r="ZS57" i="1"/>
  <c r="ZT57" i="1"/>
  <c r="ZU57" i="1"/>
  <c r="ZV57" i="1"/>
  <c r="ZW57" i="1"/>
  <c r="ZX57" i="1"/>
  <c r="ZY57" i="1"/>
  <c r="ZZ57" i="1"/>
  <c r="AAA57" i="1"/>
  <c r="AAB57" i="1"/>
  <c r="AAC57" i="1"/>
  <c r="AAD57" i="1"/>
  <c r="AAE57" i="1"/>
  <c r="AAF57" i="1"/>
  <c r="AAG57" i="1"/>
  <c r="AAH57" i="1"/>
  <c r="AAI57" i="1"/>
  <c r="AAJ57" i="1"/>
  <c r="AAK57" i="1"/>
  <c r="AAL57" i="1"/>
  <c r="AAM57" i="1"/>
  <c r="AAN57" i="1"/>
  <c r="AAO57" i="1"/>
  <c r="AAP57" i="1"/>
  <c r="AAQ57" i="1"/>
  <c r="AAR57" i="1"/>
  <c r="AAS57" i="1"/>
  <c r="AAT57" i="1"/>
  <c r="AAU57" i="1"/>
  <c r="AAV57" i="1"/>
  <c r="AAW57" i="1"/>
  <c r="AAX57" i="1"/>
  <c r="AAY57" i="1"/>
  <c r="AAZ57" i="1"/>
  <c r="ABA57" i="1"/>
  <c r="ABB57" i="1"/>
  <c r="ABC57" i="1"/>
  <c r="ABD57" i="1"/>
  <c r="ABE57" i="1"/>
  <c r="ABF57" i="1"/>
  <c r="ABG57" i="1"/>
  <c r="ABH57" i="1"/>
  <c r="ABI57" i="1"/>
  <c r="ABJ57" i="1"/>
  <c r="ABK57" i="1"/>
  <c r="ABL57" i="1"/>
  <c r="ABM57" i="1"/>
  <c r="ABN57" i="1"/>
  <c r="ABO57" i="1"/>
  <c r="ABP57" i="1"/>
  <c r="ABQ57" i="1"/>
  <c r="ABR57" i="1"/>
  <c r="ABS57" i="1"/>
  <c r="ABT57" i="1"/>
  <c r="ABU57" i="1"/>
  <c r="ABV57" i="1"/>
  <c r="ABW57" i="1"/>
  <c r="ABX57" i="1"/>
  <c r="ABY57" i="1"/>
  <c r="ABZ57" i="1"/>
  <c r="ACA57" i="1"/>
  <c r="ACB57" i="1"/>
  <c r="ACC57" i="1"/>
  <c r="ACD57" i="1"/>
  <c r="ACE57" i="1"/>
  <c r="ACF57" i="1"/>
  <c r="ACG57" i="1"/>
  <c r="ACH57" i="1"/>
  <c r="ACI57" i="1"/>
  <c r="ACJ57" i="1"/>
  <c r="ACK57" i="1"/>
  <c r="ACL57" i="1"/>
  <c r="ACM57" i="1"/>
  <c r="ACN57" i="1"/>
  <c r="ACO57" i="1"/>
  <c r="ACP57" i="1"/>
  <c r="ACQ57" i="1"/>
  <c r="ACR57" i="1"/>
  <c r="ACS57" i="1"/>
  <c r="ACT57" i="1"/>
  <c r="ACU57" i="1"/>
  <c r="ACV57" i="1"/>
  <c r="ACW57" i="1"/>
  <c r="ACX57" i="1"/>
  <c r="ACY57" i="1"/>
  <c r="ACZ57" i="1"/>
  <c r="ADA57" i="1"/>
  <c r="ADB57" i="1"/>
  <c r="ADC57" i="1"/>
  <c r="ADD57" i="1"/>
  <c r="ADE57" i="1"/>
  <c r="ADF57" i="1"/>
  <c r="ADG57" i="1"/>
  <c r="ADH57" i="1"/>
  <c r="ADI57" i="1"/>
  <c r="ADJ57" i="1"/>
  <c r="ADK57" i="1"/>
  <c r="ADL57" i="1"/>
  <c r="ADM57" i="1"/>
  <c r="ADN57" i="1"/>
  <c r="ADO57" i="1"/>
  <c r="ADP57" i="1"/>
  <c r="ADQ57" i="1"/>
  <c r="ADR57" i="1"/>
  <c r="ADS57" i="1"/>
  <c r="ADT57" i="1"/>
  <c r="ADU57" i="1"/>
  <c r="ADV57" i="1"/>
  <c r="ADW57" i="1"/>
  <c r="ADX57" i="1"/>
  <c r="ADY57" i="1"/>
  <c r="ADZ57" i="1"/>
  <c r="AEA57" i="1"/>
  <c r="AEB57" i="1"/>
  <c r="AEC57" i="1"/>
  <c r="AED57" i="1"/>
  <c r="AEE57" i="1"/>
  <c r="AEF57" i="1"/>
  <c r="AEG57" i="1"/>
  <c r="AEH57" i="1"/>
  <c r="AEI57" i="1"/>
  <c r="AEJ57" i="1"/>
  <c r="AEK57" i="1"/>
  <c r="AEL57" i="1"/>
  <c r="AEM57" i="1"/>
  <c r="AEN57" i="1"/>
  <c r="AEO57" i="1"/>
  <c r="AEP57" i="1"/>
  <c r="AEQ57" i="1"/>
  <c r="AER57" i="1"/>
  <c r="AES57" i="1"/>
  <c r="AET57" i="1"/>
  <c r="AEU57" i="1"/>
  <c r="AEV57" i="1"/>
  <c r="AEW57" i="1"/>
  <c r="AEX57" i="1"/>
  <c r="AEY57" i="1"/>
  <c r="AEZ57" i="1"/>
  <c r="AFA57" i="1"/>
  <c r="AFB57" i="1"/>
  <c r="AFC57" i="1"/>
  <c r="AFD57" i="1"/>
  <c r="AFE57" i="1"/>
  <c r="AFF57" i="1"/>
  <c r="AFG57" i="1"/>
  <c r="AFH57" i="1"/>
  <c r="AFI57" i="1"/>
  <c r="AFJ57" i="1"/>
  <c r="AFK57" i="1"/>
  <c r="AFL57" i="1"/>
  <c r="AFM57" i="1"/>
  <c r="AFN57" i="1"/>
  <c r="AFO57" i="1"/>
  <c r="AFP57" i="1"/>
  <c r="AFQ57" i="1"/>
  <c r="AFR57" i="1"/>
  <c r="AFS57" i="1"/>
  <c r="AFT57" i="1"/>
  <c r="AFU57" i="1"/>
  <c r="AFV57" i="1"/>
  <c r="AFW57" i="1"/>
  <c r="AFX57" i="1"/>
  <c r="AFY57" i="1"/>
  <c r="AFZ57" i="1"/>
  <c r="AGA57" i="1"/>
  <c r="AGB57" i="1"/>
  <c r="AGC57" i="1"/>
  <c r="AGD57" i="1"/>
  <c r="AGE57" i="1"/>
  <c r="AGF57" i="1"/>
  <c r="AGG57" i="1"/>
  <c r="AGH57" i="1"/>
  <c r="AGI57" i="1"/>
  <c r="AGJ57" i="1"/>
  <c r="AGK57" i="1"/>
  <c r="AGL57" i="1"/>
  <c r="AGM57" i="1"/>
  <c r="AGN57" i="1"/>
  <c r="AGO57" i="1"/>
  <c r="AGP57" i="1"/>
  <c r="AGQ57" i="1"/>
  <c r="AGR57" i="1"/>
  <c r="AGS57" i="1"/>
  <c r="AGT57" i="1"/>
  <c r="AGU57" i="1"/>
  <c r="AGV57" i="1"/>
  <c r="AGW57" i="1"/>
  <c r="AGX57" i="1"/>
  <c r="AGY57" i="1"/>
  <c r="AGZ57" i="1"/>
  <c r="AHA57" i="1"/>
  <c r="AHB57" i="1"/>
  <c r="AHC57" i="1"/>
  <c r="AHD57" i="1"/>
  <c r="AHE57" i="1"/>
  <c r="AHF57" i="1"/>
  <c r="AHG57" i="1"/>
  <c r="AHH57" i="1"/>
  <c r="AHI57" i="1"/>
  <c r="AHJ57" i="1"/>
  <c r="AHK57" i="1"/>
  <c r="AHL57" i="1"/>
  <c r="AHM57" i="1"/>
  <c r="AHN57" i="1"/>
  <c r="AHO57" i="1"/>
  <c r="AHP57" i="1"/>
  <c r="AHQ57" i="1"/>
  <c r="AHR57" i="1"/>
  <c r="AHS57" i="1"/>
  <c r="AHT57" i="1"/>
  <c r="AHU57" i="1"/>
  <c r="AHV57" i="1"/>
  <c r="AHW57" i="1"/>
  <c r="AHX57" i="1"/>
  <c r="AHY57" i="1"/>
  <c r="AHZ57" i="1"/>
  <c r="AIA57" i="1"/>
  <c r="AIB57" i="1"/>
  <c r="AIC57" i="1"/>
  <c r="AID57" i="1"/>
  <c r="AIE57" i="1"/>
  <c r="AIF57" i="1"/>
  <c r="AIG57" i="1"/>
  <c r="AIH57" i="1"/>
  <c r="AII57" i="1"/>
  <c r="AIJ57" i="1"/>
  <c r="AIK57" i="1"/>
  <c r="AIL57" i="1"/>
  <c r="AIM57" i="1"/>
  <c r="AIN57" i="1"/>
  <c r="AIO57" i="1"/>
  <c r="AIP57" i="1"/>
  <c r="AIQ57" i="1"/>
  <c r="AIR57" i="1"/>
  <c r="AIS57" i="1"/>
  <c r="AIT57" i="1"/>
  <c r="AIU57" i="1"/>
  <c r="AIV57" i="1"/>
  <c r="AIW57" i="1"/>
  <c r="AIX57" i="1"/>
  <c r="AIY57" i="1"/>
  <c r="AIZ57" i="1"/>
  <c r="AJA57" i="1"/>
  <c r="AJB57" i="1"/>
  <c r="AJC57" i="1"/>
  <c r="AJD57" i="1"/>
  <c r="AJE57" i="1"/>
  <c r="AJF57" i="1"/>
  <c r="AJG57" i="1"/>
  <c r="AJH57" i="1"/>
  <c r="AJI57" i="1"/>
  <c r="AJJ57" i="1"/>
  <c r="AJK57" i="1"/>
  <c r="AJL57" i="1"/>
  <c r="AJM57" i="1"/>
  <c r="AJN57" i="1"/>
  <c r="AJO57" i="1"/>
  <c r="AJP57" i="1"/>
  <c r="AJQ57" i="1"/>
  <c r="AJR57" i="1"/>
  <c r="AJS57" i="1"/>
  <c r="AJT57" i="1"/>
  <c r="AJU57" i="1"/>
  <c r="AJV57" i="1"/>
  <c r="AJW57" i="1"/>
  <c r="AJX57" i="1"/>
  <c r="AJY57" i="1"/>
  <c r="AJZ57" i="1"/>
  <c r="AKA57" i="1"/>
  <c r="AKB57" i="1"/>
  <c r="AKC57" i="1"/>
  <c r="AKD57" i="1"/>
  <c r="AKE57" i="1"/>
  <c r="AKF57" i="1"/>
  <c r="AKG57" i="1"/>
  <c r="AKH57" i="1"/>
  <c r="AKI57" i="1"/>
  <c r="AKJ57" i="1"/>
  <c r="AKK57" i="1"/>
  <c r="AKL57" i="1"/>
  <c r="AKM57" i="1"/>
  <c r="AKN57" i="1"/>
  <c r="AKO57" i="1"/>
  <c r="AKP57" i="1"/>
  <c r="AKQ57" i="1"/>
  <c r="AKR57" i="1"/>
  <c r="AKS57" i="1"/>
  <c r="AKT57" i="1"/>
  <c r="AKU57" i="1"/>
  <c r="AKV57" i="1"/>
  <c r="AKW57" i="1"/>
  <c r="AKX57" i="1"/>
  <c r="AKY57" i="1"/>
  <c r="AKZ57" i="1"/>
  <c r="ALA57" i="1"/>
  <c r="ALB57" i="1"/>
  <c r="ALC57" i="1"/>
  <c r="ALD57" i="1"/>
  <c r="ALE57" i="1"/>
  <c r="ALF57" i="1"/>
  <c r="ALG57" i="1"/>
  <c r="ALH57" i="1"/>
  <c r="ALI57" i="1"/>
  <c r="ALJ57" i="1"/>
  <c r="ALK57" i="1"/>
  <c r="ALL57" i="1"/>
  <c r="ALM57" i="1"/>
  <c r="ALN57" i="1"/>
  <c r="ALO57" i="1"/>
  <c r="ALP57" i="1"/>
  <c r="ALQ57" i="1"/>
  <c r="ALR57" i="1"/>
  <c r="ALS57" i="1"/>
  <c r="ALT57" i="1"/>
  <c r="ALU57" i="1"/>
  <c r="ALV57" i="1"/>
  <c r="ALW57" i="1"/>
  <c r="ALX57" i="1"/>
  <c r="ALY57" i="1"/>
  <c r="ALZ57" i="1"/>
  <c r="AMA57" i="1"/>
  <c r="AMB57" i="1"/>
  <c r="AMC57" i="1"/>
  <c r="AMD57" i="1"/>
  <c r="AME57" i="1"/>
  <c r="AMF57" i="1"/>
  <c r="AMG57" i="1"/>
  <c r="AMH57" i="1"/>
  <c r="AMI57" i="1"/>
  <c r="AMJ57" i="1"/>
  <c r="AMK57" i="1"/>
  <c r="AML57" i="1"/>
  <c r="AMM57" i="1"/>
  <c r="AMN57" i="1"/>
  <c r="AMO57" i="1"/>
  <c r="AMP57" i="1"/>
  <c r="AMQ57" i="1"/>
  <c r="AMR57" i="1"/>
  <c r="AMS57" i="1"/>
  <c r="AMT57" i="1"/>
  <c r="AMU57" i="1"/>
  <c r="AMV57" i="1"/>
  <c r="AMW57" i="1"/>
  <c r="AMX57" i="1"/>
  <c r="AMY57" i="1"/>
  <c r="AMZ57" i="1"/>
  <c r="ANA57" i="1"/>
  <c r="ANB57" i="1"/>
  <c r="ANC57" i="1"/>
  <c r="AND57" i="1"/>
  <c r="ANE57" i="1"/>
  <c r="ANF57" i="1"/>
  <c r="ANG57" i="1"/>
  <c r="ANH57" i="1"/>
  <c r="ANI57" i="1"/>
  <c r="ANJ57" i="1"/>
  <c r="ANK57" i="1"/>
  <c r="ANL57" i="1"/>
  <c r="ANM57" i="1"/>
  <c r="ANN57" i="1"/>
  <c r="ANO57" i="1"/>
  <c r="ANP57" i="1"/>
  <c r="ANQ57" i="1"/>
  <c r="ANR57" i="1"/>
  <c r="ANS57" i="1"/>
  <c r="ANT57" i="1"/>
  <c r="ANU57" i="1"/>
  <c r="ANV57" i="1"/>
  <c r="ANW57" i="1"/>
  <c r="ANX57" i="1"/>
  <c r="ANY57" i="1"/>
  <c r="ANZ57" i="1"/>
  <c r="AOA57" i="1"/>
  <c r="AOB57" i="1"/>
  <c r="AOC57" i="1"/>
  <c r="AOD57" i="1"/>
  <c r="AOE57" i="1"/>
  <c r="AOF57" i="1"/>
  <c r="AOG57" i="1"/>
  <c r="AOH57" i="1"/>
  <c r="AOI57" i="1"/>
  <c r="AOJ57" i="1"/>
  <c r="AOK57" i="1"/>
  <c r="AOL57" i="1"/>
  <c r="AOM57" i="1"/>
  <c r="AON57" i="1"/>
  <c r="AOO57" i="1"/>
  <c r="AOP57" i="1"/>
  <c r="AOQ57" i="1"/>
  <c r="AOR57" i="1"/>
  <c r="AOS57" i="1"/>
  <c r="AOT57" i="1"/>
  <c r="AOU57" i="1"/>
  <c r="AOV57" i="1"/>
  <c r="AOW57" i="1"/>
  <c r="AOX57" i="1"/>
  <c r="AOY57" i="1"/>
  <c r="AOZ57" i="1"/>
  <c r="APA57" i="1"/>
  <c r="APB57" i="1"/>
  <c r="APC57" i="1"/>
  <c r="APD57" i="1"/>
  <c r="APE57" i="1"/>
  <c r="APF57" i="1"/>
  <c r="APG57" i="1"/>
  <c r="APH57" i="1"/>
  <c r="API57" i="1"/>
  <c r="APJ57" i="1"/>
  <c r="APK57" i="1"/>
  <c r="APL57" i="1"/>
  <c r="APM57" i="1"/>
  <c r="APN57" i="1"/>
  <c r="APO57" i="1"/>
  <c r="APP57" i="1"/>
  <c r="APQ57" i="1"/>
  <c r="APR57" i="1"/>
  <c r="APS57" i="1"/>
  <c r="APT57" i="1"/>
  <c r="APU57" i="1"/>
  <c r="APV57" i="1"/>
  <c r="APW57" i="1"/>
  <c r="APX57" i="1"/>
  <c r="APY57" i="1"/>
  <c r="APZ57" i="1"/>
  <c r="AQA57" i="1"/>
  <c r="AQB57" i="1"/>
  <c r="AQC57" i="1"/>
  <c r="AQD57" i="1"/>
  <c r="AQE57" i="1"/>
  <c r="AQF57" i="1"/>
  <c r="AQG57" i="1"/>
  <c r="AQH57" i="1"/>
  <c r="AQI57" i="1"/>
  <c r="AQJ57" i="1"/>
  <c r="AQK57" i="1"/>
  <c r="AQL57" i="1"/>
  <c r="AQM57" i="1"/>
  <c r="AQN57" i="1"/>
  <c r="AQO57" i="1"/>
  <c r="AQP57" i="1"/>
  <c r="AQQ57" i="1"/>
  <c r="AQR57" i="1"/>
  <c r="AQS57" i="1"/>
  <c r="AQT57" i="1"/>
  <c r="AQU57" i="1"/>
  <c r="AQV57" i="1"/>
  <c r="AQW57" i="1"/>
  <c r="AQX57" i="1"/>
  <c r="AQY57" i="1"/>
  <c r="AQZ57" i="1"/>
  <c r="ARA57" i="1"/>
  <c r="ARB57" i="1"/>
  <c r="ARC57" i="1"/>
  <c r="ARD57" i="1"/>
  <c r="ARE57" i="1"/>
  <c r="ARF57" i="1"/>
  <c r="ARG57" i="1"/>
  <c r="ARH57" i="1"/>
  <c r="ARI57" i="1"/>
  <c r="ARK57" i="1"/>
  <c r="ARL57" i="1"/>
  <c r="ARM57" i="1"/>
  <c r="ARN57" i="1"/>
  <c r="ARO57" i="1"/>
  <c r="ARP57" i="1"/>
  <c r="ARQ57" i="1"/>
  <c r="C57" i="1"/>
  <c r="C58" i="1" s="1"/>
  <c r="E53" i="1"/>
  <c r="F53" i="1"/>
  <c r="G53" i="1"/>
  <c r="H53" i="1"/>
  <c r="I53" i="1"/>
  <c r="J53" i="1"/>
  <c r="K53" i="1"/>
  <c r="L53" i="1"/>
  <c r="M53" i="1"/>
  <c r="N53" i="1"/>
  <c r="O53" i="1"/>
  <c r="P53" i="1"/>
  <c r="Q53" i="1"/>
  <c r="R53" i="1"/>
  <c r="S53" i="1"/>
  <c r="T53" i="1"/>
  <c r="U53" i="1"/>
  <c r="V53" i="1"/>
  <c r="W53" i="1"/>
  <c r="X53" i="1"/>
  <c r="Y53" i="1"/>
  <c r="Z53" i="1"/>
  <c r="AA53" i="1"/>
  <c r="AB53" i="1"/>
  <c r="AC53" i="1"/>
  <c r="AD53" i="1"/>
  <c r="AE53" i="1"/>
  <c r="AF53" i="1"/>
  <c r="AG53" i="1"/>
  <c r="AH53" i="1"/>
  <c r="AI53" i="1"/>
  <c r="AJ53" i="1"/>
  <c r="AK53" i="1"/>
  <c r="AL53" i="1"/>
  <c r="AM53" i="1"/>
  <c r="AN53" i="1"/>
  <c r="AO53" i="1"/>
  <c r="AP53" i="1"/>
  <c r="AQ53" i="1"/>
  <c r="AR53" i="1"/>
  <c r="AS53" i="1"/>
  <c r="AT53" i="1"/>
  <c r="AU53" i="1"/>
  <c r="AV53" i="1"/>
  <c r="AW53" i="1"/>
  <c r="AX53" i="1"/>
  <c r="AY53" i="1"/>
  <c r="AZ53" i="1"/>
  <c r="BA53" i="1"/>
  <c r="BB53" i="1"/>
  <c r="BC53" i="1"/>
  <c r="BD53" i="1"/>
  <c r="BE53" i="1"/>
  <c r="BF53" i="1"/>
  <c r="BG53" i="1"/>
  <c r="BH53" i="1"/>
  <c r="BI53" i="1"/>
  <c r="BJ53" i="1"/>
  <c r="BK53" i="1"/>
  <c r="BL53" i="1"/>
  <c r="BM53" i="1"/>
  <c r="BN53" i="1"/>
  <c r="BO53" i="1"/>
  <c r="BP53" i="1"/>
  <c r="BQ53" i="1"/>
  <c r="BR53" i="1"/>
  <c r="BS53" i="1"/>
  <c r="BT53" i="1"/>
  <c r="BU53" i="1"/>
  <c r="BV53" i="1"/>
  <c r="BW53" i="1"/>
  <c r="BX53" i="1"/>
  <c r="BY53" i="1"/>
  <c r="BZ53" i="1"/>
  <c r="CA53" i="1"/>
  <c r="CB53" i="1"/>
  <c r="CC53" i="1"/>
  <c r="CD53" i="1"/>
  <c r="CE53" i="1"/>
  <c r="CF53" i="1"/>
  <c r="CG53" i="1"/>
  <c r="CH53" i="1"/>
  <c r="CI53" i="1"/>
  <c r="CJ53" i="1"/>
  <c r="CK53" i="1"/>
  <c r="CL53" i="1"/>
  <c r="CM53" i="1"/>
  <c r="CN53" i="1"/>
  <c r="CO53" i="1"/>
  <c r="CP53" i="1"/>
  <c r="CQ53" i="1"/>
  <c r="CR53" i="1"/>
  <c r="CS53" i="1"/>
  <c r="CT53" i="1"/>
  <c r="CU53" i="1"/>
  <c r="CV53" i="1"/>
  <c r="CW53" i="1"/>
  <c r="CX53" i="1"/>
  <c r="CY53" i="1"/>
  <c r="CZ53" i="1"/>
  <c r="DA53" i="1"/>
  <c r="DB53" i="1"/>
  <c r="DC53" i="1"/>
  <c r="DD53" i="1"/>
  <c r="DE53" i="1"/>
  <c r="DF53" i="1"/>
  <c r="DG53" i="1"/>
  <c r="DH53" i="1"/>
  <c r="DI53" i="1"/>
  <c r="DJ53" i="1"/>
  <c r="DK53" i="1"/>
  <c r="DL53" i="1"/>
  <c r="DM53" i="1"/>
  <c r="DN53" i="1"/>
  <c r="DO53" i="1"/>
  <c r="DP53" i="1"/>
  <c r="DQ53" i="1"/>
  <c r="DR53" i="1"/>
  <c r="DS53" i="1"/>
  <c r="DT53" i="1"/>
  <c r="DU53" i="1"/>
  <c r="DV53" i="1"/>
  <c r="DW53" i="1"/>
  <c r="DX53" i="1"/>
  <c r="DY53" i="1"/>
  <c r="DZ53" i="1"/>
  <c r="EA53" i="1"/>
  <c r="EB53" i="1"/>
  <c r="EC53" i="1"/>
  <c r="ED53" i="1"/>
  <c r="EE53" i="1"/>
  <c r="EF53" i="1"/>
  <c r="EG53" i="1"/>
  <c r="EH53" i="1"/>
  <c r="EI53" i="1"/>
  <c r="EJ53" i="1"/>
  <c r="EK53" i="1"/>
  <c r="EL53" i="1"/>
  <c r="EM53" i="1"/>
  <c r="EN53" i="1"/>
  <c r="EO53" i="1"/>
  <c r="EP53" i="1"/>
  <c r="EQ53" i="1"/>
  <c r="ER53" i="1"/>
  <c r="ES53" i="1"/>
  <c r="ET53" i="1"/>
  <c r="EU53" i="1"/>
  <c r="EV53" i="1"/>
  <c r="EW53" i="1"/>
  <c r="EX53" i="1"/>
  <c r="EY53" i="1"/>
  <c r="EZ53" i="1"/>
  <c r="FA53" i="1"/>
  <c r="FB53" i="1"/>
  <c r="FC53" i="1"/>
  <c r="FD53" i="1"/>
  <c r="FE53" i="1"/>
  <c r="FF53" i="1"/>
  <c r="FG53" i="1"/>
  <c r="FH53" i="1"/>
  <c r="FI53" i="1"/>
  <c r="FJ53" i="1"/>
  <c r="FK53" i="1"/>
  <c r="FL53" i="1"/>
  <c r="FM53" i="1"/>
  <c r="FN53" i="1"/>
  <c r="FO53" i="1"/>
  <c r="FP53" i="1"/>
  <c r="FQ53" i="1"/>
  <c r="FR53" i="1"/>
  <c r="FS53" i="1"/>
  <c r="FT53" i="1"/>
  <c r="FU53" i="1"/>
  <c r="FV53" i="1"/>
  <c r="FW53" i="1"/>
  <c r="FX53" i="1"/>
  <c r="FY53" i="1"/>
  <c r="FZ53" i="1"/>
  <c r="GA53" i="1"/>
  <c r="GB53" i="1"/>
  <c r="GC53" i="1"/>
  <c r="GD53" i="1"/>
  <c r="GE53" i="1"/>
  <c r="GF53" i="1"/>
  <c r="GG53" i="1"/>
  <c r="GH53" i="1"/>
  <c r="GI53" i="1"/>
  <c r="GJ53" i="1"/>
  <c r="GK53" i="1"/>
  <c r="GL53" i="1"/>
  <c r="GM53" i="1"/>
  <c r="GN53" i="1"/>
  <c r="GO53" i="1"/>
  <c r="GP53" i="1"/>
  <c r="GQ53" i="1"/>
  <c r="GR53" i="1"/>
  <c r="GS53" i="1"/>
  <c r="GT53" i="1"/>
  <c r="GU53" i="1"/>
  <c r="GV53" i="1"/>
  <c r="GW53" i="1"/>
  <c r="GX53" i="1"/>
  <c r="GY53" i="1"/>
  <c r="GZ53" i="1"/>
  <c r="HA53" i="1"/>
  <c r="HB53" i="1"/>
  <c r="HC53" i="1"/>
  <c r="HD53" i="1"/>
  <c r="HE53" i="1"/>
  <c r="HF53" i="1"/>
  <c r="HG53" i="1"/>
  <c r="HH53" i="1"/>
  <c r="HI53" i="1"/>
  <c r="HJ53" i="1"/>
  <c r="HK53" i="1"/>
  <c r="HL53" i="1"/>
  <c r="HM53" i="1"/>
  <c r="HN53" i="1"/>
  <c r="HO53" i="1"/>
  <c r="HP53" i="1"/>
  <c r="HQ53" i="1"/>
  <c r="HR53" i="1"/>
  <c r="HS53" i="1"/>
  <c r="HT53" i="1"/>
  <c r="HU53" i="1"/>
  <c r="HV53" i="1"/>
  <c r="HW53" i="1"/>
  <c r="HX53" i="1"/>
  <c r="HY53" i="1"/>
  <c r="HZ53" i="1"/>
  <c r="IA53" i="1"/>
  <c r="IB53" i="1"/>
  <c r="IC53" i="1"/>
  <c r="ID53" i="1"/>
  <c r="IE53" i="1"/>
  <c r="IF53" i="1"/>
  <c r="IG53" i="1"/>
  <c r="IH53" i="1"/>
  <c r="II53" i="1"/>
  <c r="IJ53" i="1"/>
  <c r="IK53" i="1"/>
  <c r="IL53" i="1"/>
  <c r="IM53" i="1"/>
  <c r="IN53" i="1"/>
  <c r="IO53" i="1"/>
  <c r="IP53" i="1"/>
  <c r="IQ53" i="1"/>
  <c r="IR53" i="1"/>
  <c r="IS53" i="1"/>
  <c r="IT53" i="1"/>
  <c r="IU53" i="1"/>
  <c r="IV53" i="1"/>
  <c r="IW53" i="1"/>
  <c r="IX53" i="1"/>
  <c r="IY53" i="1"/>
  <c r="IZ53" i="1"/>
  <c r="JA53" i="1"/>
  <c r="JB53" i="1"/>
  <c r="JC53" i="1"/>
  <c r="JD53" i="1"/>
  <c r="JE53" i="1"/>
  <c r="JF53" i="1"/>
  <c r="JG53" i="1"/>
  <c r="JH53" i="1"/>
  <c r="JI53" i="1"/>
  <c r="JJ53" i="1"/>
  <c r="JK53" i="1"/>
  <c r="JL53" i="1"/>
  <c r="JM53" i="1"/>
  <c r="JN53" i="1"/>
  <c r="JO53" i="1"/>
  <c r="JP53" i="1"/>
  <c r="JQ53" i="1"/>
  <c r="JR53" i="1"/>
  <c r="JS53" i="1"/>
  <c r="JT53" i="1"/>
  <c r="JU53" i="1"/>
  <c r="JV53" i="1"/>
  <c r="JW53" i="1"/>
  <c r="JX53" i="1"/>
  <c r="JY53" i="1"/>
  <c r="JZ53" i="1"/>
  <c r="KA53" i="1"/>
  <c r="KB53" i="1"/>
  <c r="KC53" i="1"/>
  <c r="KD53" i="1"/>
  <c r="KE53" i="1"/>
  <c r="KF53" i="1"/>
  <c r="KG53" i="1"/>
  <c r="KH53" i="1"/>
  <c r="KI53" i="1"/>
  <c r="KJ53" i="1"/>
  <c r="KK53" i="1"/>
  <c r="KL53" i="1"/>
  <c r="KM53" i="1"/>
  <c r="KN53" i="1"/>
  <c r="KO53" i="1"/>
  <c r="KP53" i="1"/>
  <c r="KQ53" i="1"/>
  <c r="KR53" i="1"/>
  <c r="KS53" i="1"/>
  <c r="KT53" i="1"/>
  <c r="KU53" i="1"/>
  <c r="KV53" i="1"/>
  <c r="KW53" i="1"/>
  <c r="KX53" i="1"/>
  <c r="KY53" i="1"/>
  <c r="KZ53" i="1"/>
  <c r="LA53" i="1"/>
  <c r="LB53" i="1"/>
  <c r="LC53" i="1"/>
  <c r="LD53" i="1"/>
  <c r="LE53" i="1"/>
  <c r="LF53" i="1"/>
  <c r="LG53" i="1"/>
  <c r="LH53" i="1"/>
  <c r="LI53" i="1"/>
  <c r="LJ53" i="1"/>
  <c r="LK53" i="1"/>
  <c r="LL53" i="1"/>
  <c r="LM53" i="1"/>
  <c r="LN53" i="1"/>
  <c r="LO53" i="1"/>
  <c r="LP53" i="1"/>
  <c r="LQ53" i="1"/>
  <c r="LR53" i="1"/>
  <c r="LS53" i="1"/>
  <c r="LT53" i="1"/>
  <c r="LU53" i="1"/>
  <c r="LV53" i="1"/>
  <c r="LW53" i="1"/>
  <c r="LX53" i="1"/>
  <c r="LY53" i="1"/>
  <c r="LZ53" i="1"/>
  <c r="MA53" i="1"/>
  <c r="MB53" i="1"/>
  <c r="MC53" i="1"/>
  <c r="MD53" i="1"/>
  <c r="ME53" i="1"/>
  <c r="MF53" i="1"/>
  <c r="MG53" i="1"/>
  <c r="MH53" i="1"/>
  <c r="MI53" i="1"/>
  <c r="MJ53" i="1"/>
  <c r="MK53" i="1"/>
  <c r="ML53" i="1"/>
  <c r="MM53" i="1"/>
  <c r="MN53" i="1"/>
  <c r="MO53" i="1"/>
  <c r="MP53" i="1"/>
  <c r="MQ53" i="1"/>
  <c r="MR53" i="1"/>
  <c r="MS53" i="1"/>
  <c r="MT53" i="1"/>
  <c r="MU53" i="1"/>
  <c r="MV53" i="1"/>
  <c r="MW53" i="1"/>
  <c r="MX53" i="1"/>
  <c r="MY53" i="1"/>
  <c r="MZ53" i="1"/>
  <c r="NA53" i="1"/>
  <c r="NB53" i="1"/>
  <c r="NC53" i="1"/>
  <c r="ND53" i="1"/>
  <c r="NE53" i="1"/>
  <c r="NF53" i="1"/>
  <c r="NG53" i="1"/>
  <c r="NH53" i="1"/>
  <c r="NI53" i="1"/>
  <c r="NJ53" i="1"/>
  <c r="NK53" i="1"/>
  <c r="NL53" i="1"/>
  <c r="NM53" i="1"/>
  <c r="NN53" i="1"/>
  <c r="NO53" i="1"/>
  <c r="NP53" i="1"/>
  <c r="NQ53" i="1"/>
  <c r="NR53" i="1"/>
  <c r="NS53" i="1"/>
  <c r="NT53" i="1"/>
  <c r="NU53" i="1"/>
  <c r="NV53" i="1"/>
  <c r="NW53" i="1"/>
  <c r="NX53" i="1"/>
  <c r="NY53" i="1"/>
  <c r="NZ53" i="1"/>
  <c r="OA53" i="1"/>
  <c r="OB53" i="1"/>
  <c r="OC53" i="1"/>
  <c r="OD53" i="1"/>
  <c r="OE53" i="1"/>
  <c r="OF53" i="1"/>
  <c r="OG53" i="1"/>
  <c r="OH53" i="1"/>
  <c r="OI53" i="1"/>
  <c r="OJ53" i="1"/>
  <c r="OK53" i="1"/>
  <c r="OL53" i="1"/>
  <c r="OM53" i="1"/>
  <c r="ON53" i="1"/>
  <c r="OO53" i="1"/>
  <c r="OP53" i="1"/>
  <c r="OQ53" i="1"/>
  <c r="OR53" i="1"/>
  <c r="OS53" i="1"/>
  <c r="OT53" i="1"/>
  <c r="OU53" i="1"/>
  <c r="OV53" i="1"/>
  <c r="OW53" i="1"/>
  <c r="OX53" i="1"/>
  <c r="OY53" i="1"/>
  <c r="OZ53" i="1"/>
  <c r="PA53" i="1"/>
  <c r="PB53" i="1"/>
  <c r="PC53" i="1"/>
  <c r="PD53" i="1"/>
  <c r="PE53" i="1"/>
  <c r="PF53" i="1"/>
  <c r="PG53" i="1"/>
  <c r="PH53" i="1"/>
  <c r="PI53" i="1"/>
  <c r="PJ53" i="1"/>
  <c r="PK53" i="1"/>
  <c r="PL53" i="1"/>
  <c r="PM53" i="1"/>
  <c r="PN53" i="1"/>
  <c r="PO53" i="1"/>
  <c r="PP53" i="1"/>
  <c r="PQ53" i="1"/>
  <c r="PR53" i="1"/>
  <c r="PS53" i="1"/>
  <c r="PT53" i="1"/>
  <c r="PU53" i="1"/>
  <c r="PV53" i="1"/>
  <c r="PW53" i="1"/>
  <c r="PX53" i="1"/>
  <c r="PY53" i="1"/>
  <c r="PZ53" i="1"/>
  <c r="QA53" i="1"/>
  <c r="QB53" i="1"/>
  <c r="QC53" i="1"/>
  <c r="QD53" i="1"/>
  <c r="QE53" i="1"/>
  <c r="QF53" i="1"/>
  <c r="QG53" i="1"/>
  <c r="QH53" i="1"/>
  <c r="QI53" i="1"/>
  <c r="QJ53" i="1"/>
  <c r="QK53" i="1"/>
  <c r="QL53" i="1"/>
  <c r="QM53" i="1"/>
  <c r="QN53" i="1"/>
  <c r="QO53" i="1"/>
  <c r="QP53" i="1"/>
  <c r="QQ53" i="1"/>
  <c r="QR53" i="1"/>
  <c r="QS53" i="1"/>
  <c r="QT53" i="1"/>
  <c r="QU53" i="1"/>
  <c r="QV53" i="1"/>
  <c r="QW53" i="1"/>
  <c r="QX53" i="1"/>
  <c r="QY53" i="1"/>
  <c r="QZ53" i="1"/>
  <c r="RA53" i="1"/>
  <c r="RB53" i="1"/>
  <c r="RC53" i="1"/>
  <c r="RD53" i="1"/>
  <c r="RE53" i="1"/>
  <c r="RF53" i="1"/>
  <c r="RG53" i="1"/>
  <c r="RH53" i="1"/>
  <c r="RI53" i="1"/>
  <c r="RJ53" i="1"/>
  <c r="RK53" i="1"/>
  <c r="RL53" i="1"/>
  <c r="RM53" i="1"/>
  <c r="RN53" i="1"/>
  <c r="RO53" i="1"/>
  <c r="RP53" i="1"/>
  <c r="RQ53" i="1"/>
  <c r="RR53" i="1"/>
  <c r="RS53" i="1"/>
  <c r="RT53" i="1"/>
  <c r="RU53" i="1"/>
  <c r="RV53" i="1"/>
  <c r="RW53" i="1"/>
  <c r="RX53" i="1"/>
  <c r="RY53" i="1"/>
  <c r="RZ53" i="1"/>
  <c r="SA53" i="1"/>
  <c r="SB53" i="1"/>
  <c r="SC53" i="1"/>
  <c r="SD53" i="1"/>
  <c r="SE53" i="1"/>
  <c r="SF53" i="1"/>
  <c r="SG53" i="1"/>
  <c r="SH53" i="1"/>
  <c r="SI53" i="1"/>
  <c r="SJ53" i="1"/>
  <c r="SK53" i="1"/>
  <c r="SL53" i="1"/>
  <c r="SM53" i="1"/>
  <c r="SN53" i="1"/>
  <c r="SO53" i="1"/>
  <c r="SP53" i="1"/>
  <c r="SQ53" i="1"/>
  <c r="SR53" i="1"/>
  <c r="SS53" i="1"/>
  <c r="ST53" i="1"/>
  <c r="SU53" i="1"/>
  <c r="SV53" i="1"/>
  <c r="SW53" i="1"/>
  <c r="SX53" i="1"/>
  <c r="SY53" i="1"/>
  <c r="SZ53" i="1"/>
  <c r="TA53" i="1"/>
  <c r="TB53" i="1"/>
  <c r="TC53" i="1"/>
  <c r="TD53" i="1"/>
  <c r="TE53" i="1"/>
  <c r="TF53" i="1"/>
  <c r="TG53" i="1"/>
  <c r="TH53" i="1"/>
  <c r="TI53" i="1"/>
  <c r="TJ53" i="1"/>
  <c r="TK53" i="1"/>
  <c r="TL53" i="1"/>
  <c r="TM53" i="1"/>
  <c r="TN53" i="1"/>
  <c r="TO53" i="1"/>
  <c r="TP53" i="1"/>
  <c r="TQ53" i="1"/>
  <c r="TR53" i="1"/>
  <c r="TS53" i="1"/>
  <c r="TT53" i="1"/>
  <c r="TU53" i="1"/>
  <c r="TV53" i="1"/>
  <c r="TW53" i="1"/>
  <c r="TX53" i="1"/>
  <c r="TY53" i="1"/>
  <c r="TZ53" i="1"/>
  <c r="UA53" i="1"/>
  <c r="UB53" i="1"/>
  <c r="UC53" i="1"/>
  <c r="UD53" i="1"/>
  <c r="UE53" i="1"/>
  <c r="UF53" i="1"/>
  <c r="UG53" i="1"/>
  <c r="UH53" i="1"/>
  <c r="UI53" i="1"/>
  <c r="UJ53" i="1"/>
  <c r="UK53" i="1"/>
  <c r="UL53" i="1"/>
  <c r="UM53" i="1"/>
  <c r="UN53" i="1"/>
  <c r="UO53" i="1"/>
  <c r="UP53" i="1"/>
  <c r="UQ53" i="1"/>
  <c r="UR53" i="1"/>
  <c r="US53" i="1"/>
  <c r="UT53" i="1"/>
  <c r="UU53" i="1"/>
  <c r="UV53" i="1"/>
  <c r="UW53" i="1"/>
  <c r="UX53" i="1"/>
  <c r="UY53" i="1"/>
  <c r="UZ53" i="1"/>
  <c r="VA53" i="1"/>
  <c r="VB53" i="1"/>
  <c r="VC53" i="1"/>
  <c r="VD53" i="1"/>
  <c r="VE53" i="1"/>
  <c r="VF53" i="1"/>
  <c r="VG53" i="1"/>
  <c r="VH53" i="1"/>
  <c r="VI53" i="1"/>
  <c r="VJ53" i="1"/>
  <c r="VK53" i="1"/>
  <c r="VL53" i="1"/>
  <c r="VM53" i="1"/>
  <c r="VN53" i="1"/>
  <c r="VO53" i="1"/>
  <c r="VP53" i="1"/>
  <c r="VQ53" i="1"/>
  <c r="VR53" i="1"/>
  <c r="VS53" i="1"/>
  <c r="VT53" i="1"/>
  <c r="VU53" i="1"/>
  <c r="VV53" i="1"/>
  <c r="VW53" i="1"/>
  <c r="VX53" i="1"/>
  <c r="VY53" i="1"/>
  <c r="VZ53" i="1"/>
  <c r="WA53" i="1"/>
  <c r="WB53" i="1"/>
  <c r="WC53" i="1"/>
  <c r="WD53" i="1"/>
  <c r="WE53" i="1"/>
  <c r="WF53" i="1"/>
  <c r="WG53" i="1"/>
  <c r="WH53" i="1"/>
  <c r="WI53" i="1"/>
  <c r="WJ53" i="1"/>
  <c r="WK53" i="1"/>
  <c r="WL53" i="1"/>
  <c r="WM53" i="1"/>
  <c r="WN53" i="1"/>
  <c r="WO53" i="1"/>
  <c r="WP53" i="1"/>
  <c r="WQ53" i="1"/>
  <c r="WR53" i="1"/>
  <c r="WS53" i="1"/>
  <c r="WT53" i="1"/>
  <c r="WU53" i="1"/>
  <c r="WV53" i="1"/>
  <c r="WW53" i="1"/>
  <c r="WX53" i="1"/>
  <c r="WY53" i="1"/>
  <c r="WZ53" i="1"/>
  <c r="XA53" i="1"/>
  <c r="XB53" i="1"/>
  <c r="XC53" i="1"/>
  <c r="XD53" i="1"/>
  <c r="XE53" i="1"/>
  <c r="XF53" i="1"/>
  <c r="XG53" i="1"/>
  <c r="XH53" i="1"/>
  <c r="XI53" i="1"/>
  <c r="XJ53" i="1"/>
  <c r="XK53" i="1"/>
  <c r="XL53" i="1"/>
  <c r="XM53" i="1"/>
  <c r="XN53" i="1"/>
  <c r="XO53" i="1"/>
  <c r="XP53" i="1"/>
  <c r="XQ53" i="1"/>
  <c r="XR53" i="1"/>
  <c r="XS53" i="1"/>
  <c r="XT53" i="1"/>
  <c r="XU53" i="1"/>
  <c r="XV53" i="1"/>
  <c r="XW53" i="1"/>
  <c r="XX53" i="1"/>
  <c r="XY53" i="1"/>
  <c r="XZ53" i="1"/>
  <c r="YA53" i="1"/>
  <c r="YB53" i="1"/>
  <c r="YC53" i="1"/>
  <c r="YD53" i="1"/>
  <c r="YE53" i="1"/>
  <c r="YF53" i="1"/>
  <c r="YG53" i="1"/>
  <c r="YH53" i="1"/>
  <c r="YI53" i="1"/>
  <c r="YJ53" i="1"/>
  <c r="YK53" i="1"/>
  <c r="YL53" i="1"/>
  <c r="YM53" i="1"/>
  <c r="YN53" i="1"/>
  <c r="YO53" i="1"/>
  <c r="YP53" i="1"/>
  <c r="YQ53" i="1"/>
  <c r="YR53" i="1"/>
  <c r="YS53" i="1"/>
  <c r="YT53" i="1"/>
  <c r="YU53" i="1"/>
  <c r="YV53" i="1"/>
  <c r="YW53" i="1"/>
  <c r="YX53" i="1"/>
  <c r="YY53" i="1"/>
  <c r="YZ53" i="1"/>
  <c r="ZA53" i="1"/>
  <c r="ZB53" i="1"/>
  <c r="ZC53" i="1"/>
  <c r="ZD53" i="1"/>
  <c r="ZE53" i="1"/>
  <c r="ZF53" i="1"/>
  <c r="ZG53" i="1"/>
  <c r="ZH53" i="1"/>
  <c r="ZI53" i="1"/>
  <c r="ZJ53" i="1"/>
  <c r="ZK53" i="1"/>
  <c r="ZL53" i="1"/>
  <c r="ZM53" i="1"/>
  <c r="ZN53" i="1"/>
  <c r="ZO53" i="1"/>
  <c r="ZP53" i="1"/>
  <c r="ZQ53" i="1"/>
  <c r="ZR53" i="1"/>
  <c r="ZS53" i="1"/>
  <c r="ZT53" i="1"/>
  <c r="ZU53" i="1"/>
  <c r="ZV53" i="1"/>
  <c r="ZW53" i="1"/>
  <c r="ZX53" i="1"/>
  <c r="ZY53" i="1"/>
  <c r="ZZ53" i="1"/>
  <c r="AAA53" i="1"/>
  <c r="AAB53" i="1"/>
  <c r="AAC53" i="1"/>
  <c r="AAD53" i="1"/>
  <c r="AAE53" i="1"/>
  <c r="AAF53" i="1"/>
  <c r="AAG53" i="1"/>
  <c r="AAH53" i="1"/>
  <c r="AAI53" i="1"/>
  <c r="AAJ53" i="1"/>
  <c r="AAK53" i="1"/>
  <c r="AAL53" i="1"/>
  <c r="AAM53" i="1"/>
  <c r="AAN53" i="1"/>
  <c r="AAO53" i="1"/>
  <c r="AAP53" i="1"/>
  <c r="AAQ53" i="1"/>
  <c r="AAR53" i="1"/>
  <c r="AAS53" i="1"/>
  <c r="AAT53" i="1"/>
  <c r="AAU53" i="1"/>
  <c r="AAV53" i="1"/>
  <c r="AAW53" i="1"/>
  <c r="AAX53" i="1"/>
  <c r="AAY53" i="1"/>
  <c r="AAZ53" i="1"/>
  <c r="ABA53" i="1"/>
  <c r="ABB53" i="1"/>
  <c r="ABC53" i="1"/>
  <c r="ABD53" i="1"/>
  <c r="ABE53" i="1"/>
  <c r="ABF53" i="1"/>
  <c r="ABG53" i="1"/>
  <c r="ABH53" i="1"/>
  <c r="ABI53" i="1"/>
  <c r="ABJ53" i="1"/>
  <c r="ABK53" i="1"/>
  <c r="ABL53" i="1"/>
  <c r="ABM53" i="1"/>
  <c r="ABN53" i="1"/>
  <c r="ABO53" i="1"/>
  <c r="ABP53" i="1"/>
  <c r="ABQ53" i="1"/>
  <c r="ABR53" i="1"/>
  <c r="ABS53" i="1"/>
  <c r="ABT53" i="1"/>
  <c r="ABU53" i="1"/>
  <c r="ABV53" i="1"/>
  <c r="ABW53" i="1"/>
  <c r="ABX53" i="1"/>
  <c r="ABY53" i="1"/>
  <c r="ABZ53" i="1"/>
  <c r="ACA53" i="1"/>
  <c r="ACB53" i="1"/>
  <c r="ACC53" i="1"/>
  <c r="ACD53" i="1"/>
  <c r="ACE53" i="1"/>
  <c r="ACF53" i="1"/>
  <c r="ACG53" i="1"/>
  <c r="ACH53" i="1"/>
  <c r="ACI53" i="1"/>
  <c r="ACJ53" i="1"/>
  <c r="ACK53" i="1"/>
  <c r="ACL53" i="1"/>
  <c r="ACM53" i="1"/>
  <c r="ACN53" i="1"/>
  <c r="ACO53" i="1"/>
  <c r="ACP53" i="1"/>
  <c r="ACQ53" i="1"/>
  <c r="ACR53" i="1"/>
  <c r="ACS53" i="1"/>
  <c r="ACT53" i="1"/>
  <c r="ACU53" i="1"/>
  <c r="ACV53" i="1"/>
  <c r="ACW53" i="1"/>
  <c r="ACX53" i="1"/>
  <c r="ACY53" i="1"/>
  <c r="ACZ53" i="1"/>
  <c r="ADA53" i="1"/>
  <c r="ADB53" i="1"/>
  <c r="ADC53" i="1"/>
  <c r="ADD53" i="1"/>
  <c r="ADE53" i="1"/>
  <c r="ADF53" i="1"/>
  <c r="ADG53" i="1"/>
  <c r="ADH53" i="1"/>
  <c r="ADI53" i="1"/>
  <c r="ADJ53" i="1"/>
  <c r="ADK53" i="1"/>
  <c r="ADL53" i="1"/>
  <c r="ADM53" i="1"/>
  <c r="ADN53" i="1"/>
  <c r="ADO53" i="1"/>
  <c r="ADP53" i="1"/>
  <c r="ADQ53" i="1"/>
  <c r="ADR53" i="1"/>
  <c r="ADS53" i="1"/>
  <c r="ADT53" i="1"/>
  <c r="ADU53" i="1"/>
  <c r="ADV53" i="1"/>
  <c r="ADW53" i="1"/>
  <c r="ADX53" i="1"/>
  <c r="ADY53" i="1"/>
  <c r="ADZ53" i="1"/>
  <c r="AEA53" i="1"/>
  <c r="AEB53" i="1"/>
  <c r="AEC53" i="1"/>
  <c r="AED53" i="1"/>
  <c r="AEE53" i="1"/>
  <c r="AEF53" i="1"/>
  <c r="AEG53" i="1"/>
  <c r="AEH53" i="1"/>
  <c r="AEI53" i="1"/>
  <c r="AEJ53" i="1"/>
  <c r="AEK53" i="1"/>
  <c r="AEL53" i="1"/>
  <c r="AEM53" i="1"/>
  <c r="AEN53" i="1"/>
  <c r="AEO53" i="1"/>
  <c r="AEP53" i="1"/>
  <c r="AEQ53" i="1"/>
  <c r="AER53" i="1"/>
  <c r="AES53" i="1"/>
  <c r="AET53" i="1"/>
  <c r="AEU53" i="1"/>
  <c r="AEV53" i="1"/>
  <c r="AEW53" i="1"/>
  <c r="AEX53" i="1"/>
  <c r="AEY53" i="1"/>
  <c r="AEZ53" i="1"/>
  <c r="AFA53" i="1"/>
  <c r="AFB53" i="1"/>
  <c r="AFC53" i="1"/>
  <c r="AFD53" i="1"/>
  <c r="AFE53" i="1"/>
  <c r="AFF53" i="1"/>
  <c r="AFG53" i="1"/>
  <c r="AFH53" i="1"/>
  <c r="AFI53" i="1"/>
  <c r="AFJ53" i="1"/>
  <c r="AFK53" i="1"/>
  <c r="AFL53" i="1"/>
  <c r="AFM53" i="1"/>
  <c r="AFN53" i="1"/>
  <c r="AFO53" i="1"/>
  <c r="AFP53" i="1"/>
  <c r="AFQ53" i="1"/>
  <c r="AFR53" i="1"/>
  <c r="AFS53" i="1"/>
  <c r="AFT53" i="1"/>
  <c r="AFU53" i="1"/>
  <c r="AFV53" i="1"/>
  <c r="AFW53" i="1"/>
  <c r="AFX53" i="1"/>
  <c r="AFY53" i="1"/>
  <c r="AFZ53" i="1"/>
  <c r="AGA53" i="1"/>
  <c r="AGB53" i="1"/>
  <c r="AGC53" i="1"/>
  <c r="AGD53" i="1"/>
  <c r="AGE53" i="1"/>
  <c r="AGF53" i="1"/>
  <c r="AGG53" i="1"/>
  <c r="AGH53" i="1"/>
  <c r="AGI53" i="1"/>
  <c r="AGJ53" i="1"/>
  <c r="AGK53" i="1"/>
  <c r="AGL53" i="1"/>
  <c r="AGM53" i="1"/>
  <c r="AGN53" i="1"/>
  <c r="AGO53" i="1"/>
  <c r="AGP53" i="1"/>
  <c r="AGQ53" i="1"/>
  <c r="AGR53" i="1"/>
  <c r="AGS53" i="1"/>
  <c r="AGT53" i="1"/>
  <c r="AGU53" i="1"/>
  <c r="AGV53" i="1"/>
  <c r="AGW53" i="1"/>
  <c r="AGX53" i="1"/>
  <c r="AGY53" i="1"/>
  <c r="AGZ53" i="1"/>
  <c r="AHA53" i="1"/>
  <c r="AHB53" i="1"/>
  <c r="AHC53" i="1"/>
  <c r="AHD53" i="1"/>
  <c r="AHE53" i="1"/>
  <c r="AHF53" i="1"/>
  <c r="AHG53" i="1"/>
  <c r="AHH53" i="1"/>
  <c r="AHI53" i="1"/>
  <c r="AHJ53" i="1"/>
  <c r="AHK53" i="1"/>
  <c r="AHL53" i="1"/>
  <c r="AHM53" i="1"/>
  <c r="AHN53" i="1"/>
  <c r="AHO53" i="1"/>
  <c r="AHP53" i="1"/>
  <c r="AHQ53" i="1"/>
  <c r="AHR53" i="1"/>
  <c r="AHS53" i="1"/>
  <c r="AHT53" i="1"/>
  <c r="AHU53" i="1"/>
  <c r="AHV53" i="1"/>
  <c r="AHW53" i="1"/>
  <c r="AHX53" i="1"/>
  <c r="AHY53" i="1"/>
  <c r="AHZ53" i="1"/>
  <c r="AIA53" i="1"/>
  <c r="AIB53" i="1"/>
  <c r="AIC53" i="1"/>
  <c r="AID53" i="1"/>
  <c r="AIE53" i="1"/>
  <c r="AIF53" i="1"/>
  <c r="AIG53" i="1"/>
  <c r="AIH53" i="1"/>
  <c r="AII53" i="1"/>
  <c r="AIJ53" i="1"/>
  <c r="AIK53" i="1"/>
  <c r="AIL53" i="1"/>
  <c r="AIM53" i="1"/>
  <c r="AIN53" i="1"/>
  <c r="AIO53" i="1"/>
  <c r="AIP53" i="1"/>
  <c r="AIQ53" i="1"/>
  <c r="AIR53" i="1"/>
  <c r="AIS53" i="1"/>
  <c r="AIT53" i="1"/>
  <c r="AIU53" i="1"/>
  <c r="AIV53" i="1"/>
  <c r="AIW53" i="1"/>
  <c r="AIX53" i="1"/>
  <c r="AIY53" i="1"/>
  <c r="AIZ53" i="1"/>
  <c r="AJA53" i="1"/>
  <c r="AJB53" i="1"/>
  <c r="AJC53" i="1"/>
  <c r="AJD53" i="1"/>
  <c r="AJE53" i="1"/>
  <c r="AJF53" i="1"/>
  <c r="AJG53" i="1"/>
  <c r="AJH53" i="1"/>
  <c r="AJI53" i="1"/>
  <c r="AJJ53" i="1"/>
  <c r="AJK53" i="1"/>
  <c r="AJL53" i="1"/>
  <c r="AJM53" i="1"/>
  <c r="AJN53" i="1"/>
  <c r="AJO53" i="1"/>
  <c r="AJP53" i="1"/>
  <c r="AJQ53" i="1"/>
  <c r="AJR53" i="1"/>
  <c r="AJS53" i="1"/>
  <c r="AJT53" i="1"/>
  <c r="AJU53" i="1"/>
  <c r="AJV53" i="1"/>
  <c r="AJW53" i="1"/>
  <c r="AJX53" i="1"/>
  <c r="AJY53" i="1"/>
  <c r="AJZ53" i="1"/>
  <c r="AKA53" i="1"/>
  <c r="AKB53" i="1"/>
  <c r="AKC53" i="1"/>
  <c r="AKD53" i="1"/>
  <c r="AKE53" i="1"/>
  <c r="AKF53" i="1"/>
  <c r="AKG53" i="1"/>
  <c r="AKH53" i="1"/>
  <c r="AKI53" i="1"/>
  <c r="AKJ53" i="1"/>
  <c r="AKK53" i="1"/>
  <c r="AKL53" i="1"/>
  <c r="AKM53" i="1"/>
  <c r="AKN53" i="1"/>
  <c r="AKO53" i="1"/>
  <c r="AKP53" i="1"/>
  <c r="AKQ53" i="1"/>
  <c r="AKR53" i="1"/>
  <c r="AKS53" i="1"/>
  <c r="AKT53" i="1"/>
  <c r="AKU53" i="1"/>
  <c r="AKV53" i="1"/>
  <c r="AKW53" i="1"/>
  <c r="AKX53" i="1"/>
  <c r="AKY53" i="1"/>
  <c r="AKZ53" i="1"/>
  <c r="ALA53" i="1"/>
  <c r="ALB53" i="1"/>
  <c r="ALC53" i="1"/>
  <c r="ALD53" i="1"/>
  <c r="ALE53" i="1"/>
  <c r="ALF53" i="1"/>
  <c r="ALG53" i="1"/>
  <c r="ALH53" i="1"/>
  <c r="ALI53" i="1"/>
  <c r="ALJ53" i="1"/>
  <c r="ALK53" i="1"/>
  <c r="ALL53" i="1"/>
  <c r="ALM53" i="1"/>
  <c r="ALN53" i="1"/>
  <c r="ALO53" i="1"/>
  <c r="ALP53" i="1"/>
  <c r="ALQ53" i="1"/>
  <c r="ALR53" i="1"/>
  <c r="ALS53" i="1"/>
  <c r="ALT53" i="1"/>
  <c r="ALU53" i="1"/>
  <c r="ALV53" i="1"/>
  <c r="ALW53" i="1"/>
  <c r="ALX53" i="1"/>
  <c r="ALY53" i="1"/>
  <c r="ALZ53" i="1"/>
  <c r="AMA53" i="1"/>
  <c r="AMB53" i="1"/>
  <c r="AMC53" i="1"/>
  <c r="AMD53" i="1"/>
  <c r="AME53" i="1"/>
  <c r="AMF53" i="1"/>
  <c r="AMG53" i="1"/>
  <c r="AMH53" i="1"/>
  <c r="AMI53" i="1"/>
  <c r="AMJ53" i="1"/>
  <c r="AMK53" i="1"/>
  <c r="AML53" i="1"/>
  <c r="AMM53" i="1"/>
  <c r="AMN53" i="1"/>
  <c r="AMO53" i="1"/>
  <c r="AMP53" i="1"/>
  <c r="AMQ53" i="1"/>
  <c r="AMR53" i="1"/>
  <c r="AMS53" i="1"/>
  <c r="AMT53" i="1"/>
  <c r="AMU53" i="1"/>
  <c r="AMV53" i="1"/>
  <c r="AMW53" i="1"/>
  <c r="AMX53" i="1"/>
  <c r="AMY53" i="1"/>
  <c r="AMZ53" i="1"/>
  <c r="ANA53" i="1"/>
  <c r="ANB53" i="1"/>
  <c r="ANC53" i="1"/>
  <c r="AND53" i="1"/>
  <c r="ANE53" i="1"/>
  <c r="ANF53" i="1"/>
  <c r="ANG53" i="1"/>
  <c r="ANH53" i="1"/>
  <c r="ANI53" i="1"/>
  <c r="ANJ53" i="1"/>
  <c r="ANK53" i="1"/>
  <c r="ANL53" i="1"/>
  <c r="ANM53" i="1"/>
  <c r="ANN53" i="1"/>
  <c r="ANO53" i="1"/>
  <c r="ANP53" i="1"/>
  <c r="ANQ53" i="1"/>
  <c r="ANR53" i="1"/>
  <c r="ANS53" i="1"/>
  <c r="ANT53" i="1"/>
  <c r="ANU53" i="1"/>
  <c r="ANV53" i="1"/>
  <c r="ANW53" i="1"/>
  <c r="ANX53" i="1"/>
  <c r="ANY53" i="1"/>
  <c r="ANZ53" i="1"/>
  <c r="AOA53" i="1"/>
  <c r="AOB53" i="1"/>
  <c r="AOC53" i="1"/>
  <c r="AOD53" i="1"/>
  <c r="AOE53" i="1"/>
  <c r="AOF53" i="1"/>
  <c r="AOG53" i="1"/>
  <c r="AOH53" i="1"/>
  <c r="AOI53" i="1"/>
  <c r="AOJ53" i="1"/>
  <c r="AOK53" i="1"/>
  <c r="AOL53" i="1"/>
  <c r="AOM53" i="1"/>
  <c r="AON53" i="1"/>
  <c r="AOO53" i="1"/>
  <c r="AOP53" i="1"/>
  <c r="AOQ53" i="1"/>
  <c r="AOR53" i="1"/>
  <c r="AOS53" i="1"/>
  <c r="AOT53" i="1"/>
  <c r="AOU53" i="1"/>
  <c r="AOV53" i="1"/>
  <c r="AOW53" i="1"/>
  <c r="AOX53" i="1"/>
  <c r="AOY53" i="1"/>
  <c r="AOZ53" i="1"/>
  <c r="APA53" i="1"/>
  <c r="APB53" i="1"/>
  <c r="APC53" i="1"/>
  <c r="APD53" i="1"/>
  <c r="APE53" i="1"/>
  <c r="APF53" i="1"/>
  <c r="APG53" i="1"/>
  <c r="APH53" i="1"/>
  <c r="API53" i="1"/>
  <c r="APJ53" i="1"/>
  <c r="APK53" i="1"/>
  <c r="APL53" i="1"/>
  <c r="APM53" i="1"/>
  <c r="APN53" i="1"/>
  <c r="APO53" i="1"/>
  <c r="APP53" i="1"/>
  <c r="APQ53" i="1"/>
  <c r="APR53" i="1"/>
  <c r="APS53" i="1"/>
  <c r="APT53" i="1"/>
  <c r="APU53" i="1"/>
  <c r="APV53" i="1"/>
  <c r="APW53" i="1"/>
  <c r="APX53" i="1"/>
  <c r="APY53" i="1"/>
  <c r="APZ53" i="1"/>
  <c r="AQA53" i="1"/>
  <c r="AQB53" i="1"/>
  <c r="AQC53" i="1"/>
  <c r="AQD53" i="1"/>
  <c r="AQE53" i="1"/>
  <c r="AQF53" i="1"/>
  <c r="AQG53" i="1"/>
  <c r="AQH53" i="1"/>
  <c r="AQI53" i="1"/>
  <c r="AQJ53" i="1"/>
  <c r="AQK53" i="1"/>
  <c r="AQL53" i="1"/>
  <c r="AQM53" i="1"/>
  <c r="AQN53" i="1"/>
  <c r="AQO53" i="1"/>
  <c r="AQP53" i="1"/>
  <c r="AQQ53" i="1"/>
  <c r="AQR53" i="1"/>
  <c r="AQS53" i="1"/>
  <c r="AQT53" i="1"/>
  <c r="AQU53" i="1"/>
  <c r="AQV53" i="1"/>
  <c r="AQW53" i="1"/>
  <c r="AQX53" i="1"/>
  <c r="AQY53" i="1"/>
  <c r="AQZ53" i="1"/>
  <c r="ARA53" i="1"/>
  <c r="ARB53" i="1"/>
  <c r="ARC53" i="1"/>
  <c r="ARD53" i="1"/>
  <c r="ARE53" i="1"/>
  <c r="ARF53" i="1"/>
  <c r="ARG53" i="1"/>
  <c r="ARH53" i="1"/>
  <c r="ARI53" i="1"/>
  <c r="ARJ53" i="1"/>
  <c r="ARK53" i="1"/>
  <c r="ARL53" i="1"/>
  <c r="ARM53" i="1"/>
  <c r="ARN53" i="1"/>
  <c r="ARO53" i="1"/>
  <c r="ARP53" i="1"/>
  <c r="D53" i="1"/>
  <c r="C53" i="1"/>
  <c r="E2" i="3"/>
  <c r="E1145" i="3"/>
  <c r="E1160" i="3"/>
  <c r="E1159" i="3"/>
  <c r="E1158" i="3"/>
  <c r="E1157" i="3"/>
  <c r="E1156" i="3"/>
  <c r="E1155" i="3"/>
  <c r="E1154" i="3"/>
  <c r="E1153" i="3"/>
  <c r="E1152" i="3"/>
  <c r="E1151" i="3"/>
  <c r="E1150" i="3"/>
  <c r="E1149" i="3"/>
  <c r="E1148" i="3"/>
  <c r="E1147" i="3"/>
  <c r="E1146" i="3"/>
  <c r="E1144" i="3"/>
  <c r="E1143" i="3"/>
  <c r="E1142" i="3"/>
  <c r="E1141" i="3"/>
  <c r="E1140" i="3"/>
  <c r="E1139" i="3"/>
  <c r="E1138" i="3"/>
  <c r="E1137" i="3"/>
  <c r="E1136" i="3"/>
  <c r="E1135" i="3"/>
  <c r="E1134" i="3"/>
  <c r="E1133" i="3"/>
  <c r="E1132" i="3"/>
  <c r="E1131" i="3"/>
  <c r="E1130" i="3"/>
  <c r="E1129" i="3"/>
  <c r="E1128" i="3"/>
  <c r="E1127" i="3"/>
  <c r="E1126" i="3"/>
  <c r="E1125" i="3"/>
  <c r="E1124" i="3"/>
  <c r="E1123" i="3"/>
  <c r="E1122" i="3"/>
  <c r="E1121" i="3"/>
  <c r="E1120" i="3"/>
  <c r="E1119" i="3"/>
  <c r="E1118" i="3"/>
  <c r="E1117" i="3"/>
  <c r="E1116" i="3"/>
  <c r="E1115" i="3"/>
  <c r="E1114" i="3"/>
  <c r="E1113" i="3"/>
  <c r="E1112" i="3"/>
  <c r="E1111" i="3"/>
  <c r="E1110" i="3"/>
  <c r="E1109" i="3"/>
  <c r="E1108" i="3"/>
  <c r="E1107" i="3"/>
  <c r="E1106" i="3"/>
  <c r="E1105" i="3"/>
  <c r="E1104" i="3"/>
  <c r="E1103" i="3"/>
  <c r="E1102" i="3"/>
  <c r="E1101" i="3"/>
  <c r="E1100" i="3"/>
  <c r="E1099" i="3"/>
  <c r="E1098" i="3"/>
  <c r="E1097" i="3"/>
  <c r="E1096" i="3"/>
  <c r="E1095" i="3"/>
  <c r="E1094" i="3"/>
  <c r="E1093" i="3"/>
  <c r="E1092" i="3"/>
  <c r="E1091" i="3"/>
  <c r="E1090" i="3"/>
  <c r="E1089" i="3"/>
  <c r="E1088" i="3"/>
  <c r="E1087" i="3"/>
  <c r="E1086" i="3"/>
  <c r="E1085" i="3"/>
  <c r="E1084" i="3"/>
  <c r="E1083" i="3"/>
  <c r="E1082" i="3"/>
  <c r="E1081" i="3"/>
  <c r="E1080" i="3"/>
  <c r="E1079" i="3"/>
  <c r="E1078" i="3"/>
  <c r="E1077" i="3"/>
  <c r="E1076" i="3"/>
  <c r="E1075" i="3"/>
  <c r="E1074" i="3"/>
  <c r="E1073" i="3"/>
  <c r="E1072" i="3"/>
  <c r="E1071" i="3"/>
  <c r="E1070" i="3"/>
  <c r="E1069" i="3"/>
  <c r="E1068" i="3"/>
  <c r="E1067" i="3"/>
  <c r="E1066" i="3"/>
  <c r="E1065" i="3"/>
  <c r="E1064" i="3"/>
  <c r="E1063" i="3"/>
  <c r="E1062" i="3"/>
  <c r="E1061" i="3"/>
  <c r="E1060" i="3"/>
  <c r="E1059" i="3"/>
  <c r="E1058" i="3"/>
  <c r="E1057" i="3"/>
  <c r="E1056" i="3"/>
  <c r="E1055" i="3"/>
  <c r="E1054" i="3"/>
  <c r="E1053" i="3"/>
  <c r="E1052" i="3"/>
  <c r="E1051" i="3"/>
  <c r="E1050" i="3"/>
  <c r="E1049" i="3"/>
  <c r="E1048" i="3"/>
  <c r="E1047" i="3"/>
  <c r="E1046" i="3"/>
  <c r="E1045" i="3"/>
  <c r="E1044" i="3"/>
  <c r="E1043" i="3"/>
  <c r="E1042" i="3"/>
  <c r="E1041" i="3"/>
  <c r="E1040" i="3"/>
  <c r="E1039" i="3"/>
  <c r="E1038" i="3"/>
  <c r="E1037" i="3"/>
  <c r="E1036" i="3"/>
  <c r="E1035" i="3"/>
  <c r="E1034" i="3"/>
  <c r="E1033" i="3"/>
  <c r="E1032" i="3"/>
  <c r="E1031" i="3"/>
  <c r="E1030" i="3"/>
  <c r="E1029" i="3"/>
  <c r="E1028" i="3"/>
  <c r="E1027" i="3"/>
  <c r="E1026" i="3"/>
  <c r="E1025" i="3"/>
  <c r="E1024" i="3"/>
  <c r="E1023" i="3"/>
  <c r="E1022" i="3"/>
  <c r="E1021" i="3"/>
  <c r="E1020" i="3"/>
  <c r="E1019" i="3"/>
  <c r="E1018" i="3"/>
  <c r="E1017" i="3"/>
  <c r="E1016" i="3"/>
  <c r="E1015" i="3"/>
  <c r="E1014" i="3"/>
  <c r="E1013" i="3"/>
  <c r="E1012" i="3"/>
  <c r="E1011" i="3"/>
  <c r="E1010" i="3"/>
  <c r="E1009" i="3"/>
  <c r="E1008" i="3"/>
  <c r="E1007" i="3"/>
  <c r="E1006" i="3"/>
  <c r="E1005" i="3"/>
  <c r="E1004" i="3"/>
  <c r="E1003" i="3"/>
  <c r="E1002" i="3"/>
  <c r="E1001" i="3"/>
  <c r="E1000" i="3"/>
  <c r="E999" i="3"/>
  <c r="E998" i="3"/>
  <c r="E997" i="3"/>
  <c r="E996" i="3"/>
  <c r="E995" i="3"/>
  <c r="E994" i="3"/>
  <c r="E993" i="3"/>
  <c r="E992" i="3"/>
  <c r="E991" i="3"/>
  <c r="E990" i="3"/>
  <c r="E989" i="3"/>
  <c r="E988" i="3"/>
  <c r="E987" i="3"/>
  <c r="E986" i="3"/>
  <c r="E985" i="3"/>
  <c r="E984" i="3"/>
  <c r="E983" i="3"/>
  <c r="E982" i="3"/>
  <c r="E981" i="3"/>
  <c r="E980" i="3"/>
  <c r="E979" i="3"/>
  <c r="E978" i="3"/>
  <c r="E977" i="3"/>
  <c r="E976" i="3"/>
  <c r="E975" i="3"/>
  <c r="E974" i="3"/>
  <c r="E973" i="3"/>
  <c r="E972" i="3"/>
  <c r="E971" i="3"/>
  <c r="E970" i="3"/>
  <c r="E969" i="3"/>
  <c r="E968" i="3"/>
  <c r="E967" i="3"/>
  <c r="E966" i="3"/>
  <c r="E965" i="3"/>
  <c r="E964" i="3"/>
  <c r="E963" i="3"/>
  <c r="E962" i="3"/>
  <c r="E961" i="3"/>
  <c r="E960" i="3"/>
  <c r="E959" i="3"/>
  <c r="E958" i="3"/>
  <c r="E957" i="3"/>
  <c r="E956" i="3"/>
  <c r="E955" i="3"/>
  <c r="E954" i="3"/>
  <c r="E953" i="3"/>
  <c r="E952" i="3"/>
  <c r="E951" i="3"/>
  <c r="E950" i="3"/>
  <c r="E949" i="3"/>
  <c r="E948" i="3"/>
  <c r="E947" i="3"/>
  <c r="E946" i="3"/>
  <c r="E945" i="3"/>
  <c r="E944" i="3"/>
  <c r="E943" i="3"/>
  <c r="E942" i="3"/>
  <c r="E941" i="3"/>
  <c r="E940" i="3"/>
  <c r="E939" i="3"/>
  <c r="E938" i="3"/>
  <c r="E937" i="3"/>
  <c r="E936" i="3"/>
  <c r="E935" i="3"/>
  <c r="E934" i="3"/>
  <c r="E933" i="3"/>
  <c r="E932" i="3"/>
  <c r="E931" i="3"/>
  <c r="E930" i="3"/>
  <c r="E929" i="3"/>
  <c r="E928" i="3"/>
  <c r="E927" i="3"/>
  <c r="E926" i="3"/>
  <c r="E925" i="3"/>
  <c r="E924" i="3"/>
  <c r="E923" i="3"/>
  <c r="E922" i="3"/>
  <c r="E921" i="3"/>
  <c r="E920" i="3"/>
  <c r="E919" i="3"/>
  <c r="E918" i="3"/>
  <c r="E917" i="3"/>
  <c r="E916" i="3"/>
  <c r="E915" i="3"/>
  <c r="E914" i="3"/>
  <c r="E913" i="3"/>
  <c r="E912" i="3"/>
  <c r="E911" i="3"/>
  <c r="E910" i="3"/>
  <c r="E909" i="3"/>
  <c r="E908" i="3"/>
  <c r="E907" i="3"/>
  <c r="E906" i="3"/>
  <c r="E905" i="3"/>
  <c r="E904" i="3"/>
  <c r="E903" i="3"/>
  <c r="E902" i="3"/>
  <c r="E901" i="3"/>
  <c r="E900" i="3"/>
  <c r="E899" i="3"/>
  <c r="E898" i="3"/>
  <c r="E897" i="3"/>
  <c r="E896" i="3"/>
  <c r="E895" i="3"/>
  <c r="E894" i="3"/>
  <c r="E893" i="3"/>
  <c r="E892" i="3"/>
  <c r="E891" i="3"/>
  <c r="E890" i="3"/>
  <c r="E889" i="3"/>
  <c r="E888" i="3"/>
  <c r="E887" i="3"/>
  <c r="E886" i="3"/>
  <c r="E885" i="3"/>
  <c r="E884" i="3"/>
  <c r="E883" i="3"/>
  <c r="E882" i="3"/>
  <c r="E881" i="3"/>
  <c r="E880" i="3"/>
  <c r="E879" i="3"/>
  <c r="E878" i="3"/>
  <c r="E877" i="3"/>
  <c r="E876" i="3"/>
  <c r="E875" i="3"/>
  <c r="E874" i="3"/>
  <c r="E873" i="3"/>
  <c r="E872" i="3"/>
  <c r="E871" i="3"/>
  <c r="E870" i="3"/>
  <c r="E869" i="3"/>
  <c r="E868" i="3"/>
  <c r="E867" i="3"/>
  <c r="E866" i="3"/>
  <c r="E865" i="3"/>
  <c r="E864" i="3"/>
  <c r="E863" i="3"/>
  <c r="E862" i="3"/>
  <c r="E861" i="3"/>
  <c r="E860" i="3"/>
  <c r="E859" i="3"/>
  <c r="E858" i="3"/>
  <c r="E857" i="3"/>
  <c r="E856" i="3"/>
  <c r="E855" i="3"/>
  <c r="E854" i="3"/>
  <c r="E853" i="3"/>
  <c r="E852" i="3"/>
  <c r="E851" i="3"/>
  <c r="E850" i="3"/>
  <c r="E849" i="3"/>
  <c r="E848" i="3"/>
  <c r="E847" i="3"/>
  <c r="E846" i="3"/>
  <c r="E845" i="3"/>
  <c r="E844" i="3"/>
  <c r="E843" i="3"/>
  <c r="E842" i="3"/>
  <c r="E841" i="3"/>
  <c r="E840" i="3"/>
  <c r="E839" i="3"/>
  <c r="E838" i="3"/>
  <c r="E837" i="3"/>
  <c r="E836" i="3"/>
  <c r="E835" i="3"/>
  <c r="E834" i="3"/>
  <c r="E833" i="3"/>
  <c r="E832" i="3"/>
  <c r="E831" i="3"/>
  <c r="E830" i="3"/>
  <c r="E829" i="3"/>
  <c r="E828" i="3"/>
  <c r="E827" i="3"/>
  <c r="E826" i="3"/>
  <c r="E825" i="3"/>
  <c r="E824" i="3"/>
  <c r="E823" i="3"/>
  <c r="E822" i="3"/>
  <c r="E821" i="3"/>
  <c r="E820" i="3"/>
  <c r="E819" i="3"/>
  <c r="E818" i="3"/>
  <c r="E817" i="3"/>
  <c r="E816" i="3"/>
  <c r="E815" i="3"/>
  <c r="E814" i="3"/>
  <c r="E813" i="3"/>
  <c r="E812" i="3"/>
  <c r="E811" i="3"/>
  <c r="E810" i="3"/>
  <c r="E809" i="3"/>
  <c r="E808" i="3"/>
  <c r="E807" i="3"/>
  <c r="E806" i="3"/>
  <c r="E805" i="3"/>
  <c r="E804" i="3"/>
  <c r="E803" i="3"/>
  <c r="E802" i="3"/>
  <c r="E801" i="3"/>
  <c r="E800" i="3"/>
  <c r="E799" i="3"/>
  <c r="E798" i="3"/>
  <c r="E797" i="3"/>
  <c r="E796" i="3"/>
  <c r="E795" i="3"/>
  <c r="E794" i="3"/>
  <c r="E793" i="3"/>
  <c r="E792" i="3"/>
  <c r="E791" i="3"/>
  <c r="E790" i="3"/>
  <c r="E789" i="3"/>
  <c r="E788" i="3"/>
  <c r="E787" i="3"/>
  <c r="E786" i="3"/>
  <c r="E785" i="3"/>
  <c r="E784" i="3"/>
  <c r="E783" i="3"/>
  <c r="E782" i="3"/>
  <c r="E781" i="3"/>
  <c r="E780" i="3"/>
  <c r="E779" i="3"/>
  <c r="E778" i="3"/>
  <c r="E777" i="3"/>
  <c r="E776" i="3"/>
  <c r="E775" i="3"/>
  <c r="E774" i="3"/>
  <c r="E773" i="3"/>
  <c r="E772" i="3"/>
  <c r="E771" i="3"/>
  <c r="E770" i="3"/>
  <c r="E769" i="3"/>
  <c r="E768" i="3"/>
  <c r="E767" i="3"/>
  <c r="E766" i="3"/>
  <c r="E765" i="3"/>
  <c r="E764" i="3"/>
  <c r="E763" i="3"/>
  <c r="E762" i="3"/>
  <c r="E761" i="3"/>
  <c r="E760" i="3"/>
  <c r="E759" i="3"/>
  <c r="E758" i="3"/>
  <c r="E757" i="3"/>
  <c r="E756" i="3"/>
  <c r="E755" i="3"/>
  <c r="E754" i="3"/>
  <c r="E753" i="3"/>
  <c r="E752" i="3"/>
  <c r="E751" i="3"/>
  <c r="E750" i="3"/>
  <c r="E749" i="3"/>
  <c r="E748" i="3"/>
  <c r="E747" i="3"/>
  <c r="E746" i="3"/>
  <c r="E745" i="3"/>
  <c r="E744" i="3"/>
  <c r="E743" i="3"/>
  <c r="E742" i="3"/>
  <c r="E741" i="3"/>
  <c r="E740" i="3"/>
  <c r="E739" i="3"/>
  <c r="E738" i="3"/>
  <c r="E737" i="3"/>
  <c r="E736" i="3"/>
  <c r="E735" i="3"/>
  <c r="E734" i="3"/>
  <c r="E733" i="3"/>
  <c r="E732" i="3"/>
  <c r="E731" i="3"/>
  <c r="E730" i="3"/>
  <c r="E729" i="3"/>
  <c r="E728" i="3"/>
  <c r="E727" i="3"/>
  <c r="E726" i="3"/>
  <c r="E725" i="3"/>
  <c r="E724" i="3"/>
  <c r="E723" i="3"/>
  <c r="E722" i="3"/>
  <c r="E721" i="3"/>
  <c r="E720" i="3"/>
  <c r="E719" i="3"/>
  <c r="E718" i="3"/>
  <c r="E717" i="3"/>
  <c r="E716" i="3"/>
  <c r="E715" i="3"/>
  <c r="E714" i="3"/>
  <c r="E713" i="3"/>
  <c r="E712" i="3"/>
  <c r="E711" i="3"/>
  <c r="E710" i="3"/>
  <c r="E709" i="3"/>
  <c r="E708" i="3"/>
  <c r="E707" i="3"/>
  <c r="E706" i="3"/>
  <c r="E705" i="3"/>
  <c r="E704" i="3"/>
  <c r="E703" i="3"/>
  <c r="E702" i="3"/>
  <c r="E701" i="3"/>
  <c r="E700" i="3"/>
  <c r="E699" i="3"/>
  <c r="E698" i="3"/>
  <c r="E697" i="3"/>
  <c r="E696" i="3"/>
  <c r="E695" i="3"/>
  <c r="E694" i="3"/>
  <c r="E693" i="3"/>
  <c r="E692" i="3"/>
  <c r="E691" i="3"/>
  <c r="E690" i="3"/>
  <c r="E689" i="3"/>
  <c r="E688" i="3"/>
  <c r="E687" i="3"/>
  <c r="E686" i="3"/>
  <c r="E685" i="3"/>
  <c r="E684" i="3"/>
  <c r="E683" i="3"/>
  <c r="E682" i="3"/>
  <c r="E681" i="3"/>
  <c r="E680" i="3"/>
  <c r="E679" i="3"/>
  <c r="E678" i="3"/>
  <c r="E677" i="3"/>
  <c r="E676" i="3"/>
  <c r="E675" i="3"/>
  <c r="E674" i="3"/>
  <c r="E673" i="3"/>
  <c r="E672" i="3"/>
  <c r="E671" i="3"/>
  <c r="E670" i="3"/>
  <c r="E669" i="3"/>
  <c r="E668" i="3"/>
  <c r="E667" i="3"/>
  <c r="E666" i="3"/>
  <c r="E665" i="3"/>
  <c r="E664" i="3"/>
  <c r="E663" i="3"/>
  <c r="E662" i="3"/>
  <c r="E661" i="3"/>
  <c r="E660" i="3"/>
  <c r="E659" i="3"/>
  <c r="E658" i="3"/>
  <c r="E657" i="3"/>
  <c r="E656" i="3"/>
  <c r="E655" i="3"/>
  <c r="E654" i="3"/>
  <c r="E653" i="3"/>
  <c r="E652" i="3"/>
  <c r="E651" i="3"/>
  <c r="E650" i="3"/>
  <c r="E649" i="3"/>
  <c r="E648" i="3"/>
  <c r="E647" i="3"/>
  <c r="E646" i="3"/>
  <c r="E645" i="3"/>
  <c r="E644" i="3"/>
  <c r="E643" i="3"/>
  <c r="E642" i="3"/>
  <c r="E641" i="3"/>
  <c r="E640" i="3"/>
  <c r="E639" i="3"/>
  <c r="E638" i="3"/>
  <c r="E637" i="3"/>
  <c r="E636" i="3"/>
  <c r="E635" i="3"/>
  <c r="E634" i="3"/>
  <c r="E633" i="3"/>
  <c r="E632" i="3"/>
  <c r="E631" i="3"/>
  <c r="E630" i="3"/>
  <c r="E629" i="3"/>
  <c r="E628" i="3"/>
  <c r="E627" i="3"/>
  <c r="E626" i="3"/>
  <c r="E625" i="3"/>
  <c r="E624" i="3"/>
  <c r="E623" i="3"/>
  <c r="E622" i="3"/>
  <c r="E621" i="3"/>
  <c r="E620" i="3"/>
  <c r="E619" i="3"/>
  <c r="E618" i="3"/>
  <c r="E617" i="3"/>
  <c r="E616" i="3"/>
  <c r="E615" i="3"/>
  <c r="E614" i="3"/>
  <c r="E613" i="3"/>
  <c r="E612" i="3"/>
  <c r="E611" i="3"/>
  <c r="E610" i="3"/>
  <c r="E609" i="3"/>
  <c r="E608" i="3"/>
  <c r="E607" i="3"/>
  <c r="E606" i="3"/>
  <c r="E605" i="3"/>
  <c r="E604" i="3"/>
  <c r="E603" i="3"/>
  <c r="E602" i="3"/>
  <c r="E601" i="3"/>
  <c r="E600" i="3"/>
  <c r="E599" i="3"/>
  <c r="E598" i="3"/>
  <c r="E597" i="3"/>
  <c r="E596" i="3"/>
  <c r="E595" i="3"/>
  <c r="E594" i="3"/>
  <c r="E593" i="3"/>
  <c r="E592" i="3"/>
  <c r="E591" i="3"/>
  <c r="E590" i="3"/>
  <c r="E589" i="3"/>
  <c r="E588" i="3"/>
  <c r="E587" i="3"/>
  <c r="E586" i="3"/>
  <c r="E585" i="3"/>
  <c r="E584" i="3"/>
  <c r="E583" i="3"/>
  <c r="E582" i="3"/>
  <c r="E581" i="3"/>
  <c r="E580" i="3"/>
  <c r="E579" i="3"/>
  <c r="E578" i="3"/>
  <c r="E577" i="3"/>
  <c r="E576" i="3"/>
  <c r="E575" i="3"/>
  <c r="E574" i="3"/>
  <c r="E573" i="3"/>
  <c r="E572" i="3"/>
  <c r="E571" i="3"/>
  <c r="E570" i="3"/>
  <c r="E569" i="3"/>
  <c r="E568" i="3"/>
  <c r="E567" i="3"/>
  <c r="E566" i="3"/>
  <c r="E565" i="3"/>
  <c r="E564" i="3"/>
  <c r="E563" i="3"/>
  <c r="E562" i="3"/>
  <c r="E561" i="3"/>
  <c r="E560" i="3"/>
  <c r="E559" i="3"/>
  <c r="E558" i="3"/>
  <c r="E557" i="3"/>
  <c r="E556" i="3"/>
  <c r="E555" i="3"/>
  <c r="E554" i="3"/>
  <c r="E553" i="3"/>
  <c r="E552" i="3"/>
  <c r="E551" i="3"/>
  <c r="E550" i="3"/>
  <c r="E549" i="3"/>
  <c r="E548" i="3"/>
  <c r="E547" i="3"/>
  <c r="E546" i="3"/>
  <c r="E545" i="3"/>
  <c r="E544" i="3"/>
  <c r="E543" i="3"/>
  <c r="E542" i="3"/>
  <c r="E541" i="3"/>
  <c r="E540" i="3"/>
  <c r="E539" i="3"/>
  <c r="E538" i="3"/>
  <c r="E537" i="3"/>
  <c r="E536" i="3"/>
  <c r="E535" i="3"/>
  <c r="E534" i="3"/>
  <c r="E533" i="3"/>
  <c r="E532" i="3"/>
  <c r="E531" i="3"/>
  <c r="E530" i="3"/>
  <c r="E529" i="3"/>
  <c r="E528" i="3"/>
  <c r="E527" i="3"/>
  <c r="E526" i="3"/>
  <c r="E525" i="3"/>
  <c r="E524" i="3"/>
  <c r="E523" i="3"/>
  <c r="E522" i="3"/>
  <c r="E521" i="3"/>
  <c r="E520" i="3"/>
  <c r="E519" i="3"/>
  <c r="E518" i="3"/>
  <c r="E517" i="3"/>
  <c r="E516" i="3"/>
  <c r="E515" i="3"/>
  <c r="E514" i="3"/>
  <c r="E513" i="3"/>
  <c r="E512" i="3"/>
  <c r="E511" i="3"/>
  <c r="E510" i="3"/>
  <c r="E509" i="3"/>
  <c r="E508" i="3"/>
  <c r="E507" i="3"/>
  <c r="E506" i="3"/>
  <c r="E505" i="3"/>
  <c r="E504" i="3"/>
  <c r="E503" i="3"/>
  <c r="E502" i="3"/>
  <c r="E501" i="3"/>
  <c r="E500" i="3"/>
  <c r="E499" i="3"/>
  <c r="E498" i="3"/>
  <c r="E497" i="3"/>
  <c r="E496" i="3"/>
  <c r="E495" i="3"/>
  <c r="E494" i="3"/>
  <c r="E493" i="3"/>
  <c r="E492" i="3"/>
  <c r="E491" i="3"/>
  <c r="E490" i="3"/>
  <c r="E489" i="3"/>
  <c r="E488" i="3"/>
  <c r="E487" i="3"/>
  <c r="E486" i="3"/>
  <c r="E485" i="3"/>
  <c r="E484" i="3"/>
  <c r="E483" i="3"/>
  <c r="E482" i="3"/>
  <c r="E481" i="3"/>
  <c r="E480" i="3"/>
  <c r="E479" i="3"/>
  <c r="E478" i="3"/>
  <c r="E477" i="3"/>
  <c r="E476" i="3"/>
  <c r="E475" i="3"/>
  <c r="E474" i="3"/>
  <c r="E473" i="3"/>
  <c r="E472" i="3"/>
  <c r="E471" i="3"/>
  <c r="E470" i="3"/>
  <c r="E469" i="3"/>
  <c r="E468" i="3"/>
  <c r="E467" i="3"/>
  <c r="E466" i="3"/>
  <c r="E465" i="3"/>
  <c r="E464" i="3"/>
  <c r="E463" i="3"/>
  <c r="E462" i="3"/>
  <c r="E461" i="3"/>
  <c r="E460" i="3"/>
  <c r="E459" i="3"/>
  <c r="E458" i="3"/>
  <c r="E457" i="3"/>
  <c r="E456" i="3"/>
  <c r="E455" i="3"/>
  <c r="E454" i="3"/>
  <c r="E453" i="3"/>
  <c r="E452" i="3"/>
  <c r="E451" i="3"/>
  <c r="E450" i="3"/>
  <c r="E449" i="3"/>
  <c r="E448" i="3"/>
  <c r="E447" i="3"/>
  <c r="E446" i="3"/>
  <c r="E445" i="3"/>
  <c r="E444" i="3"/>
  <c r="E443" i="3"/>
  <c r="E442" i="3"/>
  <c r="E441" i="3"/>
  <c r="E440" i="3"/>
  <c r="E439" i="3"/>
  <c r="E438" i="3"/>
  <c r="E437" i="3"/>
  <c r="E436" i="3"/>
  <c r="E435" i="3"/>
  <c r="E434" i="3"/>
  <c r="E433" i="3"/>
  <c r="E432" i="3"/>
  <c r="E431" i="3"/>
  <c r="E430" i="3"/>
  <c r="E429" i="3"/>
  <c r="E428" i="3"/>
  <c r="E427" i="3"/>
  <c r="E426" i="3"/>
  <c r="E425" i="3"/>
  <c r="E424" i="3"/>
  <c r="E423" i="3"/>
  <c r="E422" i="3"/>
  <c r="E421" i="3"/>
  <c r="E420" i="3"/>
  <c r="E419" i="3"/>
  <c r="E418" i="3"/>
  <c r="E417" i="3"/>
  <c r="E416" i="3"/>
  <c r="E415" i="3"/>
  <c r="E414" i="3"/>
  <c r="E413" i="3"/>
  <c r="E412" i="3"/>
  <c r="E411" i="3"/>
  <c r="E410" i="3"/>
  <c r="E409" i="3"/>
  <c r="E408" i="3"/>
  <c r="E407" i="3"/>
  <c r="E406" i="3"/>
  <c r="E405" i="3"/>
  <c r="E404" i="3"/>
  <c r="E403" i="3"/>
  <c r="E402" i="3"/>
  <c r="E401" i="3"/>
  <c r="E400" i="3"/>
  <c r="E399" i="3"/>
  <c r="E398" i="3"/>
  <c r="E397" i="3"/>
  <c r="E396" i="3"/>
  <c r="E395" i="3"/>
  <c r="E394" i="3"/>
  <c r="E393" i="3"/>
  <c r="E392" i="3"/>
  <c r="E391" i="3"/>
  <c r="E390" i="3"/>
  <c r="E389" i="3"/>
  <c r="E388" i="3"/>
  <c r="E387" i="3"/>
  <c r="E386" i="3"/>
  <c r="E385" i="3"/>
  <c r="E384" i="3"/>
  <c r="E383" i="3"/>
  <c r="E382" i="3"/>
  <c r="E381" i="3"/>
  <c r="E380" i="3"/>
  <c r="E379" i="3"/>
  <c r="E378" i="3"/>
  <c r="E377" i="3"/>
  <c r="E376" i="3"/>
  <c r="E375" i="3"/>
  <c r="E374" i="3"/>
  <c r="E373" i="3"/>
  <c r="E372" i="3"/>
  <c r="E371" i="3"/>
  <c r="E370" i="3"/>
  <c r="E369" i="3"/>
  <c r="E368" i="3"/>
  <c r="E367" i="3"/>
  <c r="E366" i="3"/>
  <c r="E365" i="3"/>
  <c r="E364" i="3"/>
  <c r="E363" i="3"/>
  <c r="E362" i="3"/>
  <c r="E361" i="3"/>
  <c r="E360" i="3"/>
  <c r="E359" i="3"/>
  <c r="E358" i="3"/>
  <c r="E357" i="3"/>
  <c r="E356" i="3"/>
  <c r="E355" i="3"/>
  <c r="E354" i="3"/>
  <c r="E353" i="3"/>
  <c r="E352" i="3"/>
  <c r="E351" i="3"/>
  <c r="E350" i="3"/>
  <c r="E349" i="3"/>
  <c r="E348" i="3"/>
  <c r="E347" i="3"/>
  <c r="E346" i="3"/>
  <c r="E345" i="3"/>
  <c r="E344" i="3"/>
  <c r="E343" i="3"/>
  <c r="E342" i="3"/>
  <c r="E341" i="3"/>
  <c r="E340" i="3"/>
  <c r="E339" i="3"/>
  <c r="E338" i="3"/>
  <c r="E337" i="3"/>
  <c r="E336" i="3"/>
  <c r="E335" i="3"/>
  <c r="E334" i="3"/>
  <c r="E333" i="3"/>
  <c r="E332" i="3"/>
  <c r="E331" i="3"/>
  <c r="E330" i="3"/>
  <c r="E329" i="3"/>
  <c r="E328" i="3"/>
  <c r="E327" i="3"/>
  <c r="E326" i="3"/>
  <c r="E325" i="3"/>
  <c r="E324" i="3"/>
  <c r="E323" i="3"/>
  <c r="E322" i="3"/>
  <c r="E321" i="3"/>
  <c r="E320" i="3"/>
  <c r="E319" i="3"/>
  <c r="E318" i="3"/>
  <c r="E317" i="3"/>
  <c r="E316" i="3"/>
  <c r="E315" i="3"/>
  <c r="E314" i="3"/>
  <c r="E313" i="3"/>
  <c r="E312" i="3"/>
  <c r="E311" i="3"/>
  <c r="E310" i="3"/>
  <c r="E309" i="3"/>
  <c r="E308" i="3"/>
  <c r="E307" i="3"/>
  <c r="E306" i="3"/>
  <c r="E305" i="3"/>
  <c r="E304" i="3"/>
  <c r="E303" i="3"/>
  <c r="E302" i="3"/>
  <c r="E301" i="3"/>
  <c r="E300" i="3"/>
  <c r="E299" i="3"/>
  <c r="E298" i="3"/>
  <c r="E297" i="3"/>
  <c r="E296" i="3"/>
  <c r="E295" i="3"/>
  <c r="E294" i="3"/>
  <c r="E293" i="3"/>
  <c r="E292" i="3"/>
  <c r="E291" i="3"/>
  <c r="E290" i="3"/>
  <c r="E289" i="3"/>
  <c r="E288" i="3"/>
  <c r="E287" i="3"/>
  <c r="E286" i="3"/>
  <c r="E285" i="3"/>
  <c r="E284" i="3"/>
  <c r="E283" i="3"/>
  <c r="E282" i="3"/>
  <c r="E281" i="3"/>
  <c r="E280" i="3"/>
  <c r="E279" i="3"/>
  <c r="E278" i="3"/>
  <c r="E277" i="3"/>
  <c r="E276" i="3"/>
  <c r="E275" i="3"/>
  <c r="E274" i="3"/>
  <c r="E273" i="3"/>
  <c r="E272" i="3"/>
  <c r="E271" i="3"/>
  <c r="E270" i="3"/>
  <c r="E269" i="3"/>
  <c r="E268" i="3"/>
  <c r="E267" i="3"/>
  <c r="E266" i="3"/>
  <c r="E265" i="3"/>
  <c r="E264" i="3"/>
  <c r="E263" i="3"/>
  <c r="E262" i="3"/>
  <c r="E261" i="3"/>
  <c r="E260" i="3"/>
  <c r="E259" i="3"/>
  <c r="E258" i="3"/>
  <c r="E257" i="3"/>
  <c r="E256" i="3"/>
  <c r="E255" i="3"/>
  <c r="E254" i="3"/>
  <c r="E253" i="3"/>
  <c r="E252" i="3"/>
  <c r="E251" i="3"/>
  <c r="E250" i="3"/>
  <c r="E249" i="3"/>
  <c r="E248" i="3"/>
  <c r="E247" i="3"/>
  <c r="E246" i="3"/>
  <c r="E245" i="3"/>
  <c r="E244" i="3"/>
  <c r="E243" i="3"/>
  <c r="E242" i="3"/>
  <c r="E241" i="3"/>
  <c r="E240" i="3"/>
  <c r="E239" i="3"/>
  <c r="E238" i="3"/>
  <c r="E237" i="3"/>
  <c r="E236" i="3"/>
  <c r="E235" i="3"/>
  <c r="E234" i="3"/>
  <c r="E233" i="3"/>
  <c r="E232" i="3"/>
  <c r="E231" i="3"/>
  <c r="E230" i="3"/>
  <c r="E229" i="3"/>
  <c r="E228" i="3"/>
  <c r="E227" i="3"/>
  <c r="E226" i="3"/>
  <c r="E225" i="3"/>
  <c r="E224" i="3"/>
  <c r="E223" i="3"/>
  <c r="E222" i="3"/>
  <c r="E221" i="3"/>
  <c r="E220" i="3"/>
  <c r="E219" i="3"/>
  <c r="E218" i="3"/>
  <c r="E217" i="3"/>
  <c r="E216" i="3"/>
  <c r="E215" i="3"/>
  <c r="E214" i="3"/>
  <c r="E213" i="3"/>
  <c r="E212" i="3"/>
  <c r="E211" i="3"/>
  <c r="E210" i="3"/>
  <c r="E209" i="3"/>
  <c r="E208" i="3"/>
  <c r="E207" i="3"/>
  <c r="E206" i="3"/>
  <c r="E205" i="3"/>
  <c r="E204" i="3"/>
  <c r="E203" i="3"/>
  <c r="E202" i="3"/>
  <c r="E201" i="3"/>
  <c r="E200" i="3"/>
  <c r="E199" i="3"/>
  <c r="E198" i="3"/>
  <c r="E197" i="3"/>
  <c r="E196" i="3"/>
  <c r="E195" i="3"/>
  <c r="E194" i="3"/>
  <c r="E193" i="3"/>
  <c r="E192" i="3"/>
  <c r="E191" i="3"/>
  <c r="E190" i="3"/>
  <c r="E189" i="3"/>
  <c r="E188" i="3"/>
  <c r="E187" i="3"/>
  <c r="E186" i="3"/>
  <c r="E185" i="3"/>
  <c r="E184" i="3"/>
  <c r="E183" i="3"/>
  <c r="E182" i="3"/>
  <c r="E181" i="3"/>
  <c r="E180" i="3"/>
  <c r="E179" i="3"/>
  <c r="E178" i="3"/>
  <c r="E177" i="3"/>
  <c r="E176" i="3"/>
  <c r="E175" i="3"/>
  <c r="E174" i="3"/>
  <c r="E173" i="3"/>
  <c r="E172" i="3"/>
  <c r="E171" i="3"/>
  <c r="E170" i="3"/>
  <c r="E169" i="3"/>
  <c r="E168" i="3"/>
  <c r="E167" i="3"/>
  <c r="E166" i="3"/>
  <c r="E165" i="3"/>
  <c r="E164" i="3"/>
  <c r="E163" i="3"/>
  <c r="E162" i="3"/>
  <c r="E161" i="3"/>
  <c r="E160" i="3"/>
  <c r="E159" i="3"/>
  <c r="E158" i="3"/>
  <c r="E157" i="3"/>
  <c r="E156" i="3"/>
  <c r="E155" i="3"/>
  <c r="E154" i="3"/>
  <c r="E153" i="3"/>
  <c r="E152" i="3"/>
  <c r="E151" i="3"/>
  <c r="E150" i="3"/>
  <c r="E149" i="3"/>
  <c r="E148" i="3"/>
  <c r="E147" i="3"/>
  <c r="E146" i="3"/>
  <c r="E145" i="3"/>
  <c r="E144" i="3"/>
  <c r="E143" i="3"/>
  <c r="E142" i="3"/>
  <c r="E141" i="3"/>
  <c r="E140" i="3"/>
  <c r="E139" i="3"/>
  <c r="E138" i="3"/>
  <c r="E137" i="3"/>
  <c r="E136" i="3"/>
  <c r="E135" i="3"/>
  <c r="E134" i="3"/>
  <c r="E133" i="3"/>
  <c r="E132" i="3"/>
  <c r="E131" i="3"/>
  <c r="E130" i="3"/>
  <c r="E129" i="3"/>
  <c r="E128" i="3"/>
  <c r="E127" i="3"/>
  <c r="E126" i="3"/>
  <c r="E125" i="3"/>
  <c r="E124" i="3"/>
  <c r="E123" i="3"/>
  <c r="E122" i="3"/>
  <c r="E121" i="3"/>
  <c r="E120" i="3"/>
  <c r="E119" i="3"/>
  <c r="E118" i="3"/>
  <c r="E117" i="3"/>
  <c r="E116" i="3"/>
  <c r="E115" i="3"/>
  <c r="E114" i="3"/>
  <c r="E113" i="3"/>
  <c r="E112" i="3"/>
  <c r="E111" i="3"/>
  <c r="E110" i="3"/>
  <c r="E109" i="3"/>
  <c r="E108" i="3"/>
  <c r="E107" i="3"/>
  <c r="E106" i="3"/>
  <c r="E105" i="3"/>
  <c r="E104" i="3"/>
  <c r="E103" i="3"/>
  <c r="E102" i="3"/>
  <c r="E101" i="3"/>
  <c r="E100" i="3"/>
  <c r="E99" i="3"/>
  <c r="E98" i="3"/>
  <c r="E97" i="3"/>
  <c r="E96" i="3"/>
  <c r="E95" i="3"/>
  <c r="E94" i="3"/>
  <c r="E93" i="3"/>
  <c r="E92" i="3"/>
  <c r="E91" i="3"/>
  <c r="E90" i="3"/>
  <c r="E89" i="3"/>
  <c r="E88" i="3"/>
  <c r="E87" i="3"/>
  <c r="E86" i="3"/>
  <c r="E85" i="3"/>
  <c r="E84" i="3"/>
  <c r="E83" i="3"/>
  <c r="E82" i="3"/>
  <c r="E81" i="3"/>
  <c r="E80" i="3"/>
  <c r="E79" i="3"/>
  <c r="E78" i="3"/>
  <c r="E77" i="3"/>
  <c r="E76" i="3"/>
  <c r="E75" i="3"/>
  <c r="E74" i="3"/>
  <c r="E73" i="3"/>
  <c r="E72" i="3"/>
  <c r="E71" i="3"/>
  <c r="E70" i="3"/>
  <c r="E69" i="3"/>
  <c r="E68" i="3"/>
  <c r="E67" i="3"/>
  <c r="E66" i="3"/>
  <c r="E65" i="3"/>
  <c r="E64" i="3"/>
  <c r="E63" i="3"/>
  <c r="E62" i="3"/>
  <c r="E61" i="3"/>
  <c r="E60" i="3"/>
  <c r="E59" i="3"/>
  <c r="E58" i="3"/>
  <c r="E57" i="3"/>
  <c r="E56" i="3"/>
  <c r="E55" i="3"/>
  <c r="E54" i="3"/>
  <c r="E53" i="3"/>
  <c r="E52" i="3"/>
  <c r="E51" i="3"/>
  <c r="E50" i="3"/>
  <c r="E49" i="3"/>
  <c r="E48" i="3"/>
  <c r="E47" i="3"/>
  <c r="E46" i="3"/>
  <c r="E45" i="3"/>
  <c r="E44" i="3"/>
  <c r="E43" i="3"/>
  <c r="E42" i="3"/>
  <c r="E41" i="3"/>
  <c r="E40" i="3"/>
  <c r="E39" i="3"/>
  <c r="E38" i="3"/>
  <c r="E37" i="3"/>
  <c r="E36" i="3"/>
  <c r="E35" i="3"/>
  <c r="E34" i="3"/>
  <c r="E33" i="3"/>
  <c r="E32" i="3"/>
  <c r="E31" i="3"/>
  <c r="E30" i="3"/>
  <c r="E29" i="3"/>
  <c r="E28" i="3"/>
  <c r="E27" i="3"/>
  <c r="E26" i="3"/>
  <c r="E25" i="3"/>
  <c r="E24" i="3"/>
  <c r="E23" i="3"/>
  <c r="E22" i="3"/>
  <c r="E21" i="3"/>
  <c r="E20" i="3"/>
  <c r="E19" i="3"/>
  <c r="E18" i="3"/>
  <c r="E17" i="3"/>
  <c r="E16" i="3"/>
  <c r="E15" i="3"/>
  <c r="E14" i="3"/>
  <c r="E13" i="3"/>
  <c r="E12" i="3"/>
  <c r="E11" i="3"/>
  <c r="E10" i="3"/>
  <c r="E9" i="3"/>
  <c r="E8" i="3"/>
  <c r="E7" i="3"/>
  <c r="E6" i="3"/>
  <c r="E5" i="3"/>
  <c r="E4" i="3"/>
  <c r="E3" i="3"/>
  <c r="S2" i="3"/>
  <c r="S3" i="3"/>
  <c r="S4" i="3"/>
  <c r="S5" i="3"/>
  <c r="S6" i="3"/>
  <c r="S7" i="3"/>
  <c r="S8" i="3"/>
  <c r="S9" i="3"/>
  <c r="S10" i="3"/>
  <c r="S11" i="3"/>
  <c r="S12" i="3"/>
  <c r="S13" i="3"/>
  <c r="S14" i="3"/>
  <c r="S15" i="3"/>
  <c r="S16" i="3"/>
  <c r="S17" i="3"/>
  <c r="S18" i="3"/>
  <c r="S19" i="3"/>
  <c r="S20" i="3"/>
  <c r="S21" i="3"/>
  <c r="S22" i="3"/>
  <c r="S23" i="3"/>
  <c r="S24" i="3"/>
  <c r="S25" i="3"/>
  <c r="S26" i="3"/>
  <c r="S27" i="3"/>
  <c r="S28" i="3"/>
  <c r="S29" i="3"/>
  <c r="S30" i="3"/>
  <c r="S31" i="3"/>
  <c r="S32" i="3"/>
  <c r="S33" i="3"/>
  <c r="S34" i="3"/>
  <c r="S35" i="3"/>
  <c r="S36" i="3"/>
  <c r="S37" i="3"/>
  <c r="S38" i="3"/>
  <c r="S39" i="3"/>
  <c r="S40" i="3"/>
  <c r="S41" i="3"/>
  <c r="S42" i="3"/>
  <c r="S43" i="3"/>
  <c r="S44" i="3"/>
  <c r="S45" i="3"/>
  <c r="S46" i="3"/>
  <c r="S47" i="3"/>
  <c r="S48" i="3"/>
  <c r="S49" i="3"/>
  <c r="S50" i="3"/>
  <c r="S51" i="3"/>
  <c r="S52" i="3"/>
  <c r="S53" i="3"/>
  <c r="S54" i="3"/>
  <c r="S55" i="3"/>
  <c r="S56" i="3"/>
  <c r="S57" i="3"/>
  <c r="S58" i="3"/>
  <c r="S59" i="3"/>
  <c r="S60" i="3"/>
  <c r="S61" i="3"/>
  <c r="S62" i="3"/>
  <c r="S63" i="3"/>
  <c r="S64" i="3"/>
  <c r="S65" i="3"/>
  <c r="S66" i="3"/>
  <c r="S67" i="3"/>
  <c r="S68" i="3"/>
  <c r="S69" i="3"/>
  <c r="S70" i="3"/>
  <c r="S71" i="3"/>
  <c r="S72" i="3"/>
  <c r="S73" i="3"/>
  <c r="S74" i="3"/>
  <c r="S75" i="3"/>
  <c r="S76" i="3"/>
  <c r="S77" i="3"/>
  <c r="S78" i="3"/>
  <c r="S79" i="3"/>
  <c r="S80" i="3"/>
  <c r="S81" i="3"/>
  <c r="S82" i="3"/>
  <c r="S83" i="3"/>
  <c r="S84" i="3"/>
  <c r="S85" i="3"/>
  <c r="S86" i="3"/>
  <c r="S87" i="3"/>
  <c r="S88" i="3"/>
  <c r="S89" i="3"/>
  <c r="S90" i="3"/>
  <c r="S91" i="3"/>
  <c r="S92" i="3"/>
  <c r="S93" i="3"/>
  <c r="S94" i="3"/>
  <c r="S95" i="3"/>
  <c r="S96" i="3"/>
  <c r="S97" i="3"/>
  <c r="S98" i="3"/>
  <c r="S99" i="3"/>
  <c r="S100" i="3"/>
  <c r="S101" i="3"/>
  <c r="S102" i="3"/>
  <c r="S103" i="3"/>
  <c r="S104" i="3"/>
  <c r="S105" i="3"/>
  <c r="S106" i="3"/>
  <c r="S107" i="3"/>
  <c r="S108" i="3"/>
  <c r="S109" i="3"/>
  <c r="S110" i="3"/>
  <c r="S111" i="3"/>
  <c r="S112" i="3"/>
  <c r="S113" i="3"/>
  <c r="S114" i="3"/>
  <c r="S115" i="3"/>
  <c r="S116" i="3"/>
  <c r="S117" i="3"/>
  <c r="S118" i="3"/>
  <c r="S119" i="3"/>
  <c r="S120" i="3"/>
  <c r="S121" i="3"/>
  <c r="S122" i="3"/>
  <c r="S123" i="3"/>
  <c r="S124" i="3"/>
  <c r="S125" i="3"/>
  <c r="S126" i="3"/>
  <c r="S127" i="3"/>
  <c r="S128" i="3"/>
  <c r="S129" i="3"/>
  <c r="S130" i="3"/>
  <c r="S131" i="3"/>
  <c r="S132" i="3"/>
  <c r="S133" i="3"/>
  <c r="S134" i="3"/>
  <c r="S135" i="3"/>
  <c r="S136" i="3"/>
  <c r="S137" i="3"/>
  <c r="S138" i="3"/>
  <c r="S139" i="3"/>
  <c r="S140" i="3"/>
  <c r="S141" i="3"/>
  <c r="S142" i="3"/>
  <c r="S143" i="3"/>
  <c r="S144" i="3"/>
  <c r="S145" i="3"/>
  <c r="S146" i="3"/>
  <c r="S147" i="3"/>
  <c r="S148" i="3"/>
  <c r="S149" i="3"/>
  <c r="S150" i="3"/>
  <c r="S151" i="3"/>
  <c r="S152" i="3"/>
  <c r="S153" i="3"/>
  <c r="S154" i="3"/>
  <c r="S155" i="3"/>
  <c r="S156" i="3"/>
  <c r="S157" i="3"/>
  <c r="S158" i="3"/>
  <c r="S159" i="3"/>
  <c r="S160" i="3"/>
  <c r="S161" i="3"/>
  <c r="S162" i="3"/>
  <c r="S163" i="3"/>
  <c r="S164" i="3"/>
  <c r="S165" i="3"/>
  <c r="S166" i="3"/>
  <c r="S167" i="3"/>
  <c r="S168" i="3"/>
  <c r="S169" i="3"/>
  <c r="S170" i="3"/>
  <c r="S171" i="3"/>
  <c r="S172" i="3"/>
  <c r="S173" i="3"/>
  <c r="S174" i="3"/>
  <c r="S175" i="3"/>
  <c r="S176" i="3"/>
  <c r="S177" i="3"/>
  <c r="S178" i="3"/>
  <c r="S179" i="3"/>
  <c r="S180" i="3"/>
  <c r="S181" i="3"/>
  <c r="S182" i="3"/>
  <c r="S183" i="3"/>
  <c r="S184" i="3"/>
  <c r="S185" i="3"/>
  <c r="S186" i="3"/>
  <c r="S187" i="3"/>
  <c r="S188" i="3"/>
  <c r="S189" i="3"/>
  <c r="S190" i="3"/>
  <c r="S191" i="3"/>
  <c r="S192" i="3"/>
  <c r="S193" i="3"/>
  <c r="S194" i="3"/>
  <c r="S195" i="3"/>
  <c r="S196" i="3"/>
  <c r="S197" i="3"/>
  <c r="S198" i="3"/>
  <c r="S199" i="3"/>
  <c r="S200" i="3"/>
  <c r="S201" i="3"/>
  <c r="S202" i="3"/>
  <c r="S203" i="3"/>
  <c r="S204" i="3"/>
  <c r="S205" i="3"/>
  <c r="S206" i="3"/>
  <c r="S207" i="3"/>
  <c r="S208" i="3"/>
  <c r="S209" i="3"/>
  <c r="S210" i="3"/>
  <c r="S211" i="3"/>
  <c r="S212" i="3"/>
  <c r="S213" i="3"/>
  <c r="S214" i="3"/>
  <c r="S215" i="3"/>
  <c r="S216" i="3"/>
  <c r="S217" i="3"/>
  <c r="S218" i="3"/>
  <c r="S219" i="3"/>
  <c r="S220" i="3"/>
  <c r="S221" i="3"/>
  <c r="S222" i="3"/>
  <c r="S223" i="3"/>
  <c r="S224" i="3"/>
  <c r="S225" i="3"/>
  <c r="S226" i="3"/>
  <c r="S227" i="3"/>
  <c r="S228" i="3"/>
  <c r="S229" i="3"/>
  <c r="S230" i="3"/>
  <c r="S231" i="3"/>
  <c r="S232" i="3"/>
  <c r="S233" i="3"/>
  <c r="S234" i="3"/>
  <c r="S235" i="3"/>
  <c r="S236" i="3"/>
  <c r="S237" i="3"/>
  <c r="S238" i="3"/>
  <c r="S239" i="3"/>
  <c r="S240" i="3"/>
  <c r="S241" i="3"/>
  <c r="S242" i="3"/>
  <c r="S243" i="3"/>
  <c r="S244" i="3"/>
  <c r="S245" i="3"/>
  <c r="S246" i="3"/>
  <c r="S247" i="3"/>
  <c r="S248" i="3"/>
  <c r="S249" i="3"/>
  <c r="S250" i="3"/>
  <c r="S251" i="3"/>
  <c r="S252" i="3"/>
  <c r="S253" i="3"/>
  <c r="S254" i="3"/>
  <c r="S255" i="3"/>
  <c r="S256" i="3"/>
  <c r="S257" i="3"/>
  <c r="S258" i="3"/>
  <c r="S259" i="3"/>
  <c r="S260" i="3"/>
  <c r="S261" i="3"/>
  <c r="S262" i="3"/>
  <c r="S263" i="3"/>
  <c r="S264" i="3"/>
  <c r="S265" i="3"/>
  <c r="S266" i="3"/>
  <c r="S267" i="3"/>
  <c r="S268" i="3"/>
  <c r="S269" i="3"/>
  <c r="S270" i="3"/>
  <c r="S271" i="3"/>
  <c r="S272" i="3"/>
  <c r="S273" i="3"/>
  <c r="S274" i="3"/>
  <c r="S275" i="3"/>
  <c r="S276" i="3"/>
  <c r="S277" i="3"/>
  <c r="S278" i="3"/>
  <c r="S279" i="3"/>
  <c r="S280" i="3"/>
  <c r="S281" i="3"/>
  <c r="S282" i="3"/>
  <c r="S283" i="3"/>
  <c r="S284" i="3"/>
  <c r="S285" i="3"/>
  <c r="S286" i="3"/>
  <c r="S287" i="3"/>
  <c r="S288" i="3"/>
  <c r="S289" i="3"/>
  <c r="S290" i="3"/>
  <c r="S291" i="3"/>
  <c r="S292" i="3"/>
  <c r="S293" i="3"/>
  <c r="S294" i="3"/>
  <c r="S295" i="3"/>
  <c r="S296" i="3"/>
  <c r="S297" i="3"/>
  <c r="S298" i="3"/>
  <c r="S299" i="3"/>
  <c r="S300" i="3"/>
  <c r="S301" i="3"/>
  <c r="S302" i="3"/>
  <c r="S303" i="3"/>
  <c r="S304" i="3"/>
  <c r="S305" i="3"/>
  <c r="S306" i="3"/>
  <c r="S307" i="3"/>
  <c r="S308" i="3"/>
  <c r="S309" i="3"/>
  <c r="S310" i="3"/>
  <c r="S311" i="3"/>
  <c r="S312" i="3"/>
  <c r="S313" i="3"/>
  <c r="S314" i="3"/>
  <c r="S315" i="3"/>
  <c r="S316" i="3"/>
  <c r="S317" i="3"/>
  <c r="S318" i="3"/>
  <c r="S319" i="3"/>
  <c r="S320" i="3"/>
  <c r="S321" i="3"/>
  <c r="S322" i="3"/>
  <c r="S323" i="3"/>
  <c r="S324" i="3"/>
  <c r="S325" i="3"/>
  <c r="S326" i="3"/>
  <c r="S327" i="3"/>
  <c r="S328" i="3"/>
  <c r="S329" i="3"/>
  <c r="S330" i="3"/>
  <c r="S331" i="3"/>
  <c r="S332" i="3"/>
  <c r="S333" i="3"/>
  <c r="S334" i="3"/>
  <c r="S335" i="3"/>
  <c r="S336" i="3"/>
  <c r="S337" i="3"/>
  <c r="S338" i="3"/>
  <c r="S339" i="3"/>
  <c r="S340" i="3"/>
  <c r="S341" i="3"/>
  <c r="S342" i="3"/>
  <c r="S343" i="3"/>
  <c r="S344" i="3"/>
  <c r="S345" i="3"/>
  <c r="S346" i="3"/>
  <c r="S347" i="3"/>
  <c r="S348" i="3"/>
  <c r="S349" i="3"/>
  <c r="S350" i="3"/>
  <c r="S351" i="3"/>
  <c r="S352" i="3"/>
  <c r="S353" i="3"/>
  <c r="S354" i="3"/>
  <c r="S355" i="3"/>
  <c r="S356" i="3"/>
  <c r="S357" i="3"/>
  <c r="S358" i="3"/>
  <c r="S359" i="3"/>
  <c r="S360" i="3"/>
  <c r="S361" i="3"/>
  <c r="S362" i="3"/>
  <c r="S363" i="3"/>
  <c r="S364" i="3"/>
  <c r="S365" i="3"/>
  <c r="S366" i="3"/>
  <c r="S367" i="3"/>
  <c r="S368" i="3"/>
  <c r="S369" i="3"/>
  <c r="S370" i="3"/>
  <c r="S371" i="3"/>
  <c r="S372" i="3"/>
  <c r="S373" i="3"/>
  <c r="S374" i="3"/>
  <c r="S375" i="3"/>
  <c r="S376" i="3"/>
  <c r="S377" i="3"/>
  <c r="S378" i="3"/>
  <c r="S379" i="3"/>
  <c r="S380" i="3"/>
  <c r="S381" i="3"/>
  <c r="S382" i="3"/>
  <c r="S383" i="3"/>
  <c r="S384" i="3"/>
  <c r="S385" i="3"/>
  <c r="S386" i="3"/>
  <c r="S387" i="3"/>
  <c r="S388" i="3"/>
  <c r="S389" i="3"/>
  <c r="S390" i="3"/>
  <c r="S391" i="3"/>
  <c r="S392" i="3"/>
  <c r="S393" i="3"/>
  <c r="S394" i="3"/>
  <c r="S395" i="3"/>
  <c r="S396" i="3"/>
  <c r="S397" i="3"/>
  <c r="S398" i="3"/>
  <c r="S399" i="3"/>
  <c r="S400" i="3"/>
  <c r="S401" i="3"/>
  <c r="S402" i="3"/>
  <c r="S403" i="3"/>
  <c r="S404" i="3"/>
  <c r="S405" i="3"/>
  <c r="S406" i="3"/>
  <c r="S407" i="3"/>
  <c r="S408" i="3"/>
  <c r="S409" i="3"/>
  <c r="S410" i="3"/>
  <c r="S411" i="3"/>
  <c r="S412" i="3"/>
  <c r="S413" i="3"/>
  <c r="S414" i="3"/>
  <c r="S415" i="3"/>
  <c r="S416" i="3"/>
  <c r="S417" i="3"/>
  <c r="S418" i="3"/>
  <c r="S419" i="3"/>
  <c r="S420" i="3"/>
  <c r="S421" i="3"/>
  <c r="S422" i="3"/>
  <c r="S423" i="3"/>
  <c r="S424" i="3"/>
  <c r="S425" i="3"/>
  <c r="S426" i="3"/>
  <c r="S427" i="3"/>
  <c r="S428" i="3"/>
  <c r="S429" i="3"/>
  <c r="S430" i="3"/>
  <c r="S431" i="3"/>
  <c r="S432" i="3"/>
  <c r="S433" i="3"/>
  <c r="S434" i="3"/>
  <c r="S435" i="3"/>
  <c r="S436" i="3"/>
  <c r="S437" i="3"/>
  <c r="S438" i="3"/>
  <c r="S439" i="3"/>
  <c r="S440" i="3"/>
  <c r="S441" i="3"/>
  <c r="S442" i="3"/>
  <c r="S443" i="3"/>
  <c r="S444" i="3"/>
  <c r="S445" i="3"/>
  <c r="S446" i="3"/>
  <c r="S447" i="3"/>
  <c r="S448" i="3"/>
  <c r="S449" i="3"/>
  <c r="S450" i="3"/>
  <c r="S451" i="3"/>
  <c r="S452" i="3"/>
  <c r="S453" i="3"/>
  <c r="S454" i="3"/>
  <c r="S455" i="3"/>
  <c r="S456" i="3"/>
  <c r="S457" i="3"/>
  <c r="S458" i="3"/>
  <c r="S459" i="3"/>
  <c r="S460" i="3"/>
  <c r="S461" i="3"/>
  <c r="S462" i="3"/>
  <c r="S463" i="3"/>
  <c r="S464" i="3"/>
  <c r="S465" i="3"/>
  <c r="S466" i="3"/>
  <c r="S467" i="3"/>
  <c r="S468" i="3"/>
  <c r="S469" i="3"/>
  <c r="S470" i="3"/>
  <c r="S471" i="3"/>
  <c r="S472" i="3"/>
  <c r="S473" i="3"/>
  <c r="S474" i="3"/>
  <c r="S475" i="3"/>
  <c r="S476" i="3"/>
  <c r="S477" i="3"/>
  <c r="S478" i="3"/>
  <c r="S479" i="3"/>
  <c r="S480" i="3"/>
  <c r="S481" i="3"/>
  <c r="S482" i="3"/>
  <c r="S483" i="3"/>
  <c r="S484" i="3"/>
  <c r="S485" i="3"/>
  <c r="S486" i="3"/>
  <c r="S487" i="3"/>
  <c r="S488" i="3"/>
  <c r="S489" i="3"/>
  <c r="S490" i="3"/>
  <c r="S491" i="3"/>
  <c r="S492" i="3"/>
  <c r="S493" i="3"/>
  <c r="S494" i="3"/>
  <c r="S495" i="3"/>
  <c r="S496" i="3"/>
  <c r="S497" i="3"/>
  <c r="S498" i="3"/>
  <c r="S499" i="3"/>
  <c r="S500" i="3"/>
  <c r="S501" i="3"/>
  <c r="S502" i="3"/>
  <c r="S503" i="3"/>
  <c r="S504" i="3"/>
  <c r="S505" i="3"/>
  <c r="S506" i="3"/>
  <c r="S507" i="3"/>
  <c r="S508" i="3"/>
  <c r="S509" i="3"/>
  <c r="S510" i="3"/>
  <c r="S511" i="3"/>
  <c r="S512" i="3"/>
  <c r="S513" i="3"/>
  <c r="S514" i="3"/>
  <c r="S515" i="3"/>
  <c r="S516" i="3"/>
  <c r="S517" i="3"/>
  <c r="S518" i="3"/>
  <c r="S519" i="3"/>
  <c r="S520" i="3"/>
  <c r="S521" i="3"/>
  <c r="S522" i="3"/>
  <c r="S523" i="3"/>
  <c r="S524" i="3"/>
  <c r="S525" i="3"/>
  <c r="S526" i="3"/>
  <c r="S527" i="3"/>
  <c r="S528" i="3"/>
  <c r="S529" i="3"/>
  <c r="S530" i="3"/>
  <c r="S531" i="3"/>
  <c r="S532" i="3"/>
  <c r="S533" i="3"/>
  <c r="S534" i="3"/>
  <c r="S535" i="3"/>
  <c r="S536" i="3"/>
  <c r="S537" i="3"/>
  <c r="S538" i="3"/>
  <c r="S539" i="3"/>
  <c r="S540" i="3"/>
  <c r="S541" i="3"/>
  <c r="S542" i="3"/>
  <c r="S543" i="3"/>
  <c r="S544" i="3"/>
  <c r="S545" i="3"/>
  <c r="S546" i="3"/>
  <c r="S547" i="3"/>
  <c r="S548" i="3"/>
  <c r="S549" i="3"/>
  <c r="S550" i="3"/>
  <c r="S551" i="3"/>
  <c r="S552" i="3"/>
  <c r="S553" i="3"/>
  <c r="S554" i="3"/>
  <c r="S555" i="3"/>
  <c r="S556" i="3"/>
  <c r="S557" i="3"/>
  <c r="S558" i="3"/>
  <c r="S559" i="3"/>
  <c r="S560" i="3"/>
  <c r="S561" i="3"/>
  <c r="S562" i="3"/>
  <c r="S563" i="3"/>
  <c r="S564" i="3"/>
  <c r="S565" i="3"/>
  <c r="S566" i="3"/>
  <c r="S567" i="3"/>
  <c r="S568" i="3"/>
  <c r="S569" i="3"/>
  <c r="S570" i="3"/>
  <c r="S571" i="3"/>
  <c r="S572" i="3"/>
  <c r="S573" i="3"/>
  <c r="S574" i="3"/>
  <c r="S575" i="3"/>
  <c r="S576" i="3"/>
  <c r="S577" i="3"/>
  <c r="S578" i="3"/>
  <c r="S579" i="3"/>
  <c r="S580" i="3"/>
  <c r="S581" i="3"/>
  <c r="S582" i="3"/>
  <c r="S583" i="3"/>
  <c r="S584" i="3"/>
  <c r="S585" i="3"/>
  <c r="S586" i="3"/>
  <c r="S587" i="3"/>
  <c r="S588" i="3"/>
  <c r="S589" i="3"/>
  <c r="S590" i="3"/>
  <c r="S591" i="3"/>
  <c r="S592" i="3"/>
  <c r="S593" i="3"/>
  <c r="S594" i="3"/>
  <c r="S595" i="3"/>
  <c r="S596" i="3"/>
  <c r="S597" i="3"/>
  <c r="S598" i="3"/>
  <c r="S599" i="3"/>
  <c r="S600" i="3"/>
  <c r="S601" i="3"/>
  <c r="S602" i="3"/>
  <c r="S603" i="3"/>
  <c r="S604" i="3"/>
  <c r="S605" i="3"/>
  <c r="S606" i="3"/>
  <c r="S607" i="3"/>
  <c r="S608" i="3"/>
  <c r="S609" i="3"/>
  <c r="S610" i="3"/>
  <c r="S611" i="3"/>
  <c r="S612" i="3"/>
  <c r="S613" i="3"/>
  <c r="S614" i="3"/>
  <c r="S615" i="3"/>
  <c r="S616" i="3"/>
  <c r="S617" i="3"/>
  <c r="S618" i="3"/>
  <c r="S619" i="3"/>
  <c r="S620" i="3"/>
  <c r="S621" i="3"/>
  <c r="S622" i="3"/>
  <c r="S623" i="3"/>
  <c r="S624" i="3"/>
  <c r="S625" i="3"/>
  <c r="S626" i="3"/>
  <c r="S627" i="3"/>
  <c r="S628" i="3"/>
  <c r="S629" i="3"/>
  <c r="S630" i="3"/>
  <c r="S631" i="3"/>
  <c r="S632" i="3"/>
  <c r="S633" i="3"/>
  <c r="S634" i="3"/>
  <c r="S635" i="3"/>
  <c r="S636" i="3"/>
  <c r="S637" i="3"/>
  <c r="S638" i="3"/>
  <c r="S639" i="3"/>
  <c r="S640" i="3"/>
  <c r="S641" i="3"/>
  <c r="S642" i="3"/>
  <c r="S643" i="3"/>
  <c r="S644" i="3"/>
  <c r="S645" i="3"/>
  <c r="S646" i="3"/>
  <c r="S647" i="3"/>
  <c r="S648" i="3"/>
  <c r="S649" i="3"/>
  <c r="S650" i="3"/>
  <c r="S651" i="3"/>
  <c r="S652" i="3"/>
  <c r="S653" i="3"/>
  <c r="S654" i="3"/>
  <c r="S655" i="3"/>
  <c r="S656" i="3"/>
  <c r="S657" i="3"/>
  <c r="S658" i="3"/>
  <c r="S659" i="3"/>
  <c r="S660" i="3"/>
  <c r="S661" i="3"/>
  <c r="S662" i="3"/>
  <c r="S663" i="3"/>
  <c r="S664" i="3"/>
  <c r="S665" i="3"/>
  <c r="S666" i="3"/>
  <c r="S667" i="3"/>
  <c r="S668" i="3"/>
  <c r="S669" i="3"/>
  <c r="S670" i="3"/>
  <c r="S671" i="3"/>
  <c r="S672" i="3"/>
  <c r="S673" i="3"/>
  <c r="S674" i="3"/>
  <c r="S675" i="3"/>
  <c r="S676" i="3"/>
  <c r="S677" i="3"/>
  <c r="S678" i="3"/>
  <c r="S679" i="3"/>
  <c r="S680" i="3"/>
  <c r="S681" i="3"/>
  <c r="S682" i="3"/>
  <c r="S683" i="3"/>
  <c r="S684" i="3"/>
  <c r="S685" i="3"/>
  <c r="S686" i="3"/>
  <c r="S687" i="3"/>
  <c r="S688" i="3"/>
  <c r="S689" i="3"/>
  <c r="S690" i="3"/>
  <c r="S691" i="3"/>
  <c r="S692" i="3"/>
  <c r="S693" i="3"/>
  <c r="S694" i="3"/>
  <c r="S695" i="3"/>
  <c r="S696" i="3"/>
  <c r="S697" i="3"/>
  <c r="S698" i="3"/>
  <c r="S699" i="3"/>
  <c r="S700" i="3"/>
  <c r="S701" i="3"/>
  <c r="S702" i="3"/>
  <c r="S703" i="3"/>
  <c r="S704" i="3"/>
  <c r="S705" i="3"/>
  <c r="S706" i="3"/>
  <c r="S707" i="3"/>
  <c r="S708" i="3"/>
  <c r="S709" i="3"/>
  <c r="S710" i="3"/>
  <c r="S711" i="3"/>
  <c r="S712" i="3"/>
  <c r="S713" i="3"/>
  <c r="S714" i="3"/>
  <c r="S715" i="3"/>
  <c r="S716" i="3"/>
  <c r="S717" i="3"/>
  <c r="S718" i="3"/>
  <c r="S719" i="3"/>
  <c r="S720" i="3"/>
  <c r="S721" i="3"/>
  <c r="S722" i="3"/>
  <c r="S723" i="3"/>
  <c r="S724" i="3"/>
  <c r="S725" i="3"/>
  <c r="S726" i="3"/>
  <c r="S727" i="3"/>
  <c r="S728" i="3"/>
  <c r="S729" i="3"/>
  <c r="S730" i="3"/>
  <c r="S731" i="3"/>
  <c r="S732" i="3"/>
  <c r="S733" i="3"/>
  <c r="S734" i="3"/>
  <c r="S735" i="3"/>
  <c r="S736" i="3"/>
  <c r="S737" i="3"/>
  <c r="S738" i="3"/>
  <c r="S739" i="3"/>
  <c r="S740" i="3"/>
  <c r="S741" i="3"/>
  <c r="S742" i="3"/>
  <c r="S743" i="3"/>
  <c r="S744" i="3"/>
  <c r="S745" i="3"/>
  <c r="S746" i="3"/>
  <c r="S747" i="3"/>
  <c r="S748" i="3"/>
  <c r="S749" i="3"/>
  <c r="S750" i="3"/>
  <c r="S751" i="3"/>
  <c r="S752" i="3"/>
  <c r="S753" i="3"/>
  <c r="S754" i="3"/>
  <c r="S755" i="3"/>
  <c r="S756" i="3"/>
  <c r="S757" i="3"/>
  <c r="S758" i="3"/>
  <c r="S759" i="3"/>
  <c r="S760" i="3"/>
  <c r="S761" i="3"/>
  <c r="S762" i="3"/>
  <c r="S763" i="3"/>
  <c r="S764" i="3"/>
  <c r="S765" i="3"/>
  <c r="S766" i="3"/>
  <c r="S767" i="3"/>
  <c r="S768" i="3"/>
  <c r="S769" i="3"/>
  <c r="S770" i="3"/>
  <c r="S771" i="3"/>
  <c r="S772" i="3"/>
  <c r="S773" i="3"/>
  <c r="S774" i="3"/>
  <c r="S775" i="3"/>
  <c r="S776" i="3"/>
  <c r="S777" i="3"/>
  <c r="S778" i="3"/>
  <c r="S779" i="3"/>
  <c r="S780" i="3"/>
  <c r="S781" i="3"/>
  <c r="S782" i="3"/>
  <c r="S783" i="3"/>
  <c r="S784" i="3"/>
  <c r="S785" i="3"/>
  <c r="S786" i="3"/>
  <c r="S787" i="3"/>
  <c r="S788" i="3"/>
  <c r="S789" i="3"/>
  <c r="S790" i="3"/>
  <c r="S791" i="3"/>
  <c r="S792" i="3"/>
  <c r="S793" i="3"/>
  <c r="S794" i="3"/>
  <c r="S795" i="3"/>
  <c r="S796" i="3"/>
  <c r="S797" i="3"/>
  <c r="S798" i="3"/>
  <c r="S799" i="3"/>
  <c r="S800" i="3"/>
  <c r="S801" i="3"/>
  <c r="S802" i="3"/>
  <c r="S803" i="3"/>
  <c r="S804" i="3"/>
  <c r="S805" i="3"/>
  <c r="S806" i="3"/>
  <c r="S807" i="3"/>
  <c r="S808" i="3"/>
  <c r="S809" i="3"/>
  <c r="S810" i="3"/>
  <c r="S811" i="3"/>
  <c r="S812" i="3"/>
  <c r="S813" i="3"/>
  <c r="S814" i="3"/>
  <c r="S815" i="3"/>
  <c r="S816" i="3"/>
  <c r="S817" i="3"/>
  <c r="S818" i="3"/>
  <c r="S819" i="3"/>
  <c r="S820" i="3"/>
  <c r="S821" i="3"/>
  <c r="S822" i="3"/>
  <c r="S823" i="3"/>
  <c r="S824" i="3"/>
  <c r="S825" i="3"/>
  <c r="S826" i="3"/>
  <c r="S827" i="3"/>
  <c r="S828" i="3"/>
  <c r="S829" i="3"/>
  <c r="S830" i="3"/>
  <c r="S831" i="3"/>
  <c r="S832" i="3"/>
  <c r="S833" i="3"/>
  <c r="S834" i="3"/>
  <c r="S835" i="3"/>
  <c r="S836" i="3"/>
  <c r="S837" i="3"/>
  <c r="S838" i="3"/>
  <c r="S839" i="3"/>
  <c r="S840" i="3"/>
  <c r="S841" i="3"/>
  <c r="S842" i="3"/>
  <c r="S843" i="3"/>
  <c r="S844" i="3"/>
  <c r="S845" i="3"/>
  <c r="S846" i="3"/>
  <c r="S847" i="3"/>
  <c r="S848" i="3"/>
  <c r="S849" i="3"/>
  <c r="S850" i="3"/>
  <c r="S851" i="3"/>
  <c r="S852" i="3"/>
  <c r="S853" i="3"/>
  <c r="S854" i="3"/>
  <c r="S855" i="3"/>
  <c r="S856" i="3"/>
  <c r="S857" i="3"/>
  <c r="S858" i="3"/>
  <c r="S859" i="3"/>
  <c r="S860" i="3"/>
  <c r="S861" i="3"/>
  <c r="S862" i="3"/>
  <c r="S863" i="3"/>
  <c r="S864" i="3"/>
  <c r="S865" i="3"/>
  <c r="S866" i="3"/>
  <c r="S867" i="3"/>
  <c r="S868" i="3"/>
  <c r="S869" i="3"/>
  <c r="S870" i="3"/>
  <c r="S871" i="3"/>
  <c r="S872" i="3"/>
  <c r="S873" i="3"/>
  <c r="S874" i="3"/>
  <c r="S875" i="3"/>
  <c r="S876" i="3"/>
  <c r="S877" i="3"/>
  <c r="S878" i="3"/>
  <c r="S879" i="3"/>
  <c r="S880" i="3"/>
  <c r="S881" i="3"/>
  <c r="S882" i="3"/>
  <c r="S883" i="3"/>
  <c r="S884" i="3"/>
  <c r="S885" i="3"/>
  <c r="S886" i="3"/>
  <c r="S887" i="3"/>
  <c r="S888" i="3"/>
  <c r="S889" i="3"/>
  <c r="S890" i="3"/>
  <c r="S891" i="3"/>
  <c r="S892" i="3"/>
  <c r="S893" i="3"/>
  <c r="S894" i="3"/>
  <c r="S895" i="3"/>
  <c r="S896" i="3"/>
  <c r="S897" i="3"/>
  <c r="S898" i="3"/>
  <c r="S899" i="3"/>
  <c r="S900" i="3"/>
  <c r="S901" i="3"/>
  <c r="S902" i="3"/>
  <c r="S903" i="3"/>
  <c r="S904" i="3"/>
  <c r="S905" i="3"/>
  <c r="S906" i="3"/>
  <c r="S907" i="3"/>
  <c r="S908" i="3"/>
  <c r="S909" i="3"/>
  <c r="S910" i="3"/>
  <c r="S911" i="3"/>
  <c r="S912" i="3"/>
  <c r="S913" i="3"/>
  <c r="S914" i="3"/>
  <c r="S915" i="3"/>
  <c r="S916" i="3"/>
  <c r="S917" i="3"/>
  <c r="S918" i="3"/>
  <c r="S919" i="3"/>
  <c r="S920" i="3"/>
  <c r="S921" i="3"/>
  <c r="S922" i="3"/>
  <c r="S923" i="3"/>
  <c r="S924" i="3"/>
  <c r="S925" i="3"/>
  <c r="S926" i="3"/>
  <c r="S927" i="3"/>
  <c r="S928" i="3"/>
  <c r="S929" i="3"/>
  <c r="S930" i="3"/>
  <c r="S931" i="3"/>
  <c r="S932" i="3"/>
  <c r="S933" i="3"/>
  <c r="S934" i="3"/>
  <c r="S935" i="3"/>
  <c r="S936" i="3"/>
  <c r="S937" i="3"/>
  <c r="S938" i="3"/>
  <c r="S939" i="3"/>
  <c r="S940" i="3"/>
  <c r="S941" i="3"/>
  <c r="S942" i="3"/>
  <c r="S943" i="3"/>
  <c r="S944" i="3"/>
  <c r="S945" i="3"/>
  <c r="S946" i="3"/>
  <c r="S947" i="3"/>
  <c r="S948" i="3"/>
  <c r="S949" i="3"/>
  <c r="S950" i="3"/>
  <c r="S951" i="3"/>
  <c r="S952" i="3"/>
  <c r="S953" i="3"/>
  <c r="S954" i="3"/>
  <c r="S955" i="3"/>
  <c r="S956" i="3"/>
  <c r="S957" i="3"/>
  <c r="S958" i="3"/>
  <c r="S959" i="3"/>
  <c r="S960" i="3"/>
  <c r="S961" i="3"/>
  <c r="S962" i="3"/>
  <c r="S963" i="3"/>
  <c r="S964" i="3"/>
  <c r="S965" i="3"/>
  <c r="S966" i="3"/>
  <c r="S967" i="3"/>
  <c r="S968" i="3"/>
  <c r="S969" i="3"/>
  <c r="S970" i="3"/>
  <c r="S971" i="3"/>
  <c r="S972" i="3"/>
  <c r="S973" i="3"/>
  <c r="S974" i="3"/>
  <c r="S975" i="3"/>
  <c r="S976" i="3"/>
  <c r="S977" i="3"/>
  <c r="S978" i="3"/>
  <c r="S979" i="3"/>
  <c r="S980" i="3"/>
  <c r="S981" i="3"/>
  <c r="S982" i="3"/>
  <c r="S983" i="3"/>
  <c r="S984" i="3"/>
  <c r="S985" i="3"/>
  <c r="S986" i="3"/>
  <c r="S987" i="3"/>
  <c r="S988" i="3"/>
  <c r="S989" i="3"/>
  <c r="S990" i="3"/>
  <c r="S991" i="3"/>
  <c r="S992" i="3"/>
  <c r="S993" i="3"/>
  <c r="S994" i="3"/>
  <c r="S995" i="3"/>
  <c r="S996" i="3"/>
  <c r="S997" i="3"/>
  <c r="S998" i="3"/>
  <c r="S999" i="3"/>
  <c r="S1000" i="3"/>
  <c r="S1001" i="3"/>
  <c r="S1002" i="3"/>
  <c r="S1003" i="3"/>
  <c r="S1004" i="3"/>
  <c r="S1005" i="3"/>
  <c r="S1006" i="3"/>
  <c r="S1007" i="3"/>
  <c r="S1008" i="3"/>
  <c r="S1009" i="3"/>
  <c r="S1010" i="3"/>
  <c r="S1011" i="3"/>
  <c r="S1012" i="3"/>
  <c r="S1013" i="3"/>
  <c r="S1014" i="3"/>
  <c r="S1015" i="3"/>
  <c r="S1016" i="3"/>
  <c r="S1017" i="3"/>
  <c r="S1018" i="3"/>
  <c r="S1019" i="3"/>
  <c r="S1020" i="3"/>
  <c r="S1021" i="3"/>
  <c r="S1022" i="3"/>
  <c r="S1023" i="3"/>
  <c r="S1024" i="3"/>
  <c r="S1025" i="3"/>
  <c r="S1026" i="3"/>
  <c r="S1027" i="3"/>
  <c r="S1028" i="3"/>
  <c r="S1029" i="3"/>
  <c r="S1030" i="3"/>
  <c r="S1031" i="3"/>
  <c r="S1032" i="3"/>
  <c r="S1033" i="3"/>
  <c r="S1034" i="3"/>
  <c r="S1035" i="3"/>
  <c r="S1036" i="3"/>
  <c r="S1037" i="3"/>
  <c r="S1038" i="3"/>
  <c r="S1039" i="3"/>
  <c r="S1040" i="3"/>
  <c r="S1041" i="3"/>
  <c r="S1042" i="3"/>
  <c r="S1043" i="3"/>
  <c r="S1044" i="3"/>
  <c r="S1045" i="3"/>
  <c r="S1046" i="3"/>
  <c r="S1047" i="3"/>
  <c r="S1048" i="3"/>
  <c r="S1049" i="3"/>
  <c r="S1050" i="3"/>
  <c r="S1051" i="3"/>
  <c r="S1052" i="3"/>
  <c r="S1053" i="3"/>
  <c r="S1054" i="3"/>
  <c r="S1055" i="3"/>
  <c r="S1056" i="3"/>
  <c r="S1057" i="3"/>
  <c r="S1058" i="3"/>
  <c r="S1059" i="3"/>
  <c r="S1060" i="3"/>
  <c r="S1061" i="3"/>
  <c r="S1062" i="3"/>
  <c r="S1063" i="3"/>
  <c r="S1064" i="3"/>
  <c r="S1065" i="3"/>
  <c r="S1066" i="3"/>
  <c r="S1067" i="3"/>
  <c r="S1068" i="3"/>
  <c r="S1069" i="3"/>
  <c r="S1070" i="3"/>
  <c r="S1071" i="3"/>
  <c r="S1072" i="3"/>
  <c r="S1073" i="3"/>
  <c r="S1074" i="3"/>
  <c r="S1075" i="3"/>
  <c r="S1076" i="3"/>
  <c r="S1077" i="3"/>
  <c r="S1078" i="3"/>
  <c r="S1079" i="3"/>
  <c r="S1080" i="3"/>
  <c r="S1081" i="3"/>
  <c r="S1082" i="3"/>
  <c r="S1083" i="3"/>
  <c r="S1084" i="3"/>
  <c r="S1085" i="3"/>
  <c r="S1086" i="3"/>
  <c r="S1087" i="3"/>
  <c r="S1088" i="3"/>
  <c r="S1089" i="3"/>
  <c r="S1090" i="3"/>
  <c r="S1091" i="3"/>
  <c r="S1092" i="3"/>
  <c r="S1093" i="3"/>
  <c r="S1094" i="3"/>
  <c r="S1095" i="3"/>
  <c r="S1096" i="3"/>
  <c r="S1097" i="3"/>
  <c r="S1098" i="3"/>
  <c r="S1099" i="3"/>
  <c r="S1100" i="3"/>
  <c r="S1101" i="3"/>
  <c r="S1102" i="3"/>
  <c r="S1103" i="3"/>
  <c r="S1104" i="3"/>
  <c r="S1105" i="3"/>
  <c r="S1106" i="3"/>
  <c r="S1107" i="3"/>
  <c r="S1108" i="3"/>
  <c r="S1109" i="3"/>
  <c r="S1110" i="3"/>
  <c r="S1111" i="3"/>
  <c r="S1112" i="3"/>
  <c r="S1113" i="3"/>
  <c r="S1114" i="3"/>
  <c r="S1115" i="3"/>
  <c r="S1116" i="3"/>
  <c r="S1117" i="3"/>
  <c r="S1118" i="3"/>
  <c r="S1119" i="3"/>
  <c r="S1120" i="3"/>
  <c r="S1121" i="3"/>
  <c r="S1122" i="3"/>
  <c r="S1123" i="3"/>
  <c r="S1124" i="3"/>
  <c r="S1125" i="3"/>
  <c r="S1126" i="3"/>
  <c r="S1127" i="3"/>
  <c r="S1128" i="3"/>
  <c r="S1129" i="3"/>
  <c r="S1130" i="3"/>
  <c r="S1131" i="3"/>
  <c r="S1132" i="3"/>
  <c r="S1133" i="3"/>
  <c r="S1134" i="3"/>
  <c r="S1135" i="3"/>
  <c r="S1136" i="3"/>
  <c r="S1137" i="3"/>
  <c r="S1138" i="3"/>
  <c r="S1139" i="3"/>
  <c r="S1140" i="3"/>
  <c r="S1141" i="3"/>
  <c r="S1142" i="3"/>
  <c r="S1143" i="3"/>
  <c r="S1144" i="3"/>
  <c r="S1145" i="3"/>
  <c r="S1146" i="3"/>
  <c r="S1147" i="3"/>
  <c r="S1148" i="3"/>
  <c r="S1149" i="3"/>
  <c r="S1150" i="3"/>
  <c r="S1151" i="3"/>
  <c r="S1152" i="3"/>
  <c r="S1153" i="3"/>
  <c r="S1154" i="3"/>
  <c r="S1155" i="3"/>
  <c r="S1156" i="3"/>
  <c r="S1157" i="3"/>
  <c r="S1158" i="3"/>
  <c r="S1159" i="3"/>
  <c r="S1160" i="3"/>
  <c r="R602" i="3"/>
  <c r="R603" i="3"/>
  <c r="R604" i="3"/>
  <c r="R605" i="3"/>
  <c r="R606" i="3"/>
  <c r="R607" i="3"/>
  <c r="R608" i="3"/>
  <c r="R609" i="3"/>
  <c r="R610" i="3"/>
  <c r="R611" i="3"/>
  <c r="R612" i="3"/>
  <c r="R613" i="3"/>
  <c r="R614" i="3"/>
  <c r="R615" i="3"/>
  <c r="R616" i="3"/>
  <c r="R617" i="3"/>
  <c r="R618" i="3"/>
  <c r="R619" i="3"/>
  <c r="R620" i="3"/>
  <c r="R621" i="3"/>
  <c r="R622" i="3"/>
  <c r="R623" i="3"/>
  <c r="R624" i="3"/>
  <c r="R625" i="3"/>
  <c r="R626" i="3"/>
  <c r="R627" i="3"/>
  <c r="R628" i="3"/>
  <c r="R629" i="3"/>
  <c r="R630" i="3"/>
  <c r="R631" i="3"/>
  <c r="R632" i="3"/>
  <c r="R633" i="3"/>
  <c r="R634" i="3"/>
  <c r="R635" i="3"/>
  <c r="R636" i="3"/>
  <c r="R637" i="3"/>
  <c r="R638" i="3"/>
  <c r="R639" i="3"/>
  <c r="R640" i="3"/>
  <c r="R641" i="3"/>
  <c r="R642" i="3"/>
  <c r="R643" i="3"/>
  <c r="R644" i="3"/>
  <c r="R645" i="3"/>
  <c r="R646" i="3"/>
  <c r="R647" i="3"/>
  <c r="R648" i="3"/>
  <c r="R649" i="3"/>
  <c r="R650" i="3"/>
  <c r="R651" i="3"/>
  <c r="R652" i="3"/>
  <c r="R653" i="3"/>
  <c r="R654" i="3"/>
  <c r="R655" i="3"/>
  <c r="R656" i="3"/>
  <c r="R657" i="3"/>
  <c r="R658" i="3"/>
  <c r="R659" i="3"/>
  <c r="R660" i="3"/>
  <c r="R661" i="3"/>
  <c r="R662" i="3"/>
  <c r="R663" i="3"/>
  <c r="R664" i="3"/>
  <c r="R665" i="3"/>
  <c r="R666" i="3"/>
  <c r="R667" i="3"/>
  <c r="R668" i="3"/>
  <c r="R669" i="3"/>
  <c r="R670" i="3"/>
  <c r="R671" i="3"/>
  <c r="R672" i="3"/>
  <c r="R673" i="3"/>
  <c r="R674" i="3"/>
  <c r="R675" i="3"/>
  <c r="R676" i="3"/>
  <c r="R677" i="3"/>
  <c r="R678" i="3"/>
  <c r="R679" i="3"/>
  <c r="R680" i="3"/>
  <c r="R681" i="3"/>
  <c r="R682" i="3"/>
  <c r="R683" i="3"/>
  <c r="R684" i="3"/>
  <c r="R685" i="3"/>
  <c r="R686" i="3"/>
  <c r="R687" i="3"/>
  <c r="R688" i="3"/>
  <c r="R689" i="3"/>
  <c r="R690" i="3"/>
  <c r="R691" i="3"/>
  <c r="R692" i="3"/>
  <c r="R693" i="3"/>
  <c r="R694" i="3"/>
  <c r="R695" i="3"/>
  <c r="R696" i="3"/>
  <c r="R697" i="3"/>
  <c r="R698" i="3"/>
  <c r="R699" i="3"/>
  <c r="R700" i="3"/>
  <c r="R701" i="3"/>
  <c r="R702" i="3"/>
  <c r="R703" i="3"/>
  <c r="R704" i="3"/>
  <c r="R705" i="3"/>
  <c r="R706" i="3"/>
  <c r="R707" i="3"/>
  <c r="R708" i="3"/>
  <c r="R709" i="3"/>
  <c r="R710" i="3"/>
  <c r="R711" i="3"/>
  <c r="R712" i="3"/>
  <c r="R713" i="3"/>
  <c r="R714" i="3"/>
  <c r="R715" i="3"/>
  <c r="R716" i="3"/>
  <c r="R717" i="3"/>
  <c r="R718" i="3"/>
  <c r="R719" i="3"/>
  <c r="R720" i="3"/>
  <c r="R721" i="3"/>
  <c r="R722" i="3"/>
  <c r="R723" i="3"/>
  <c r="R724" i="3"/>
  <c r="R725" i="3"/>
  <c r="R726" i="3"/>
  <c r="R727" i="3"/>
  <c r="R728" i="3"/>
  <c r="R729" i="3"/>
  <c r="R730" i="3"/>
  <c r="R731" i="3"/>
  <c r="R732" i="3"/>
  <c r="R733" i="3"/>
  <c r="R734" i="3"/>
  <c r="R735" i="3"/>
  <c r="R736" i="3"/>
  <c r="R737" i="3"/>
  <c r="R738" i="3"/>
  <c r="R739" i="3"/>
  <c r="R740" i="3"/>
  <c r="R741" i="3"/>
  <c r="R742" i="3"/>
  <c r="R743" i="3"/>
  <c r="R744" i="3"/>
  <c r="R745" i="3"/>
  <c r="R746" i="3"/>
  <c r="R747" i="3"/>
  <c r="R748" i="3"/>
  <c r="R749" i="3"/>
  <c r="R750" i="3"/>
  <c r="R751" i="3"/>
  <c r="R752" i="3"/>
  <c r="R753" i="3"/>
  <c r="R754" i="3"/>
  <c r="R755" i="3"/>
  <c r="R756" i="3"/>
  <c r="R757" i="3"/>
  <c r="R758" i="3"/>
  <c r="R759" i="3"/>
  <c r="R760" i="3"/>
  <c r="R761" i="3"/>
  <c r="R762" i="3"/>
  <c r="R763" i="3"/>
  <c r="R764" i="3"/>
  <c r="R765" i="3"/>
  <c r="R766" i="3"/>
  <c r="R767" i="3"/>
  <c r="R768" i="3"/>
  <c r="R769" i="3"/>
  <c r="R770" i="3"/>
  <c r="R771" i="3"/>
  <c r="R772" i="3"/>
  <c r="R773" i="3"/>
  <c r="R774" i="3"/>
  <c r="R775" i="3"/>
  <c r="R776" i="3"/>
  <c r="R777" i="3"/>
  <c r="R778" i="3"/>
  <c r="R779" i="3"/>
  <c r="R780" i="3"/>
  <c r="R781" i="3"/>
  <c r="R782" i="3"/>
  <c r="R783" i="3"/>
  <c r="R784" i="3"/>
  <c r="R785" i="3"/>
  <c r="R786" i="3"/>
  <c r="R787" i="3"/>
  <c r="R788" i="3"/>
  <c r="R789" i="3"/>
  <c r="R790" i="3"/>
  <c r="R791" i="3"/>
  <c r="R792" i="3"/>
  <c r="R793" i="3"/>
  <c r="R794" i="3"/>
  <c r="R795" i="3"/>
  <c r="R796" i="3"/>
  <c r="R797" i="3"/>
  <c r="R798" i="3"/>
  <c r="R799" i="3"/>
  <c r="R800" i="3"/>
  <c r="R801" i="3"/>
  <c r="R802" i="3"/>
  <c r="R803" i="3"/>
  <c r="R804" i="3"/>
  <c r="R805" i="3"/>
  <c r="R806" i="3"/>
  <c r="R807" i="3"/>
  <c r="R808" i="3"/>
  <c r="R809" i="3"/>
  <c r="R810" i="3"/>
  <c r="R811" i="3"/>
  <c r="R812" i="3"/>
  <c r="R813" i="3"/>
  <c r="R814" i="3"/>
  <c r="R815" i="3"/>
  <c r="R816" i="3"/>
  <c r="R817" i="3"/>
  <c r="R818" i="3"/>
  <c r="R819" i="3"/>
  <c r="R820" i="3"/>
  <c r="R821" i="3"/>
  <c r="R822" i="3"/>
  <c r="R823" i="3"/>
  <c r="R824" i="3"/>
  <c r="R825" i="3"/>
  <c r="R826" i="3"/>
  <c r="R827" i="3"/>
  <c r="R828" i="3"/>
  <c r="R829" i="3"/>
  <c r="R830" i="3"/>
  <c r="R831" i="3"/>
  <c r="R832" i="3"/>
  <c r="R833" i="3"/>
  <c r="R834" i="3"/>
  <c r="R835" i="3"/>
  <c r="R836" i="3"/>
  <c r="R837" i="3"/>
  <c r="R838" i="3"/>
  <c r="R839" i="3"/>
  <c r="R840" i="3"/>
  <c r="R841" i="3"/>
  <c r="R842" i="3"/>
  <c r="R843" i="3"/>
  <c r="R844" i="3"/>
  <c r="R845" i="3"/>
  <c r="R846" i="3"/>
  <c r="R847" i="3"/>
  <c r="R848" i="3"/>
  <c r="R849" i="3"/>
  <c r="R850" i="3"/>
  <c r="R851" i="3"/>
  <c r="R852" i="3"/>
  <c r="R853" i="3"/>
  <c r="R854" i="3"/>
  <c r="R855" i="3"/>
  <c r="R856" i="3"/>
  <c r="R857" i="3"/>
  <c r="R858" i="3"/>
  <c r="R859" i="3"/>
  <c r="R860" i="3"/>
  <c r="R861" i="3"/>
  <c r="R862" i="3"/>
  <c r="R863" i="3"/>
  <c r="R864" i="3"/>
  <c r="R865" i="3"/>
  <c r="R866" i="3"/>
  <c r="R867" i="3"/>
  <c r="R868" i="3"/>
  <c r="R869" i="3"/>
  <c r="R870" i="3"/>
  <c r="R871" i="3"/>
  <c r="R872" i="3"/>
  <c r="R873" i="3"/>
  <c r="R874" i="3"/>
  <c r="R875" i="3"/>
  <c r="R876" i="3"/>
  <c r="R877" i="3"/>
  <c r="R878" i="3"/>
  <c r="R879" i="3"/>
  <c r="R880" i="3"/>
  <c r="R881" i="3"/>
  <c r="R882" i="3"/>
  <c r="R883" i="3"/>
  <c r="R884" i="3"/>
  <c r="R885" i="3"/>
  <c r="R886" i="3"/>
  <c r="R887" i="3"/>
  <c r="R888" i="3"/>
  <c r="R889" i="3"/>
  <c r="R890" i="3"/>
  <c r="R891" i="3"/>
  <c r="R892" i="3"/>
  <c r="R893" i="3"/>
  <c r="R894" i="3"/>
  <c r="R895" i="3"/>
  <c r="R896" i="3"/>
  <c r="R897" i="3"/>
  <c r="R898" i="3"/>
  <c r="R899" i="3"/>
  <c r="R900" i="3"/>
  <c r="R901" i="3"/>
  <c r="R902" i="3"/>
  <c r="R903" i="3"/>
  <c r="R904" i="3"/>
  <c r="R905" i="3"/>
  <c r="R906" i="3"/>
  <c r="R907" i="3"/>
  <c r="R908" i="3"/>
  <c r="R909" i="3"/>
  <c r="R910" i="3"/>
  <c r="R911" i="3"/>
  <c r="R912" i="3"/>
  <c r="R913" i="3"/>
  <c r="R914" i="3"/>
  <c r="R915" i="3"/>
  <c r="R916" i="3"/>
  <c r="R917" i="3"/>
  <c r="R918" i="3"/>
  <c r="R919" i="3"/>
  <c r="R920" i="3"/>
  <c r="R921" i="3"/>
  <c r="R922" i="3"/>
  <c r="R923" i="3"/>
  <c r="R924" i="3"/>
  <c r="R925" i="3"/>
  <c r="R926" i="3"/>
  <c r="R927" i="3"/>
  <c r="R928" i="3"/>
  <c r="R929" i="3"/>
  <c r="R930" i="3"/>
  <c r="R931" i="3"/>
  <c r="R932" i="3"/>
  <c r="R933" i="3"/>
  <c r="R934" i="3"/>
  <c r="R935" i="3"/>
  <c r="R936" i="3"/>
  <c r="R937" i="3"/>
  <c r="R938" i="3"/>
  <c r="R939" i="3"/>
  <c r="R940" i="3"/>
  <c r="R941" i="3"/>
  <c r="R942" i="3"/>
  <c r="R943" i="3"/>
  <c r="R944" i="3"/>
  <c r="R945" i="3"/>
  <c r="R946" i="3"/>
  <c r="R947" i="3"/>
  <c r="R948" i="3"/>
  <c r="R949" i="3"/>
  <c r="R950" i="3"/>
  <c r="R951" i="3"/>
  <c r="R952" i="3"/>
  <c r="R953" i="3"/>
  <c r="R954" i="3"/>
  <c r="R955" i="3"/>
  <c r="R956" i="3"/>
  <c r="R957" i="3"/>
  <c r="R958" i="3"/>
  <c r="R959" i="3"/>
  <c r="R960" i="3"/>
  <c r="R961" i="3"/>
  <c r="R962" i="3"/>
  <c r="R963" i="3"/>
  <c r="R964" i="3"/>
  <c r="R965" i="3"/>
  <c r="R966" i="3"/>
  <c r="R967" i="3"/>
  <c r="R968" i="3"/>
  <c r="R969" i="3"/>
  <c r="R970" i="3"/>
  <c r="R971" i="3"/>
  <c r="R972" i="3"/>
  <c r="R973" i="3"/>
  <c r="R974" i="3"/>
  <c r="R975" i="3"/>
  <c r="R976" i="3"/>
  <c r="R977" i="3"/>
  <c r="R978" i="3"/>
  <c r="R979" i="3"/>
  <c r="R980" i="3"/>
  <c r="R981" i="3"/>
  <c r="R982" i="3"/>
  <c r="R983" i="3"/>
  <c r="R984" i="3"/>
  <c r="R985" i="3"/>
  <c r="R986" i="3"/>
  <c r="R987" i="3"/>
  <c r="R988" i="3"/>
  <c r="R989" i="3"/>
  <c r="R990" i="3"/>
  <c r="R991" i="3"/>
  <c r="R992" i="3"/>
  <c r="R993" i="3"/>
  <c r="R994" i="3"/>
  <c r="R995" i="3"/>
  <c r="R996" i="3"/>
  <c r="R997" i="3"/>
  <c r="R998" i="3"/>
  <c r="R999" i="3"/>
  <c r="R1000" i="3"/>
  <c r="R1001" i="3"/>
  <c r="R1002" i="3"/>
  <c r="R1003" i="3"/>
  <c r="R1004" i="3"/>
  <c r="R1005" i="3"/>
  <c r="R1006" i="3"/>
  <c r="R1007" i="3"/>
  <c r="R1008" i="3"/>
  <c r="R1009" i="3"/>
  <c r="R1010" i="3"/>
  <c r="R1011" i="3"/>
  <c r="R1012" i="3"/>
  <c r="R1013" i="3"/>
  <c r="R1014" i="3"/>
  <c r="R1015" i="3"/>
  <c r="R1016" i="3"/>
  <c r="R1017" i="3"/>
  <c r="R1018" i="3"/>
  <c r="R1019" i="3"/>
  <c r="R1020" i="3"/>
  <c r="R1021" i="3"/>
  <c r="R1022" i="3"/>
  <c r="R1023" i="3"/>
  <c r="R1024" i="3"/>
  <c r="R1025" i="3"/>
  <c r="R1026" i="3"/>
  <c r="R1027" i="3"/>
  <c r="R1028" i="3"/>
  <c r="R1029" i="3"/>
  <c r="R1030" i="3"/>
  <c r="R1031" i="3"/>
  <c r="R1032" i="3"/>
  <c r="R1033" i="3"/>
  <c r="R1034" i="3"/>
  <c r="R1035" i="3"/>
  <c r="R1036" i="3"/>
  <c r="R1037" i="3"/>
  <c r="R1038" i="3"/>
  <c r="R1039" i="3"/>
  <c r="R1040" i="3"/>
  <c r="R1041" i="3"/>
  <c r="R1042" i="3"/>
  <c r="R1043" i="3"/>
  <c r="R1044" i="3"/>
  <c r="R1045" i="3"/>
  <c r="R1046" i="3"/>
  <c r="R1047" i="3"/>
  <c r="R1048" i="3"/>
  <c r="R1049" i="3"/>
  <c r="R1050" i="3"/>
  <c r="R1051" i="3"/>
  <c r="R1052" i="3"/>
  <c r="R1053" i="3"/>
  <c r="R1054" i="3"/>
  <c r="R1055" i="3"/>
  <c r="R1056" i="3"/>
  <c r="R1057" i="3"/>
  <c r="R1058" i="3"/>
  <c r="R1059" i="3"/>
  <c r="R1060" i="3"/>
  <c r="R1061" i="3"/>
  <c r="R1062" i="3"/>
  <c r="R1063" i="3"/>
  <c r="R1064" i="3"/>
  <c r="R1065" i="3"/>
  <c r="R1066" i="3"/>
  <c r="R1067" i="3"/>
  <c r="R1068" i="3"/>
  <c r="R1069" i="3"/>
  <c r="R1070" i="3"/>
  <c r="R1071" i="3"/>
  <c r="R1072" i="3"/>
  <c r="R1073" i="3"/>
  <c r="R1074" i="3"/>
  <c r="R1075" i="3"/>
  <c r="R1076" i="3"/>
  <c r="R1077" i="3"/>
  <c r="R1078" i="3"/>
  <c r="R1079" i="3"/>
  <c r="R1080" i="3"/>
  <c r="R1081" i="3"/>
  <c r="R1082" i="3"/>
  <c r="R1083" i="3"/>
  <c r="R1084" i="3"/>
  <c r="R1085" i="3"/>
  <c r="R1086" i="3"/>
  <c r="R1087" i="3"/>
  <c r="R1088" i="3"/>
  <c r="R1089" i="3"/>
  <c r="R1090" i="3"/>
  <c r="R1091" i="3"/>
  <c r="R1092" i="3"/>
  <c r="R1093" i="3"/>
  <c r="R1094" i="3"/>
  <c r="R1095" i="3"/>
  <c r="R1096" i="3"/>
  <c r="R1097" i="3"/>
  <c r="R1098" i="3"/>
  <c r="R1099" i="3"/>
  <c r="R1100" i="3"/>
  <c r="R1101" i="3"/>
  <c r="R1102" i="3"/>
  <c r="R1103" i="3"/>
  <c r="R1104" i="3"/>
  <c r="R1105" i="3"/>
  <c r="R1106" i="3"/>
  <c r="R1107" i="3"/>
  <c r="R1108" i="3"/>
  <c r="R1109" i="3"/>
  <c r="R1110" i="3"/>
  <c r="R1111" i="3"/>
  <c r="R1112" i="3"/>
  <c r="R1113" i="3"/>
  <c r="R1114" i="3"/>
  <c r="R1115" i="3"/>
  <c r="R1116" i="3"/>
  <c r="R1117" i="3"/>
  <c r="R1118" i="3"/>
  <c r="R1119" i="3"/>
  <c r="R1120" i="3"/>
  <c r="R1121" i="3"/>
  <c r="R1122" i="3"/>
  <c r="R1123" i="3"/>
  <c r="R1124" i="3"/>
  <c r="R1125" i="3"/>
  <c r="R1126" i="3"/>
  <c r="R1127" i="3"/>
  <c r="R1128" i="3"/>
  <c r="R1129" i="3"/>
  <c r="R1130" i="3"/>
  <c r="R1131" i="3"/>
  <c r="R1132" i="3"/>
  <c r="R1133" i="3"/>
  <c r="R1134" i="3"/>
  <c r="R1135" i="3"/>
  <c r="R1136" i="3"/>
  <c r="R1137" i="3"/>
  <c r="R1138" i="3"/>
  <c r="R1139" i="3"/>
  <c r="R1140" i="3"/>
  <c r="R1141" i="3"/>
  <c r="R1142" i="3"/>
  <c r="R1143" i="3"/>
  <c r="R1144" i="3"/>
  <c r="R1145" i="3"/>
  <c r="R1146" i="3"/>
  <c r="R1147" i="3"/>
  <c r="R1148" i="3"/>
  <c r="R1149" i="3"/>
  <c r="R1150" i="3"/>
  <c r="R1151" i="3"/>
  <c r="R1152" i="3"/>
  <c r="R1153" i="3"/>
  <c r="R1154" i="3"/>
  <c r="R1155" i="3"/>
  <c r="R1156" i="3"/>
  <c r="R1157" i="3"/>
  <c r="R1158" i="3"/>
  <c r="R1159" i="3"/>
  <c r="R1160" i="3"/>
  <c r="P2" i="3"/>
  <c r="R2" i="3" s="1"/>
  <c r="P3" i="3"/>
  <c r="R3" i="3" s="1"/>
  <c r="P4" i="3"/>
  <c r="R4" i="3" s="1"/>
  <c r="P5" i="3"/>
  <c r="R5" i="3" s="1"/>
  <c r="P6" i="3"/>
  <c r="R6" i="3" s="1"/>
  <c r="P7" i="3"/>
  <c r="R7" i="3" s="1"/>
  <c r="P8" i="3"/>
  <c r="R8" i="3" s="1"/>
  <c r="P9" i="3"/>
  <c r="R9" i="3" s="1"/>
  <c r="P10" i="3"/>
  <c r="R10" i="3" s="1"/>
  <c r="P11" i="3"/>
  <c r="R11" i="3" s="1"/>
  <c r="P12" i="3"/>
  <c r="R12" i="3" s="1"/>
  <c r="P13" i="3"/>
  <c r="R13" i="3" s="1"/>
  <c r="P14" i="3"/>
  <c r="R14" i="3" s="1"/>
  <c r="P15" i="3"/>
  <c r="R15" i="3" s="1"/>
  <c r="P16" i="3"/>
  <c r="R16" i="3" s="1"/>
  <c r="P17" i="3"/>
  <c r="R17" i="3" s="1"/>
  <c r="P18" i="3"/>
  <c r="R18" i="3" s="1"/>
  <c r="P19" i="3"/>
  <c r="R19" i="3" s="1"/>
  <c r="P20" i="3"/>
  <c r="R20" i="3" s="1"/>
  <c r="P21" i="3"/>
  <c r="R21" i="3" s="1"/>
  <c r="P22" i="3"/>
  <c r="R22" i="3" s="1"/>
  <c r="P23" i="3"/>
  <c r="R23" i="3" s="1"/>
  <c r="P24" i="3"/>
  <c r="R24" i="3" s="1"/>
  <c r="P25" i="3"/>
  <c r="R25" i="3" s="1"/>
  <c r="P26" i="3"/>
  <c r="R26" i="3" s="1"/>
  <c r="P27" i="3"/>
  <c r="R27" i="3" s="1"/>
  <c r="P28" i="3"/>
  <c r="R28" i="3" s="1"/>
  <c r="P29" i="3"/>
  <c r="R29" i="3" s="1"/>
  <c r="P30" i="3"/>
  <c r="R30" i="3" s="1"/>
  <c r="P31" i="3"/>
  <c r="R31" i="3" s="1"/>
  <c r="P32" i="3"/>
  <c r="R32" i="3" s="1"/>
  <c r="P33" i="3"/>
  <c r="R33" i="3" s="1"/>
  <c r="P34" i="3"/>
  <c r="R34" i="3" s="1"/>
  <c r="P35" i="3"/>
  <c r="R35" i="3" s="1"/>
  <c r="P36" i="3"/>
  <c r="R36" i="3" s="1"/>
  <c r="P37" i="3"/>
  <c r="R37" i="3" s="1"/>
  <c r="P38" i="3"/>
  <c r="R38" i="3" s="1"/>
  <c r="P39" i="3"/>
  <c r="R39" i="3" s="1"/>
  <c r="P40" i="3"/>
  <c r="R40" i="3" s="1"/>
  <c r="P41" i="3"/>
  <c r="R41" i="3" s="1"/>
  <c r="P42" i="3"/>
  <c r="R42" i="3" s="1"/>
  <c r="P43" i="3"/>
  <c r="R43" i="3" s="1"/>
  <c r="P44" i="3"/>
  <c r="R44" i="3" s="1"/>
  <c r="P45" i="3"/>
  <c r="R45" i="3" s="1"/>
  <c r="P46" i="3"/>
  <c r="R46" i="3" s="1"/>
  <c r="P47" i="3"/>
  <c r="R47" i="3" s="1"/>
  <c r="P48" i="3"/>
  <c r="R48" i="3" s="1"/>
  <c r="P49" i="3"/>
  <c r="R49" i="3" s="1"/>
  <c r="P50" i="3"/>
  <c r="R50" i="3" s="1"/>
  <c r="P51" i="3"/>
  <c r="R51" i="3" s="1"/>
  <c r="P52" i="3"/>
  <c r="R52" i="3" s="1"/>
  <c r="P53" i="3"/>
  <c r="R53" i="3" s="1"/>
  <c r="P54" i="3"/>
  <c r="R54" i="3" s="1"/>
  <c r="P55" i="3"/>
  <c r="R55" i="3" s="1"/>
  <c r="P56" i="3"/>
  <c r="R56" i="3" s="1"/>
  <c r="P57" i="3"/>
  <c r="R57" i="3" s="1"/>
  <c r="P58" i="3"/>
  <c r="R58" i="3" s="1"/>
  <c r="P59" i="3"/>
  <c r="R59" i="3" s="1"/>
  <c r="P60" i="3"/>
  <c r="R60" i="3" s="1"/>
  <c r="P61" i="3"/>
  <c r="R61" i="3" s="1"/>
  <c r="P62" i="3"/>
  <c r="R62" i="3" s="1"/>
  <c r="P63" i="3"/>
  <c r="R63" i="3" s="1"/>
  <c r="P64" i="3"/>
  <c r="R64" i="3" s="1"/>
  <c r="P65" i="3"/>
  <c r="R65" i="3" s="1"/>
  <c r="P66" i="3"/>
  <c r="R66" i="3" s="1"/>
  <c r="P67" i="3"/>
  <c r="R67" i="3" s="1"/>
  <c r="P68" i="3"/>
  <c r="R68" i="3" s="1"/>
  <c r="P69" i="3"/>
  <c r="R69" i="3" s="1"/>
  <c r="P70" i="3"/>
  <c r="R70" i="3" s="1"/>
  <c r="P71" i="3"/>
  <c r="R71" i="3" s="1"/>
  <c r="P72" i="3"/>
  <c r="R72" i="3" s="1"/>
  <c r="P73" i="3"/>
  <c r="R73" i="3" s="1"/>
  <c r="P74" i="3"/>
  <c r="R74" i="3" s="1"/>
  <c r="P75" i="3"/>
  <c r="R75" i="3" s="1"/>
  <c r="P76" i="3"/>
  <c r="R76" i="3" s="1"/>
  <c r="P77" i="3"/>
  <c r="R77" i="3" s="1"/>
  <c r="P78" i="3"/>
  <c r="R78" i="3" s="1"/>
  <c r="P79" i="3"/>
  <c r="R79" i="3" s="1"/>
  <c r="P80" i="3"/>
  <c r="R80" i="3" s="1"/>
  <c r="P81" i="3"/>
  <c r="R81" i="3" s="1"/>
  <c r="P82" i="3"/>
  <c r="R82" i="3" s="1"/>
  <c r="P83" i="3"/>
  <c r="R83" i="3" s="1"/>
  <c r="P84" i="3"/>
  <c r="R84" i="3" s="1"/>
  <c r="P85" i="3"/>
  <c r="R85" i="3" s="1"/>
  <c r="P86" i="3"/>
  <c r="R86" i="3" s="1"/>
  <c r="P87" i="3"/>
  <c r="R87" i="3" s="1"/>
  <c r="P88" i="3"/>
  <c r="R88" i="3" s="1"/>
  <c r="P89" i="3"/>
  <c r="R89" i="3" s="1"/>
  <c r="P90" i="3"/>
  <c r="R90" i="3" s="1"/>
  <c r="P91" i="3"/>
  <c r="R91" i="3" s="1"/>
  <c r="P92" i="3"/>
  <c r="R92" i="3" s="1"/>
  <c r="P93" i="3"/>
  <c r="R93" i="3" s="1"/>
  <c r="P94" i="3"/>
  <c r="R94" i="3" s="1"/>
  <c r="P95" i="3"/>
  <c r="R95" i="3" s="1"/>
  <c r="P96" i="3"/>
  <c r="R96" i="3" s="1"/>
  <c r="P97" i="3"/>
  <c r="R97" i="3" s="1"/>
  <c r="P98" i="3"/>
  <c r="R98" i="3" s="1"/>
  <c r="P99" i="3"/>
  <c r="R99" i="3" s="1"/>
  <c r="P100" i="3"/>
  <c r="R100" i="3" s="1"/>
  <c r="P101" i="3"/>
  <c r="R101" i="3" s="1"/>
  <c r="P102" i="3"/>
  <c r="R102" i="3" s="1"/>
  <c r="P103" i="3"/>
  <c r="R103" i="3" s="1"/>
  <c r="P104" i="3"/>
  <c r="R104" i="3" s="1"/>
  <c r="P105" i="3"/>
  <c r="R105" i="3" s="1"/>
  <c r="P106" i="3"/>
  <c r="R106" i="3" s="1"/>
  <c r="P107" i="3"/>
  <c r="R107" i="3" s="1"/>
  <c r="P108" i="3"/>
  <c r="R108" i="3" s="1"/>
  <c r="P109" i="3"/>
  <c r="R109" i="3" s="1"/>
  <c r="P110" i="3"/>
  <c r="R110" i="3" s="1"/>
  <c r="P111" i="3"/>
  <c r="R111" i="3" s="1"/>
  <c r="P112" i="3"/>
  <c r="R112" i="3" s="1"/>
  <c r="P113" i="3"/>
  <c r="R113" i="3" s="1"/>
  <c r="P114" i="3"/>
  <c r="R114" i="3" s="1"/>
  <c r="P115" i="3"/>
  <c r="R115" i="3" s="1"/>
  <c r="P116" i="3"/>
  <c r="R116" i="3" s="1"/>
  <c r="P117" i="3"/>
  <c r="R117" i="3" s="1"/>
  <c r="P118" i="3"/>
  <c r="R118" i="3" s="1"/>
  <c r="P119" i="3"/>
  <c r="R119" i="3" s="1"/>
  <c r="P120" i="3"/>
  <c r="R120" i="3" s="1"/>
  <c r="P121" i="3"/>
  <c r="R121" i="3" s="1"/>
  <c r="P122" i="3"/>
  <c r="R122" i="3" s="1"/>
  <c r="P123" i="3"/>
  <c r="R123" i="3" s="1"/>
  <c r="P124" i="3"/>
  <c r="R124" i="3" s="1"/>
  <c r="P125" i="3"/>
  <c r="R125" i="3" s="1"/>
  <c r="P126" i="3"/>
  <c r="R126" i="3" s="1"/>
  <c r="P127" i="3"/>
  <c r="R127" i="3" s="1"/>
  <c r="P128" i="3"/>
  <c r="R128" i="3" s="1"/>
  <c r="P129" i="3"/>
  <c r="R129" i="3" s="1"/>
  <c r="P130" i="3"/>
  <c r="R130" i="3" s="1"/>
  <c r="P131" i="3"/>
  <c r="R131" i="3" s="1"/>
  <c r="P132" i="3"/>
  <c r="R132" i="3" s="1"/>
  <c r="P133" i="3"/>
  <c r="R133" i="3" s="1"/>
  <c r="P134" i="3"/>
  <c r="R134" i="3" s="1"/>
  <c r="P135" i="3"/>
  <c r="R135" i="3" s="1"/>
  <c r="P136" i="3"/>
  <c r="R136" i="3" s="1"/>
  <c r="P137" i="3"/>
  <c r="R137" i="3" s="1"/>
  <c r="P138" i="3"/>
  <c r="R138" i="3" s="1"/>
  <c r="P139" i="3"/>
  <c r="R139" i="3" s="1"/>
  <c r="P140" i="3"/>
  <c r="R140" i="3" s="1"/>
  <c r="P141" i="3"/>
  <c r="R141" i="3" s="1"/>
  <c r="P142" i="3"/>
  <c r="R142" i="3" s="1"/>
  <c r="P143" i="3"/>
  <c r="R143" i="3" s="1"/>
  <c r="P144" i="3"/>
  <c r="R144" i="3" s="1"/>
  <c r="P145" i="3"/>
  <c r="R145" i="3" s="1"/>
  <c r="P146" i="3"/>
  <c r="R146" i="3" s="1"/>
  <c r="P147" i="3"/>
  <c r="R147" i="3" s="1"/>
  <c r="P148" i="3"/>
  <c r="R148" i="3" s="1"/>
  <c r="P149" i="3"/>
  <c r="R149" i="3" s="1"/>
  <c r="P150" i="3"/>
  <c r="R150" i="3" s="1"/>
  <c r="P151" i="3"/>
  <c r="R151" i="3" s="1"/>
  <c r="P152" i="3"/>
  <c r="R152" i="3" s="1"/>
  <c r="P153" i="3"/>
  <c r="R153" i="3" s="1"/>
  <c r="P154" i="3"/>
  <c r="R154" i="3" s="1"/>
  <c r="P155" i="3"/>
  <c r="R155" i="3" s="1"/>
  <c r="P156" i="3"/>
  <c r="R156" i="3" s="1"/>
  <c r="P157" i="3"/>
  <c r="R157" i="3" s="1"/>
  <c r="P158" i="3"/>
  <c r="R158" i="3" s="1"/>
  <c r="P159" i="3"/>
  <c r="R159" i="3" s="1"/>
  <c r="P160" i="3"/>
  <c r="R160" i="3" s="1"/>
  <c r="P161" i="3"/>
  <c r="R161" i="3" s="1"/>
  <c r="P162" i="3"/>
  <c r="R162" i="3" s="1"/>
  <c r="P163" i="3"/>
  <c r="R163" i="3" s="1"/>
  <c r="P164" i="3"/>
  <c r="R164" i="3" s="1"/>
  <c r="P165" i="3"/>
  <c r="R165" i="3" s="1"/>
  <c r="P166" i="3"/>
  <c r="R166" i="3" s="1"/>
  <c r="P167" i="3"/>
  <c r="R167" i="3" s="1"/>
  <c r="P168" i="3"/>
  <c r="R168" i="3" s="1"/>
  <c r="P169" i="3"/>
  <c r="R169" i="3" s="1"/>
  <c r="P170" i="3"/>
  <c r="R170" i="3" s="1"/>
  <c r="P171" i="3"/>
  <c r="R171" i="3" s="1"/>
  <c r="P172" i="3"/>
  <c r="R172" i="3" s="1"/>
  <c r="P173" i="3"/>
  <c r="R173" i="3" s="1"/>
  <c r="P174" i="3"/>
  <c r="R174" i="3" s="1"/>
  <c r="P175" i="3"/>
  <c r="R175" i="3" s="1"/>
  <c r="P176" i="3"/>
  <c r="R176" i="3" s="1"/>
  <c r="P177" i="3"/>
  <c r="R177" i="3" s="1"/>
  <c r="P178" i="3"/>
  <c r="R178" i="3" s="1"/>
  <c r="P179" i="3"/>
  <c r="R179" i="3" s="1"/>
  <c r="P180" i="3"/>
  <c r="R180" i="3" s="1"/>
  <c r="P181" i="3"/>
  <c r="R181" i="3" s="1"/>
  <c r="P182" i="3"/>
  <c r="R182" i="3" s="1"/>
  <c r="P183" i="3"/>
  <c r="R183" i="3" s="1"/>
  <c r="P184" i="3"/>
  <c r="R184" i="3" s="1"/>
  <c r="P185" i="3"/>
  <c r="R185" i="3" s="1"/>
  <c r="P186" i="3"/>
  <c r="R186" i="3" s="1"/>
  <c r="P187" i="3"/>
  <c r="R187" i="3" s="1"/>
  <c r="P188" i="3"/>
  <c r="R188" i="3" s="1"/>
  <c r="P189" i="3"/>
  <c r="R189" i="3" s="1"/>
  <c r="P190" i="3"/>
  <c r="R190" i="3" s="1"/>
  <c r="P191" i="3"/>
  <c r="R191" i="3" s="1"/>
  <c r="P192" i="3"/>
  <c r="R192" i="3" s="1"/>
  <c r="P193" i="3"/>
  <c r="R193" i="3" s="1"/>
  <c r="P194" i="3"/>
  <c r="R194" i="3" s="1"/>
  <c r="P195" i="3"/>
  <c r="R195" i="3" s="1"/>
  <c r="P196" i="3"/>
  <c r="R196" i="3" s="1"/>
  <c r="P197" i="3"/>
  <c r="R197" i="3" s="1"/>
  <c r="P198" i="3"/>
  <c r="R198" i="3" s="1"/>
  <c r="P199" i="3"/>
  <c r="R199" i="3" s="1"/>
  <c r="P200" i="3"/>
  <c r="R200" i="3" s="1"/>
  <c r="P201" i="3"/>
  <c r="R201" i="3" s="1"/>
  <c r="P202" i="3"/>
  <c r="R202" i="3" s="1"/>
  <c r="P203" i="3"/>
  <c r="R203" i="3" s="1"/>
  <c r="P204" i="3"/>
  <c r="R204" i="3" s="1"/>
  <c r="P205" i="3"/>
  <c r="R205" i="3" s="1"/>
  <c r="P206" i="3"/>
  <c r="R206" i="3" s="1"/>
  <c r="P207" i="3"/>
  <c r="R207" i="3" s="1"/>
  <c r="P208" i="3"/>
  <c r="R208" i="3" s="1"/>
  <c r="P209" i="3"/>
  <c r="R209" i="3" s="1"/>
  <c r="P210" i="3"/>
  <c r="R210" i="3" s="1"/>
  <c r="P211" i="3"/>
  <c r="R211" i="3" s="1"/>
  <c r="P212" i="3"/>
  <c r="R212" i="3" s="1"/>
  <c r="P213" i="3"/>
  <c r="R213" i="3" s="1"/>
  <c r="P214" i="3"/>
  <c r="R214" i="3" s="1"/>
  <c r="P215" i="3"/>
  <c r="R215" i="3" s="1"/>
  <c r="P216" i="3"/>
  <c r="R216" i="3" s="1"/>
  <c r="P217" i="3"/>
  <c r="R217" i="3" s="1"/>
  <c r="P218" i="3"/>
  <c r="R218" i="3" s="1"/>
  <c r="P219" i="3"/>
  <c r="R219" i="3" s="1"/>
  <c r="P220" i="3"/>
  <c r="R220" i="3" s="1"/>
  <c r="P221" i="3"/>
  <c r="R221" i="3" s="1"/>
  <c r="P222" i="3"/>
  <c r="R222" i="3" s="1"/>
  <c r="P223" i="3"/>
  <c r="R223" i="3" s="1"/>
  <c r="P224" i="3"/>
  <c r="R224" i="3" s="1"/>
  <c r="P225" i="3"/>
  <c r="R225" i="3" s="1"/>
  <c r="P226" i="3"/>
  <c r="R226" i="3" s="1"/>
  <c r="P227" i="3"/>
  <c r="R227" i="3" s="1"/>
  <c r="P228" i="3"/>
  <c r="R228" i="3" s="1"/>
  <c r="P229" i="3"/>
  <c r="R229" i="3" s="1"/>
  <c r="P230" i="3"/>
  <c r="R230" i="3" s="1"/>
  <c r="P231" i="3"/>
  <c r="R231" i="3" s="1"/>
  <c r="P232" i="3"/>
  <c r="R232" i="3" s="1"/>
  <c r="P233" i="3"/>
  <c r="R233" i="3" s="1"/>
  <c r="P234" i="3"/>
  <c r="R234" i="3" s="1"/>
  <c r="P235" i="3"/>
  <c r="R235" i="3" s="1"/>
  <c r="P236" i="3"/>
  <c r="R236" i="3" s="1"/>
  <c r="P237" i="3"/>
  <c r="R237" i="3" s="1"/>
  <c r="P238" i="3"/>
  <c r="R238" i="3" s="1"/>
  <c r="P239" i="3"/>
  <c r="R239" i="3" s="1"/>
  <c r="P240" i="3"/>
  <c r="R240" i="3" s="1"/>
  <c r="P241" i="3"/>
  <c r="R241" i="3" s="1"/>
  <c r="P242" i="3"/>
  <c r="R242" i="3" s="1"/>
  <c r="P243" i="3"/>
  <c r="R243" i="3" s="1"/>
  <c r="P244" i="3"/>
  <c r="R244" i="3" s="1"/>
  <c r="P245" i="3"/>
  <c r="R245" i="3" s="1"/>
  <c r="P246" i="3"/>
  <c r="R246" i="3" s="1"/>
  <c r="P247" i="3"/>
  <c r="R247" i="3" s="1"/>
  <c r="P248" i="3"/>
  <c r="R248" i="3" s="1"/>
  <c r="P249" i="3"/>
  <c r="R249" i="3" s="1"/>
  <c r="P250" i="3"/>
  <c r="R250" i="3" s="1"/>
  <c r="P251" i="3"/>
  <c r="R251" i="3" s="1"/>
  <c r="P252" i="3"/>
  <c r="R252" i="3" s="1"/>
  <c r="P253" i="3"/>
  <c r="R253" i="3" s="1"/>
  <c r="P254" i="3"/>
  <c r="R254" i="3" s="1"/>
  <c r="P255" i="3"/>
  <c r="R255" i="3" s="1"/>
  <c r="P256" i="3"/>
  <c r="R256" i="3" s="1"/>
  <c r="P257" i="3"/>
  <c r="R257" i="3" s="1"/>
  <c r="P258" i="3"/>
  <c r="R258" i="3" s="1"/>
  <c r="P259" i="3"/>
  <c r="R259" i="3" s="1"/>
  <c r="P260" i="3"/>
  <c r="R260" i="3" s="1"/>
  <c r="P261" i="3"/>
  <c r="R261" i="3" s="1"/>
  <c r="P262" i="3"/>
  <c r="R262" i="3" s="1"/>
  <c r="P263" i="3"/>
  <c r="R263" i="3" s="1"/>
  <c r="P264" i="3"/>
  <c r="R264" i="3" s="1"/>
  <c r="P265" i="3"/>
  <c r="R265" i="3" s="1"/>
  <c r="P266" i="3"/>
  <c r="R266" i="3" s="1"/>
  <c r="P267" i="3"/>
  <c r="R267" i="3" s="1"/>
  <c r="P268" i="3"/>
  <c r="R268" i="3" s="1"/>
  <c r="P269" i="3"/>
  <c r="R269" i="3" s="1"/>
  <c r="P270" i="3"/>
  <c r="R270" i="3" s="1"/>
  <c r="P271" i="3"/>
  <c r="R271" i="3" s="1"/>
  <c r="P272" i="3"/>
  <c r="R272" i="3" s="1"/>
  <c r="P273" i="3"/>
  <c r="R273" i="3" s="1"/>
  <c r="P274" i="3"/>
  <c r="R274" i="3" s="1"/>
  <c r="P275" i="3"/>
  <c r="R275" i="3" s="1"/>
  <c r="P276" i="3"/>
  <c r="R276" i="3" s="1"/>
  <c r="P277" i="3"/>
  <c r="R277" i="3" s="1"/>
  <c r="P278" i="3"/>
  <c r="R278" i="3" s="1"/>
  <c r="P279" i="3"/>
  <c r="R279" i="3" s="1"/>
  <c r="P280" i="3"/>
  <c r="R280" i="3" s="1"/>
  <c r="P281" i="3"/>
  <c r="R281" i="3" s="1"/>
  <c r="P282" i="3"/>
  <c r="R282" i="3" s="1"/>
  <c r="P283" i="3"/>
  <c r="R283" i="3" s="1"/>
  <c r="P284" i="3"/>
  <c r="R284" i="3" s="1"/>
  <c r="P285" i="3"/>
  <c r="R285" i="3" s="1"/>
  <c r="P286" i="3"/>
  <c r="R286" i="3" s="1"/>
  <c r="P287" i="3"/>
  <c r="R287" i="3" s="1"/>
  <c r="P288" i="3"/>
  <c r="R288" i="3" s="1"/>
  <c r="P289" i="3"/>
  <c r="R289" i="3" s="1"/>
  <c r="P290" i="3"/>
  <c r="R290" i="3" s="1"/>
  <c r="P291" i="3"/>
  <c r="R291" i="3" s="1"/>
  <c r="P292" i="3"/>
  <c r="R292" i="3" s="1"/>
  <c r="P293" i="3"/>
  <c r="R293" i="3" s="1"/>
  <c r="P294" i="3"/>
  <c r="R294" i="3" s="1"/>
  <c r="P295" i="3"/>
  <c r="R295" i="3" s="1"/>
  <c r="P296" i="3"/>
  <c r="R296" i="3" s="1"/>
  <c r="P297" i="3"/>
  <c r="R297" i="3" s="1"/>
  <c r="P298" i="3"/>
  <c r="R298" i="3" s="1"/>
  <c r="P299" i="3"/>
  <c r="R299" i="3" s="1"/>
  <c r="P300" i="3"/>
  <c r="R300" i="3" s="1"/>
  <c r="P301" i="3"/>
  <c r="R301" i="3" s="1"/>
  <c r="P302" i="3"/>
  <c r="R302" i="3" s="1"/>
  <c r="P303" i="3"/>
  <c r="R303" i="3" s="1"/>
  <c r="P304" i="3"/>
  <c r="R304" i="3" s="1"/>
  <c r="P305" i="3"/>
  <c r="R305" i="3" s="1"/>
  <c r="P306" i="3"/>
  <c r="R306" i="3" s="1"/>
  <c r="P307" i="3"/>
  <c r="R307" i="3" s="1"/>
  <c r="P308" i="3"/>
  <c r="R308" i="3" s="1"/>
  <c r="P309" i="3"/>
  <c r="R309" i="3" s="1"/>
  <c r="P310" i="3"/>
  <c r="R310" i="3" s="1"/>
  <c r="P311" i="3"/>
  <c r="R311" i="3" s="1"/>
  <c r="P312" i="3"/>
  <c r="R312" i="3" s="1"/>
  <c r="P313" i="3"/>
  <c r="R313" i="3" s="1"/>
  <c r="P314" i="3"/>
  <c r="R314" i="3" s="1"/>
  <c r="P315" i="3"/>
  <c r="R315" i="3" s="1"/>
  <c r="P316" i="3"/>
  <c r="R316" i="3" s="1"/>
  <c r="P317" i="3"/>
  <c r="R317" i="3" s="1"/>
  <c r="P318" i="3"/>
  <c r="R318" i="3" s="1"/>
  <c r="P319" i="3"/>
  <c r="R319" i="3" s="1"/>
  <c r="P320" i="3"/>
  <c r="R320" i="3" s="1"/>
  <c r="P321" i="3"/>
  <c r="R321" i="3" s="1"/>
  <c r="P322" i="3"/>
  <c r="R322" i="3" s="1"/>
  <c r="P323" i="3"/>
  <c r="R323" i="3" s="1"/>
  <c r="P324" i="3"/>
  <c r="R324" i="3" s="1"/>
  <c r="P325" i="3"/>
  <c r="R325" i="3" s="1"/>
  <c r="P326" i="3"/>
  <c r="R326" i="3" s="1"/>
  <c r="P327" i="3"/>
  <c r="R327" i="3" s="1"/>
  <c r="P328" i="3"/>
  <c r="R328" i="3" s="1"/>
  <c r="P329" i="3"/>
  <c r="R329" i="3" s="1"/>
  <c r="P330" i="3"/>
  <c r="R330" i="3" s="1"/>
  <c r="P331" i="3"/>
  <c r="R331" i="3" s="1"/>
  <c r="P332" i="3"/>
  <c r="R332" i="3" s="1"/>
  <c r="P333" i="3"/>
  <c r="R333" i="3" s="1"/>
  <c r="P334" i="3"/>
  <c r="R334" i="3" s="1"/>
  <c r="P335" i="3"/>
  <c r="R335" i="3" s="1"/>
  <c r="P336" i="3"/>
  <c r="R336" i="3" s="1"/>
  <c r="P337" i="3"/>
  <c r="R337" i="3" s="1"/>
  <c r="P338" i="3"/>
  <c r="R338" i="3" s="1"/>
  <c r="P339" i="3"/>
  <c r="R339" i="3" s="1"/>
  <c r="P340" i="3"/>
  <c r="R340" i="3" s="1"/>
  <c r="P341" i="3"/>
  <c r="R341" i="3" s="1"/>
  <c r="P342" i="3"/>
  <c r="R342" i="3" s="1"/>
  <c r="P343" i="3"/>
  <c r="R343" i="3" s="1"/>
  <c r="P344" i="3"/>
  <c r="R344" i="3" s="1"/>
  <c r="P345" i="3"/>
  <c r="R345" i="3" s="1"/>
  <c r="P346" i="3"/>
  <c r="R346" i="3" s="1"/>
  <c r="P347" i="3"/>
  <c r="R347" i="3" s="1"/>
  <c r="P348" i="3"/>
  <c r="R348" i="3" s="1"/>
  <c r="P349" i="3"/>
  <c r="R349" i="3" s="1"/>
  <c r="P350" i="3"/>
  <c r="R350" i="3" s="1"/>
  <c r="P351" i="3"/>
  <c r="R351" i="3" s="1"/>
  <c r="P352" i="3"/>
  <c r="R352" i="3" s="1"/>
  <c r="P353" i="3"/>
  <c r="R353" i="3" s="1"/>
  <c r="P354" i="3"/>
  <c r="R354" i="3" s="1"/>
  <c r="P355" i="3"/>
  <c r="R355" i="3" s="1"/>
  <c r="P356" i="3"/>
  <c r="R356" i="3" s="1"/>
  <c r="P357" i="3"/>
  <c r="R357" i="3" s="1"/>
  <c r="P358" i="3"/>
  <c r="R358" i="3" s="1"/>
  <c r="P359" i="3"/>
  <c r="R359" i="3" s="1"/>
  <c r="P360" i="3"/>
  <c r="R360" i="3" s="1"/>
  <c r="P361" i="3"/>
  <c r="R361" i="3" s="1"/>
  <c r="P362" i="3"/>
  <c r="R362" i="3" s="1"/>
  <c r="P363" i="3"/>
  <c r="R363" i="3" s="1"/>
  <c r="P364" i="3"/>
  <c r="R364" i="3" s="1"/>
  <c r="P365" i="3"/>
  <c r="R365" i="3" s="1"/>
  <c r="P366" i="3"/>
  <c r="R366" i="3" s="1"/>
  <c r="P367" i="3"/>
  <c r="R367" i="3" s="1"/>
  <c r="P368" i="3"/>
  <c r="R368" i="3" s="1"/>
  <c r="P369" i="3"/>
  <c r="R369" i="3" s="1"/>
  <c r="P370" i="3"/>
  <c r="R370" i="3" s="1"/>
  <c r="P371" i="3"/>
  <c r="R371" i="3" s="1"/>
  <c r="P372" i="3"/>
  <c r="R372" i="3" s="1"/>
  <c r="P373" i="3"/>
  <c r="R373" i="3" s="1"/>
  <c r="P374" i="3"/>
  <c r="R374" i="3" s="1"/>
  <c r="P375" i="3"/>
  <c r="R375" i="3" s="1"/>
  <c r="P376" i="3"/>
  <c r="R376" i="3" s="1"/>
  <c r="P377" i="3"/>
  <c r="R377" i="3" s="1"/>
  <c r="P378" i="3"/>
  <c r="R378" i="3" s="1"/>
  <c r="P379" i="3"/>
  <c r="R379" i="3" s="1"/>
  <c r="P380" i="3"/>
  <c r="R380" i="3" s="1"/>
  <c r="P381" i="3"/>
  <c r="R381" i="3" s="1"/>
  <c r="P382" i="3"/>
  <c r="R382" i="3" s="1"/>
  <c r="P383" i="3"/>
  <c r="R383" i="3" s="1"/>
  <c r="P384" i="3"/>
  <c r="R384" i="3" s="1"/>
  <c r="P385" i="3"/>
  <c r="R385" i="3" s="1"/>
  <c r="P386" i="3"/>
  <c r="R386" i="3" s="1"/>
  <c r="P387" i="3"/>
  <c r="R387" i="3" s="1"/>
  <c r="P388" i="3"/>
  <c r="R388" i="3" s="1"/>
  <c r="P389" i="3"/>
  <c r="R389" i="3" s="1"/>
  <c r="P390" i="3"/>
  <c r="R390" i="3" s="1"/>
  <c r="P391" i="3"/>
  <c r="R391" i="3" s="1"/>
  <c r="P392" i="3"/>
  <c r="R392" i="3" s="1"/>
  <c r="P393" i="3"/>
  <c r="R393" i="3" s="1"/>
  <c r="P394" i="3"/>
  <c r="R394" i="3" s="1"/>
  <c r="P395" i="3"/>
  <c r="R395" i="3" s="1"/>
  <c r="P396" i="3"/>
  <c r="R396" i="3" s="1"/>
  <c r="P397" i="3"/>
  <c r="R397" i="3" s="1"/>
  <c r="P398" i="3"/>
  <c r="R398" i="3" s="1"/>
  <c r="P399" i="3"/>
  <c r="R399" i="3" s="1"/>
  <c r="P400" i="3"/>
  <c r="R400" i="3" s="1"/>
  <c r="P401" i="3"/>
  <c r="R401" i="3" s="1"/>
  <c r="P402" i="3"/>
  <c r="R402" i="3" s="1"/>
  <c r="P403" i="3"/>
  <c r="R403" i="3" s="1"/>
  <c r="P404" i="3"/>
  <c r="R404" i="3" s="1"/>
  <c r="P405" i="3"/>
  <c r="R405" i="3" s="1"/>
  <c r="P406" i="3"/>
  <c r="R406" i="3" s="1"/>
  <c r="P407" i="3"/>
  <c r="R407" i="3" s="1"/>
  <c r="P408" i="3"/>
  <c r="R408" i="3" s="1"/>
  <c r="P409" i="3"/>
  <c r="R409" i="3" s="1"/>
  <c r="P410" i="3"/>
  <c r="R410" i="3" s="1"/>
  <c r="P411" i="3"/>
  <c r="R411" i="3" s="1"/>
  <c r="P412" i="3"/>
  <c r="R412" i="3" s="1"/>
  <c r="P413" i="3"/>
  <c r="R413" i="3" s="1"/>
  <c r="P414" i="3"/>
  <c r="R414" i="3" s="1"/>
  <c r="P415" i="3"/>
  <c r="R415" i="3" s="1"/>
  <c r="P416" i="3"/>
  <c r="R416" i="3" s="1"/>
  <c r="P417" i="3"/>
  <c r="R417" i="3" s="1"/>
  <c r="P418" i="3"/>
  <c r="R418" i="3" s="1"/>
  <c r="P419" i="3"/>
  <c r="R419" i="3" s="1"/>
  <c r="P420" i="3"/>
  <c r="R420" i="3" s="1"/>
  <c r="P421" i="3"/>
  <c r="R421" i="3" s="1"/>
  <c r="P422" i="3"/>
  <c r="R422" i="3" s="1"/>
  <c r="P423" i="3"/>
  <c r="R423" i="3" s="1"/>
  <c r="P424" i="3"/>
  <c r="R424" i="3" s="1"/>
  <c r="P425" i="3"/>
  <c r="R425" i="3" s="1"/>
  <c r="P426" i="3"/>
  <c r="R426" i="3" s="1"/>
  <c r="P427" i="3"/>
  <c r="R427" i="3" s="1"/>
  <c r="P428" i="3"/>
  <c r="R428" i="3" s="1"/>
  <c r="P429" i="3"/>
  <c r="R429" i="3" s="1"/>
  <c r="P430" i="3"/>
  <c r="R430" i="3" s="1"/>
  <c r="P431" i="3"/>
  <c r="R431" i="3" s="1"/>
  <c r="P432" i="3"/>
  <c r="R432" i="3" s="1"/>
  <c r="P433" i="3"/>
  <c r="R433" i="3" s="1"/>
  <c r="P434" i="3"/>
  <c r="R434" i="3" s="1"/>
  <c r="P435" i="3"/>
  <c r="R435" i="3" s="1"/>
  <c r="P436" i="3"/>
  <c r="R436" i="3" s="1"/>
  <c r="P437" i="3"/>
  <c r="R437" i="3" s="1"/>
  <c r="P438" i="3"/>
  <c r="R438" i="3" s="1"/>
  <c r="P439" i="3"/>
  <c r="R439" i="3" s="1"/>
  <c r="P440" i="3"/>
  <c r="R440" i="3" s="1"/>
  <c r="P441" i="3"/>
  <c r="R441" i="3" s="1"/>
  <c r="P442" i="3"/>
  <c r="R442" i="3" s="1"/>
  <c r="P443" i="3"/>
  <c r="R443" i="3" s="1"/>
  <c r="P444" i="3"/>
  <c r="R444" i="3" s="1"/>
  <c r="P445" i="3"/>
  <c r="R445" i="3" s="1"/>
  <c r="P446" i="3"/>
  <c r="R446" i="3" s="1"/>
  <c r="P447" i="3"/>
  <c r="R447" i="3" s="1"/>
  <c r="P448" i="3"/>
  <c r="R448" i="3" s="1"/>
  <c r="P449" i="3"/>
  <c r="R449" i="3" s="1"/>
  <c r="P450" i="3"/>
  <c r="R450" i="3" s="1"/>
  <c r="P451" i="3"/>
  <c r="R451" i="3" s="1"/>
  <c r="P452" i="3"/>
  <c r="R452" i="3" s="1"/>
  <c r="P453" i="3"/>
  <c r="R453" i="3" s="1"/>
  <c r="P454" i="3"/>
  <c r="R454" i="3" s="1"/>
  <c r="P455" i="3"/>
  <c r="R455" i="3" s="1"/>
  <c r="P456" i="3"/>
  <c r="R456" i="3" s="1"/>
  <c r="P457" i="3"/>
  <c r="R457" i="3" s="1"/>
  <c r="P458" i="3"/>
  <c r="R458" i="3" s="1"/>
  <c r="P459" i="3"/>
  <c r="R459" i="3" s="1"/>
  <c r="P460" i="3"/>
  <c r="R460" i="3" s="1"/>
  <c r="P461" i="3"/>
  <c r="R461" i="3" s="1"/>
  <c r="P462" i="3"/>
  <c r="R462" i="3" s="1"/>
  <c r="P463" i="3"/>
  <c r="R463" i="3" s="1"/>
  <c r="P464" i="3"/>
  <c r="R464" i="3" s="1"/>
  <c r="P465" i="3"/>
  <c r="R465" i="3" s="1"/>
  <c r="P466" i="3"/>
  <c r="R466" i="3" s="1"/>
  <c r="P467" i="3"/>
  <c r="R467" i="3" s="1"/>
  <c r="P468" i="3"/>
  <c r="R468" i="3" s="1"/>
  <c r="P469" i="3"/>
  <c r="R469" i="3" s="1"/>
  <c r="P470" i="3"/>
  <c r="R470" i="3" s="1"/>
  <c r="P471" i="3"/>
  <c r="R471" i="3" s="1"/>
  <c r="P472" i="3"/>
  <c r="R472" i="3" s="1"/>
  <c r="P473" i="3"/>
  <c r="R473" i="3" s="1"/>
  <c r="P474" i="3"/>
  <c r="R474" i="3" s="1"/>
  <c r="P475" i="3"/>
  <c r="R475" i="3" s="1"/>
  <c r="P476" i="3"/>
  <c r="R476" i="3" s="1"/>
  <c r="P477" i="3"/>
  <c r="R477" i="3" s="1"/>
  <c r="P478" i="3"/>
  <c r="R478" i="3" s="1"/>
  <c r="P479" i="3"/>
  <c r="R479" i="3" s="1"/>
  <c r="P480" i="3"/>
  <c r="R480" i="3" s="1"/>
  <c r="P481" i="3"/>
  <c r="R481" i="3" s="1"/>
  <c r="P482" i="3"/>
  <c r="R482" i="3" s="1"/>
  <c r="P483" i="3"/>
  <c r="R483" i="3" s="1"/>
  <c r="P484" i="3"/>
  <c r="R484" i="3" s="1"/>
  <c r="P485" i="3"/>
  <c r="R485" i="3" s="1"/>
  <c r="P486" i="3"/>
  <c r="R486" i="3" s="1"/>
  <c r="P487" i="3"/>
  <c r="R487" i="3" s="1"/>
  <c r="P488" i="3"/>
  <c r="R488" i="3" s="1"/>
  <c r="P489" i="3"/>
  <c r="R489" i="3" s="1"/>
  <c r="P490" i="3"/>
  <c r="R490" i="3" s="1"/>
  <c r="P491" i="3"/>
  <c r="R491" i="3" s="1"/>
  <c r="P492" i="3"/>
  <c r="R492" i="3" s="1"/>
  <c r="P493" i="3"/>
  <c r="R493" i="3" s="1"/>
  <c r="P494" i="3"/>
  <c r="R494" i="3" s="1"/>
  <c r="P495" i="3"/>
  <c r="R495" i="3" s="1"/>
  <c r="P496" i="3"/>
  <c r="R496" i="3" s="1"/>
  <c r="P497" i="3"/>
  <c r="R497" i="3" s="1"/>
  <c r="P498" i="3"/>
  <c r="R498" i="3" s="1"/>
  <c r="P499" i="3"/>
  <c r="R499" i="3" s="1"/>
  <c r="P500" i="3"/>
  <c r="R500" i="3" s="1"/>
  <c r="P501" i="3"/>
  <c r="R501" i="3" s="1"/>
  <c r="P502" i="3"/>
  <c r="R502" i="3" s="1"/>
  <c r="P503" i="3"/>
  <c r="R503" i="3" s="1"/>
  <c r="P504" i="3"/>
  <c r="R504" i="3" s="1"/>
  <c r="P505" i="3"/>
  <c r="R505" i="3" s="1"/>
  <c r="P506" i="3"/>
  <c r="R506" i="3" s="1"/>
  <c r="P507" i="3"/>
  <c r="R507" i="3" s="1"/>
  <c r="P508" i="3"/>
  <c r="R508" i="3" s="1"/>
  <c r="P509" i="3"/>
  <c r="R509" i="3" s="1"/>
  <c r="P510" i="3"/>
  <c r="R510" i="3" s="1"/>
  <c r="P511" i="3"/>
  <c r="R511" i="3" s="1"/>
  <c r="P512" i="3"/>
  <c r="R512" i="3" s="1"/>
  <c r="P513" i="3"/>
  <c r="R513" i="3" s="1"/>
  <c r="P514" i="3"/>
  <c r="R514" i="3" s="1"/>
  <c r="P515" i="3"/>
  <c r="R515" i="3" s="1"/>
  <c r="P516" i="3"/>
  <c r="R516" i="3" s="1"/>
  <c r="P517" i="3"/>
  <c r="R517" i="3" s="1"/>
  <c r="P518" i="3"/>
  <c r="R518" i="3" s="1"/>
  <c r="P519" i="3"/>
  <c r="R519" i="3" s="1"/>
  <c r="P520" i="3"/>
  <c r="R520" i="3" s="1"/>
  <c r="P521" i="3"/>
  <c r="R521" i="3" s="1"/>
  <c r="P522" i="3"/>
  <c r="R522" i="3" s="1"/>
  <c r="P523" i="3"/>
  <c r="R523" i="3" s="1"/>
  <c r="P524" i="3"/>
  <c r="R524" i="3" s="1"/>
  <c r="P525" i="3"/>
  <c r="R525" i="3" s="1"/>
  <c r="P526" i="3"/>
  <c r="R526" i="3" s="1"/>
  <c r="P527" i="3"/>
  <c r="R527" i="3" s="1"/>
  <c r="P528" i="3"/>
  <c r="R528" i="3" s="1"/>
  <c r="P529" i="3"/>
  <c r="R529" i="3" s="1"/>
  <c r="P530" i="3"/>
  <c r="R530" i="3" s="1"/>
  <c r="P531" i="3"/>
  <c r="R531" i="3" s="1"/>
  <c r="P532" i="3"/>
  <c r="R532" i="3" s="1"/>
  <c r="P533" i="3"/>
  <c r="R533" i="3" s="1"/>
  <c r="P534" i="3"/>
  <c r="R534" i="3" s="1"/>
  <c r="P535" i="3"/>
  <c r="R535" i="3" s="1"/>
  <c r="P536" i="3"/>
  <c r="R536" i="3" s="1"/>
  <c r="P537" i="3"/>
  <c r="R537" i="3" s="1"/>
  <c r="P538" i="3"/>
  <c r="R538" i="3" s="1"/>
  <c r="P539" i="3"/>
  <c r="R539" i="3" s="1"/>
  <c r="P540" i="3"/>
  <c r="R540" i="3" s="1"/>
  <c r="P541" i="3"/>
  <c r="R541" i="3" s="1"/>
  <c r="P542" i="3"/>
  <c r="R542" i="3" s="1"/>
  <c r="P543" i="3"/>
  <c r="R543" i="3" s="1"/>
  <c r="P544" i="3"/>
  <c r="R544" i="3" s="1"/>
  <c r="P545" i="3"/>
  <c r="R545" i="3" s="1"/>
  <c r="P546" i="3"/>
  <c r="R546" i="3" s="1"/>
  <c r="P547" i="3"/>
  <c r="R547" i="3" s="1"/>
  <c r="P548" i="3"/>
  <c r="R548" i="3" s="1"/>
  <c r="P549" i="3"/>
  <c r="R549" i="3" s="1"/>
  <c r="P550" i="3"/>
  <c r="R550" i="3" s="1"/>
  <c r="P551" i="3"/>
  <c r="R551" i="3" s="1"/>
  <c r="P552" i="3"/>
  <c r="R552" i="3" s="1"/>
  <c r="P553" i="3"/>
  <c r="R553" i="3" s="1"/>
  <c r="P554" i="3"/>
  <c r="R554" i="3" s="1"/>
  <c r="P555" i="3"/>
  <c r="R555" i="3" s="1"/>
  <c r="P556" i="3"/>
  <c r="R556" i="3" s="1"/>
  <c r="P557" i="3"/>
  <c r="R557" i="3" s="1"/>
  <c r="P558" i="3"/>
  <c r="R558" i="3" s="1"/>
  <c r="P559" i="3"/>
  <c r="R559" i="3" s="1"/>
  <c r="P560" i="3"/>
  <c r="R560" i="3" s="1"/>
  <c r="P561" i="3"/>
  <c r="R561" i="3" s="1"/>
  <c r="P562" i="3"/>
  <c r="R562" i="3" s="1"/>
  <c r="P563" i="3"/>
  <c r="R563" i="3" s="1"/>
  <c r="P564" i="3"/>
  <c r="R564" i="3" s="1"/>
  <c r="P565" i="3"/>
  <c r="R565" i="3" s="1"/>
  <c r="P566" i="3"/>
  <c r="R566" i="3" s="1"/>
  <c r="P567" i="3"/>
  <c r="R567" i="3" s="1"/>
  <c r="P568" i="3"/>
  <c r="R568" i="3" s="1"/>
  <c r="P569" i="3"/>
  <c r="R569" i="3" s="1"/>
  <c r="P570" i="3"/>
  <c r="R570" i="3" s="1"/>
  <c r="P571" i="3"/>
  <c r="R571" i="3" s="1"/>
  <c r="P572" i="3"/>
  <c r="R572" i="3" s="1"/>
  <c r="P573" i="3"/>
  <c r="R573" i="3" s="1"/>
  <c r="P574" i="3"/>
  <c r="R574" i="3" s="1"/>
  <c r="P575" i="3"/>
  <c r="R575" i="3" s="1"/>
  <c r="P576" i="3"/>
  <c r="R576" i="3" s="1"/>
  <c r="P577" i="3"/>
  <c r="R577" i="3" s="1"/>
  <c r="P578" i="3"/>
  <c r="R578" i="3" s="1"/>
  <c r="P579" i="3"/>
  <c r="R579" i="3" s="1"/>
  <c r="P580" i="3"/>
  <c r="R580" i="3" s="1"/>
  <c r="P581" i="3"/>
  <c r="R581" i="3" s="1"/>
  <c r="P582" i="3"/>
  <c r="R582" i="3" s="1"/>
  <c r="P583" i="3"/>
  <c r="R583" i="3" s="1"/>
  <c r="P584" i="3"/>
  <c r="R584" i="3" s="1"/>
  <c r="P585" i="3"/>
  <c r="R585" i="3" s="1"/>
  <c r="P586" i="3"/>
  <c r="R586" i="3" s="1"/>
  <c r="P587" i="3"/>
  <c r="R587" i="3" s="1"/>
  <c r="P588" i="3"/>
  <c r="R588" i="3" s="1"/>
  <c r="P589" i="3"/>
  <c r="R589" i="3" s="1"/>
  <c r="P590" i="3"/>
  <c r="R590" i="3" s="1"/>
  <c r="P591" i="3"/>
  <c r="R591" i="3" s="1"/>
  <c r="P592" i="3"/>
  <c r="R592" i="3" s="1"/>
  <c r="P593" i="3"/>
  <c r="R593" i="3" s="1"/>
  <c r="P594" i="3"/>
  <c r="R594" i="3" s="1"/>
  <c r="P595" i="3"/>
  <c r="R595" i="3" s="1"/>
  <c r="P596" i="3"/>
  <c r="R596" i="3" s="1"/>
  <c r="P597" i="3"/>
  <c r="R597" i="3" s="1"/>
  <c r="P598" i="3"/>
  <c r="R598" i="3" s="1"/>
  <c r="P599" i="3"/>
  <c r="R599" i="3" s="1"/>
  <c r="P600" i="3"/>
  <c r="R600" i="3" s="1"/>
  <c r="P601" i="3"/>
  <c r="R601" i="3" s="1"/>
  <c r="P602" i="3"/>
  <c r="P603" i="3"/>
  <c r="P604" i="3"/>
  <c r="P605" i="3"/>
  <c r="P606" i="3"/>
  <c r="P607" i="3"/>
  <c r="P608" i="3"/>
  <c r="P609" i="3"/>
  <c r="P610" i="3"/>
  <c r="P611" i="3"/>
  <c r="P612" i="3"/>
  <c r="P613" i="3"/>
  <c r="P614" i="3"/>
  <c r="P615" i="3"/>
  <c r="P616" i="3"/>
  <c r="P617" i="3"/>
  <c r="P618" i="3"/>
  <c r="P619" i="3"/>
  <c r="P620" i="3"/>
  <c r="P621" i="3"/>
  <c r="P622" i="3"/>
  <c r="P623" i="3"/>
  <c r="P624" i="3"/>
  <c r="P625" i="3"/>
  <c r="P626" i="3"/>
  <c r="P627" i="3"/>
  <c r="P628" i="3"/>
  <c r="P629" i="3"/>
  <c r="P630" i="3"/>
  <c r="P631" i="3"/>
  <c r="P632" i="3"/>
  <c r="P633" i="3"/>
  <c r="P634" i="3"/>
  <c r="P635" i="3"/>
  <c r="P636" i="3"/>
  <c r="P637" i="3"/>
  <c r="P638" i="3"/>
  <c r="P639" i="3"/>
  <c r="P640" i="3"/>
  <c r="P641" i="3"/>
  <c r="P642" i="3"/>
  <c r="P643" i="3"/>
  <c r="P644" i="3"/>
  <c r="P645" i="3"/>
  <c r="P646" i="3"/>
  <c r="P647" i="3"/>
  <c r="P648" i="3"/>
  <c r="P649" i="3"/>
  <c r="P650" i="3"/>
  <c r="P651" i="3"/>
  <c r="P652" i="3"/>
  <c r="P653" i="3"/>
  <c r="P654" i="3"/>
  <c r="P655" i="3"/>
  <c r="P656" i="3"/>
  <c r="P657" i="3"/>
  <c r="P658" i="3"/>
  <c r="P659" i="3"/>
  <c r="P660" i="3"/>
  <c r="P661" i="3"/>
  <c r="P662" i="3"/>
  <c r="P663" i="3"/>
  <c r="P664" i="3"/>
  <c r="P665" i="3"/>
  <c r="P666" i="3"/>
  <c r="P667" i="3"/>
  <c r="P668" i="3"/>
  <c r="P669" i="3"/>
  <c r="P670" i="3"/>
  <c r="P671" i="3"/>
  <c r="P672" i="3"/>
  <c r="P673" i="3"/>
  <c r="P674" i="3"/>
  <c r="P675" i="3"/>
  <c r="P676" i="3"/>
  <c r="P677" i="3"/>
  <c r="P678" i="3"/>
  <c r="P679" i="3"/>
  <c r="P680" i="3"/>
  <c r="P681" i="3"/>
  <c r="P682" i="3"/>
  <c r="P683" i="3"/>
  <c r="P684" i="3"/>
  <c r="P685" i="3"/>
  <c r="P686" i="3"/>
  <c r="P687" i="3"/>
  <c r="P688" i="3"/>
  <c r="P689" i="3"/>
  <c r="P690" i="3"/>
  <c r="P691" i="3"/>
  <c r="P692" i="3"/>
  <c r="P693" i="3"/>
  <c r="P694" i="3"/>
  <c r="P695" i="3"/>
  <c r="P696" i="3"/>
  <c r="P697" i="3"/>
  <c r="P698" i="3"/>
  <c r="P699" i="3"/>
  <c r="P700" i="3"/>
  <c r="P701" i="3"/>
  <c r="P702" i="3"/>
  <c r="P703" i="3"/>
  <c r="P704" i="3"/>
  <c r="P705" i="3"/>
  <c r="P706" i="3"/>
  <c r="P707" i="3"/>
  <c r="P708" i="3"/>
  <c r="P709" i="3"/>
  <c r="P710" i="3"/>
  <c r="P711" i="3"/>
  <c r="P712" i="3"/>
  <c r="P713" i="3"/>
  <c r="P714" i="3"/>
  <c r="P715" i="3"/>
  <c r="P716" i="3"/>
  <c r="P717" i="3"/>
  <c r="P718" i="3"/>
  <c r="P719" i="3"/>
  <c r="P720" i="3"/>
  <c r="P721" i="3"/>
  <c r="P722" i="3"/>
  <c r="P723" i="3"/>
  <c r="P724" i="3"/>
  <c r="P725" i="3"/>
  <c r="P726" i="3"/>
  <c r="P727" i="3"/>
  <c r="P728" i="3"/>
  <c r="P729" i="3"/>
  <c r="P730" i="3"/>
  <c r="P731" i="3"/>
  <c r="P732" i="3"/>
  <c r="P733" i="3"/>
  <c r="P734" i="3"/>
  <c r="P735" i="3"/>
  <c r="P736" i="3"/>
  <c r="P737" i="3"/>
  <c r="P738" i="3"/>
  <c r="P739" i="3"/>
  <c r="P740" i="3"/>
  <c r="P741" i="3"/>
  <c r="P742" i="3"/>
  <c r="P743" i="3"/>
  <c r="P744" i="3"/>
  <c r="P745" i="3"/>
  <c r="P746" i="3"/>
  <c r="P747" i="3"/>
  <c r="P748" i="3"/>
  <c r="P749" i="3"/>
  <c r="P750" i="3"/>
  <c r="P751" i="3"/>
  <c r="P752" i="3"/>
  <c r="P753" i="3"/>
  <c r="P754" i="3"/>
  <c r="P755" i="3"/>
  <c r="P756" i="3"/>
  <c r="P757" i="3"/>
  <c r="P758" i="3"/>
  <c r="P759" i="3"/>
  <c r="P760" i="3"/>
  <c r="P761" i="3"/>
  <c r="P762" i="3"/>
  <c r="P763" i="3"/>
  <c r="P764" i="3"/>
  <c r="P765" i="3"/>
  <c r="P766" i="3"/>
  <c r="P767" i="3"/>
  <c r="P768" i="3"/>
  <c r="P769" i="3"/>
  <c r="P770" i="3"/>
  <c r="P771" i="3"/>
  <c r="P772" i="3"/>
  <c r="P773" i="3"/>
  <c r="P774" i="3"/>
  <c r="P775" i="3"/>
  <c r="P776" i="3"/>
  <c r="P777" i="3"/>
  <c r="P778" i="3"/>
  <c r="P779" i="3"/>
  <c r="P780" i="3"/>
  <c r="P781" i="3"/>
  <c r="P782" i="3"/>
  <c r="P783" i="3"/>
  <c r="P784" i="3"/>
  <c r="P785" i="3"/>
  <c r="P786" i="3"/>
  <c r="P787" i="3"/>
  <c r="P788" i="3"/>
  <c r="P789" i="3"/>
  <c r="P790" i="3"/>
  <c r="P791" i="3"/>
  <c r="P792" i="3"/>
  <c r="P793" i="3"/>
  <c r="P794" i="3"/>
  <c r="P795" i="3"/>
  <c r="P796" i="3"/>
  <c r="P797" i="3"/>
  <c r="P798" i="3"/>
  <c r="P799" i="3"/>
  <c r="P800" i="3"/>
  <c r="P801" i="3"/>
  <c r="P802" i="3"/>
  <c r="P803" i="3"/>
  <c r="P804" i="3"/>
  <c r="P805" i="3"/>
  <c r="P806" i="3"/>
  <c r="P807" i="3"/>
  <c r="P808" i="3"/>
  <c r="P809" i="3"/>
  <c r="P810" i="3"/>
  <c r="P811" i="3"/>
  <c r="P812" i="3"/>
  <c r="P813" i="3"/>
  <c r="P814" i="3"/>
  <c r="P815" i="3"/>
  <c r="P816" i="3"/>
  <c r="P817" i="3"/>
  <c r="P818" i="3"/>
  <c r="P819" i="3"/>
  <c r="P820" i="3"/>
  <c r="P821" i="3"/>
  <c r="P822" i="3"/>
  <c r="P823" i="3"/>
  <c r="P824" i="3"/>
  <c r="P825" i="3"/>
  <c r="P826" i="3"/>
  <c r="P827" i="3"/>
  <c r="P828" i="3"/>
  <c r="P829" i="3"/>
  <c r="P830" i="3"/>
  <c r="P831" i="3"/>
  <c r="P832" i="3"/>
  <c r="P833" i="3"/>
  <c r="P834" i="3"/>
  <c r="P835" i="3"/>
  <c r="P836" i="3"/>
  <c r="P837" i="3"/>
  <c r="P838" i="3"/>
  <c r="P839" i="3"/>
  <c r="P840" i="3"/>
  <c r="P841" i="3"/>
  <c r="P842" i="3"/>
  <c r="P843" i="3"/>
  <c r="P844" i="3"/>
  <c r="P845" i="3"/>
  <c r="P846" i="3"/>
  <c r="P847" i="3"/>
  <c r="P848" i="3"/>
  <c r="P849" i="3"/>
  <c r="P850" i="3"/>
  <c r="P851" i="3"/>
  <c r="P852" i="3"/>
  <c r="P853" i="3"/>
  <c r="P854" i="3"/>
  <c r="P855" i="3"/>
  <c r="P856" i="3"/>
  <c r="P857" i="3"/>
  <c r="P858" i="3"/>
  <c r="P859" i="3"/>
  <c r="P860" i="3"/>
  <c r="P861" i="3"/>
  <c r="P862" i="3"/>
  <c r="P863" i="3"/>
  <c r="P864" i="3"/>
  <c r="P865" i="3"/>
  <c r="P866" i="3"/>
  <c r="P867" i="3"/>
  <c r="P868" i="3"/>
  <c r="P869" i="3"/>
  <c r="P870" i="3"/>
  <c r="P871" i="3"/>
  <c r="P872" i="3"/>
  <c r="P873" i="3"/>
  <c r="P874" i="3"/>
  <c r="P875" i="3"/>
  <c r="P876" i="3"/>
  <c r="P877" i="3"/>
  <c r="P878" i="3"/>
  <c r="P879" i="3"/>
  <c r="P880" i="3"/>
  <c r="P881" i="3"/>
  <c r="P882" i="3"/>
  <c r="P883" i="3"/>
  <c r="P884" i="3"/>
  <c r="P885" i="3"/>
  <c r="P886" i="3"/>
  <c r="P887" i="3"/>
  <c r="P888" i="3"/>
  <c r="P889" i="3"/>
  <c r="P890" i="3"/>
  <c r="P891" i="3"/>
  <c r="P892" i="3"/>
  <c r="P893" i="3"/>
  <c r="P894" i="3"/>
  <c r="P895" i="3"/>
  <c r="P896" i="3"/>
  <c r="P897" i="3"/>
  <c r="P898" i="3"/>
  <c r="P899" i="3"/>
  <c r="P900" i="3"/>
  <c r="P901" i="3"/>
  <c r="P902" i="3"/>
  <c r="P903" i="3"/>
  <c r="P904" i="3"/>
  <c r="P905" i="3"/>
  <c r="P906" i="3"/>
  <c r="P907" i="3"/>
  <c r="P908" i="3"/>
  <c r="P909" i="3"/>
  <c r="P910" i="3"/>
  <c r="P911" i="3"/>
  <c r="P912" i="3"/>
  <c r="P913" i="3"/>
  <c r="P914" i="3"/>
  <c r="P915" i="3"/>
  <c r="P916" i="3"/>
  <c r="P917" i="3"/>
  <c r="P918" i="3"/>
  <c r="P919" i="3"/>
  <c r="P920" i="3"/>
  <c r="P921" i="3"/>
  <c r="P922" i="3"/>
  <c r="P923" i="3"/>
  <c r="P924" i="3"/>
  <c r="P925" i="3"/>
  <c r="P926" i="3"/>
  <c r="P927" i="3"/>
  <c r="P928" i="3"/>
  <c r="P929" i="3"/>
  <c r="P930" i="3"/>
  <c r="P931" i="3"/>
  <c r="P932" i="3"/>
  <c r="P933" i="3"/>
  <c r="P934" i="3"/>
  <c r="P935" i="3"/>
  <c r="P936" i="3"/>
  <c r="P937" i="3"/>
  <c r="P938" i="3"/>
  <c r="P939" i="3"/>
  <c r="P940" i="3"/>
  <c r="P941" i="3"/>
  <c r="P942" i="3"/>
  <c r="P943" i="3"/>
  <c r="P944" i="3"/>
  <c r="P945" i="3"/>
  <c r="P946" i="3"/>
  <c r="P947" i="3"/>
  <c r="P948" i="3"/>
  <c r="P949" i="3"/>
  <c r="P950" i="3"/>
  <c r="P951" i="3"/>
  <c r="P952" i="3"/>
  <c r="P953" i="3"/>
  <c r="P954" i="3"/>
  <c r="P955" i="3"/>
  <c r="P956" i="3"/>
  <c r="P957" i="3"/>
  <c r="P958" i="3"/>
  <c r="P959" i="3"/>
  <c r="P960" i="3"/>
  <c r="P961" i="3"/>
  <c r="P962" i="3"/>
  <c r="P963" i="3"/>
  <c r="P964" i="3"/>
  <c r="P965" i="3"/>
  <c r="P966" i="3"/>
  <c r="P967" i="3"/>
  <c r="P968" i="3"/>
  <c r="P969" i="3"/>
  <c r="P970" i="3"/>
  <c r="P971" i="3"/>
  <c r="P972" i="3"/>
  <c r="P973" i="3"/>
  <c r="P974" i="3"/>
  <c r="P975" i="3"/>
  <c r="P976" i="3"/>
  <c r="P977" i="3"/>
  <c r="P978" i="3"/>
  <c r="P979" i="3"/>
  <c r="P980" i="3"/>
  <c r="P981" i="3"/>
  <c r="P982" i="3"/>
  <c r="P983" i="3"/>
  <c r="P984" i="3"/>
  <c r="P985" i="3"/>
  <c r="P986" i="3"/>
  <c r="P987" i="3"/>
  <c r="P988" i="3"/>
  <c r="P989" i="3"/>
  <c r="P990" i="3"/>
  <c r="P991" i="3"/>
  <c r="P992" i="3"/>
  <c r="P993" i="3"/>
  <c r="P994" i="3"/>
  <c r="P995" i="3"/>
  <c r="P996" i="3"/>
  <c r="P997" i="3"/>
  <c r="P998" i="3"/>
  <c r="P999" i="3"/>
  <c r="P1000" i="3"/>
  <c r="P1001" i="3"/>
  <c r="P1002" i="3"/>
  <c r="P1003" i="3"/>
  <c r="P1004" i="3"/>
  <c r="P1005" i="3"/>
  <c r="P1006" i="3"/>
  <c r="P1007" i="3"/>
  <c r="P1008" i="3"/>
  <c r="P1009" i="3"/>
  <c r="P1010" i="3"/>
  <c r="P1011" i="3"/>
  <c r="P1012" i="3"/>
  <c r="P1013" i="3"/>
  <c r="P1014" i="3"/>
  <c r="P1015" i="3"/>
  <c r="P1016" i="3"/>
  <c r="P1017" i="3"/>
  <c r="P1018" i="3"/>
  <c r="P1019" i="3"/>
  <c r="P1020" i="3"/>
  <c r="P1021" i="3"/>
  <c r="P1022" i="3"/>
  <c r="P1023" i="3"/>
  <c r="P1024" i="3"/>
  <c r="P1025" i="3"/>
  <c r="P1026" i="3"/>
  <c r="P1027" i="3"/>
  <c r="P1028" i="3"/>
  <c r="P1029" i="3"/>
  <c r="P1030" i="3"/>
  <c r="P1031" i="3"/>
  <c r="P1032" i="3"/>
  <c r="P1033" i="3"/>
  <c r="P1034" i="3"/>
  <c r="P1035" i="3"/>
  <c r="P1036" i="3"/>
  <c r="P1037" i="3"/>
  <c r="P1038" i="3"/>
  <c r="P1039" i="3"/>
  <c r="P1040" i="3"/>
  <c r="P1041" i="3"/>
  <c r="P1042" i="3"/>
  <c r="P1043" i="3"/>
  <c r="P1044" i="3"/>
  <c r="P1045" i="3"/>
  <c r="P1046" i="3"/>
  <c r="P1047" i="3"/>
  <c r="P1048" i="3"/>
  <c r="P1049" i="3"/>
  <c r="P1050" i="3"/>
  <c r="P1051" i="3"/>
  <c r="P1052" i="3"/>
  <c r="P1053" i="3"/>
  <c r="P1054" i="3"/>
  <c r="P1055" i="3"/>
  <c r="P1056" i="3"/>
  <c r="P1057" i="3"/>
  <c r="P1058" i="3"/>
  <c r="P1059" i="3"/>
  <c r="P1060" i="3"/>
  <c r="P1061" i="3"/>
  <c r="P1062" i="3"/>
  <c r="P1063" i="3"/>
  <c r="P1064" i="3"/>
  <c r="P1065" i="3"/>
  <c r="P1066" i="3"/>
  <c r="P1067" i="3"/>
  <c r="P1068" i="3"/>
  <c r="P1069" i="3"/>
  <c r="P1070" i="3"/>
  <c r="P1071" i="3"/>
  <c r="P1072" i="3"/>
  <c r="P1073" i="3"/>
  <c r="P1074" i="3"/>
  <c r="P1075" i="3"/>
  <c r="P1076" i="3"/>
  <c r="P1077" i="3"/>
  <c r="P1078" i="3"/>
  <c r="P1079" i="3"/>
  <c r="P1080" i="3"/>
  <c r="P1081" i="3"/>
  <c r="P1082" i="3"/>
  <c r="P1083" i="3"/>
  <c r="P1084" i="3"/>
  <c r="P1085" i="3"/>
  <c r="P1086" i="3"/>
  <c r="P1087" i="3"/>
  <c r="P1088" i="3"/>
  <c r="P1089" i="3"/>
  <c r="P1090" i="3"/>
  <c r="P1091" i="3"/>
  <c r="P1092" i="3"/>
  <c r="P1093" i="3"/>
  <c r="P1094" i="3"/>
  <c r="P1095" i="3"/>
  <c r="P1096" i="3"/>
  <c r="P1097" i="3"/>
  <c r="P1098" i="3"/>
  <c r="P1099" i="3"/>
  <c r="P1100" i="3"/>
  <c r="P1101" i="3"/>
  <c r="P1102" i="3"/>
  <c r="P1103" i="3"/>
  <c r="P1104" i="3"/>
  <c r="P1105" i="3"/>
  <c r="P1106" i="3"/>
  <c r="P1107" i="3"/>
  <c r="P1108" i="3"/>
  <c r="P1109" i="3"/>
  <c r="P1110" i="3"/>
  <c r="P1111" i="3"/>
  <c r="P1112" i="3"/>
  <c r="P1113" i="3"/>
  <c r="P1114" i="3"/>
  <c r="P1115" i="3"/>
  <c r="P1116" i="3"/>
  <c r="P1117" i="3"/>
  <c r="P1118" i="3"/>
  <c r="P1119" i="3"/>
  <c r="P1120" i="3"/>
  <c r="P1121" i="3"/>
  <c r="P1122" i="3"/>
  <c r="P1123" i="3"/>
  <c r="P1124" i="3"/>
  <c r="P1125" i="3"/>
  <c r="P1126" i="3"/>
  <c r="P1127" i="3"/>
  <c r="P1128" i="3"/>
  <c r="P1129" i="3"/>
  <c r="P1130" i="3"/>
  <c r="P1131" i="3"/>
  <c r="P1132" i="3"/>
  <c r="P1133" i="3"/>
  <c r="P1134" i="3"/>
  <c r="P1135" i="3"/>
  <c r="P1136" i="3"/>
  <c r="P1137" i="3"/>
  <c r="P1138" i="3"/>
  <c r="P1139" i="3"/>
  <c r="P1140" i="3"/>
  <c r="P1141" i="3"/>
  <c r="P1142" i="3"/>
  <c r="P1143" i="3"/>
  <c r="P1144" i="3"/>
  <c r="P1145" i="3"/>
  <c r="P1146" i="3"/>
  <c r="P1147" i="3"/>
  <c r="P1148" i="3"/>
  <c r="P1149" i="3"/>
  <c r="P1150" i="3"/>
  <c r="P1151" i="3"/>
  <c r="P1152" i="3"/>
  <c r="P1153" i="3"/>
  <c r="P1154" i="3"/>
  <c r="P1155" i="3"/>
  <c r="P1156" i="3"/>
  <c r="P1157" i="3"/>
  <c r="P1158" i="3"/>
  <c r="P1159" i="3"/>
  <c r="P1160" i="3"/>
  <c r="G880" i="3"/>
  <c r="G879" i="3"/>
  <c r="G878" i="3"/>
  <c r="G877" i="3"/>
  <c r="G876" i="3"/>
  <c r="G875" i="3"/>
  <c r="G874" i="3"/>
  <c r="G873" i="3"/>
  <c r="G872" i="3"/>
  <c r="G871" i="3"/>
  <c r="G870" i="3"/>
  <c r="G869" i="3"/>
  <c r="G868" i="3"/>
  <c r="G867" i="3"/>
  <c r="G866" i="3"/>
  <c r="G865" i="3"/>
  <c r="G864" i="3"/>
  <c r="G863" i="3"/>
  <c r="G862" i="3"/>
  <c r="G861" i="3"/>
  <c r="G860" i="3"/>
  <c r="G859" i="3"/>
  <c r="G858" i="3"/>
  <c r="G857" i="3"/>
  <c r="G856" i="3"/>
  <c r="G855" i="3"/>
  <c r="G854" i="3"/>
  <c r="G853" i="3"/>
  <c r="G852" i="3"/>
  <c r="G851" i="3"/>
  <c r="G850" i="3"/>
  <c r="G849" i="3"/>
  <c r="G848" i="3"/>
  <c r="G847" i="3"/>
  <c r="G846" i="3"/>
  <c r="G845" i="3"/>
  <c r="G844" i="3"/>
  <c r="G843" i="3"/>
  <c r="G842" i="3"/>
  <c r="G841" i="3"/>
  <c r="G840" i="3"/>
  <c r="G839" i="3"/>
  <c r="G838" i="3"/>
  <c r="G837" i="3"/>
  <c r="G836" i="3"/>
  <c r="G835" i="3"/>
  <c r="G834" i="3"/>
  <c r="G833" i="3"/>
  <c r="G832" i="3"/>
  <c r="G831" i="3"/>
  <c r="G830" i="3"/>
  <c r="G829" i="3"/>
  <c r="G828" i="3"/>
  <c r="G827" i="3"/>
  <c r="G826" i="3"/>
  <c r="G825" i="3"/>
  <c r="G824" i="3"/>
  <c r="G823" i="3"/>
  <c r="G822" i="3"/>
  <c r="G821" i="3"/>
  <c r="G820" i="3"/>
  <c r="G819" i="3"/>
  <c r="G818" i="3"/>
  <c r="G817" i="3"/>
  <c r="G816" i="3"/>
  <c r="G815" i="3"/>
  <c r="G814" i="3"/>
  <c r="G813" i="3"/>
  <c r="G812" i="3"/>
  <c r="G811" i="3"/>
  <c r="G810" i="3"/>
  <c r="G809" i="3"/>
  <c r="G808" i="3"/>
  <c r="G807" i="3"/>
  <c r="G806" i="3"/>
  <c r="G805" i="3"/>
  <c r="G804" i="3"/>
  <c r="G803" i="3"/>
  <c r="G802" i="3"/>
  <c r="G801" i="3"/>
  <c r="G800" i="3"/>
  <c r="G799" i="3"/>
  <c r="G798" i="3"/>
  <c r="G797" i="3"/>
  <c r="G796" i="3"/>
  <c r="G795" i="3"/>
  <c r="G794" i="3"/>
  <c r="G793" i="3"/>
  <c r="G792" i="3"/>
  <c r="G791" i="3"/>
  <c r="G790" i="3"/>
  <c r="G789" i="3"/>
  <c r="G788" i="3"/>
  <c r="G787" i="3"/>
  <c r="G786" i="3"/>
  <c r="G785" i="3"/>
  <c r="G784" i="3"/>
  <c r="G783" i="3"/>
  <c r="G782" i="3"/>
  <c r="G781" i="3"/>
  <c r="G780" i="3"/>
  <c r="G779" i="3"/>
  <c r="G778" i="3"/>
  <c r="G777" i="3"/>
  <c r="G776" i="3"/>
  <c r="G775" i="3"/>
  <c r="G774" i="3"/>
  <c r="G773" i="3"/>
  <c r="G772" i="3"/>
  <c r="G771" i="3"/>
  <c r="G770" i="3"/>
  <c r="G769" i="3"/>
  <c r="G768" i="3"/>
  <c r="G767" i="3"/>
  <c r="G766" i="3"/>
  <c r="G765" i="3"/>
  <c r="G764" i="3"/>
  <c r="G763" i="3"/>
  <c r="G762" i="3"/>
  <c r="G761" i="3"/>
  <c r="G760" i="3"/>
  <c r="G759" i="3"/>
  <c r="G758" i="3"/>
  <c r="G757" i="3"/>
  <c r="G756" i="3"/>
  <c r="G755" i="3"/>
  <c r="G754" i="3"/>
  <c r="G753" i="3"/>
  <c r="G752" i="3"/>
  <c r="G751" i="3"/>
  <c r="G750" i="3"/>
  <c r="G749" i="3"/>
  <c r="G748" i="3"/>
  <c r="G747" i="3"/>
  <c r="G746" i="3"/>
  <c r="G745" i="3"/>
  <c r="G744" i="3"/>
  <c r="G743" i="3"/>
  <c r="G742" i="3"/>
  <c r="G741" i="3"/>
  <c r="G740" i="3"/>
  <c r="G739" i="3"/>
  <c r="G738" i="3"/>
  <c r="G737" i="3"/>
  <c r="G736" i="3"/>
  <c r="G735" i="3"/>
  <c r="G734" i="3"/>
  <c r="G733" i="3"/>
  <c r="G732" i="3"/>
  <c r="G731" i="3"/>
  <c r="G730" i="3"/>
  <c r="G729" i="3"/>
  <c r="G728" i="3"/>
  <c r="G727" i="3"/>
  <c r="G726" i="3"/>
  <c r="G725" i="3"/>
  <c r="G724" i="3"/>
  <c r="G723" i="3"/>
  <c r="G722" i="3"/>
  <c r="G721" i="3"/>
  <c r="G720" i="3"/>
  <c r="G719" i="3"/>
  <c r="G718" i="3"/>
  <c r="G717" i="3"/>
  <c r="G716" i="3"/>
  <c r="G715" i="3"/>
  <c r="G714" i="3"/>
  <c r="G713" i="3"/>
  <c r="G712" i="3"/>
  <c r="G711" i="3"/>
  <c r="D25" i="3"/>
  <c r="D24" i="3"/>
  <c r="D23" i="3"/>
  <c r="D22" i="3"/>
  <c r="D21" i="3"/>
  <c r="D20" i="3"/>
  <c r="D19" i="3"/>
  <c r="D18" i="3"/>
  <c r="D17" i="3"/>
  <c r="D16" i="3"/>
  <c r="D15" i="3"/>
  <c r="D14" i="3"/>
  <c r="D13" i="3"/>
  <c r="D12" i="3"/>
  <c r="D11" i="3"/>
  <c r="D10" i="3"/>
  <c r="D9" i="3"/>
  <c r="D8" i="3"/>
  <c r="D7" i="3"/>
  <c r="D6" i="3"/>
  <c r="D5" i="3"/>
  <c r="D4" i="3"/>
  <c r="D3" i="3"/>
  <c r="D2" i="3"/>
  <c r="D26" i="3"/>
  <c r="D58" i="1" l="1"/>
  <c r="E58" i="1" s="1"/>
  <c r="F58" i="1" l="1"/>
  <c r="C60" i="1"/>
  <c r="G58" i="1" l="1"/>
  <c r="D60" i="1"/>
  <c r="H58" i="1" l="1"/>
  <c r="E60" i="1"/>
  <c r="I58" i="1" l="1"/>
  <c r="F60" i="1"/>
  <c r="J58" i="1" l="1"/>
  <c r="G60" i="1"/>
  <c r="K58" i="1" l="1"/>
  <c r="H60" i="1"/>
  <c r="L58" i="1" l="1"/>
  <c r="I60" i="1"/>
  <c r="M58" i="1" l="1"/>
  <c r="J60" i="1"/>
  <c r="N58" i="1" l="1"/>
  <c r="K60" i="1"/>
  <c r="O58" i="1" l="1"/>
  <c r="L60" i="1"/>
  <c r="P58" i="1" l="1"/>
  <c r="M60" i="1"/>
  <c r="Q58" i="1" l="1"/>
  <c r="N60" i="1"/>
  <c r="R58" i="1" l="1"/>
  <c r="O60" i="1"/>
  <c r="S58" i="1" l="1"/>
  <c r="P60" i="1"/>
  <c r="T58" i="1" l="1"/>
  <c r="Q60" i="1"/>
  <c r="U58" i="1" l="1"/>
  <c r="R60" i="1"/>
  <c r="V58" i="1" l="1"/>
  <c r="S60" i="1"/>
  <c r="W58" i="1" l="1"/>
  <c r="T60" i="1"/>
  <c r="X58" i="1" l="1"/>
  <c r="U60" i="1"/>
  <c r="Y58" i="1" l="1"/>
  <c r="V60" i="1"/>
  <c r="Z58" i="1" l="1"/>
  <c r="W60" i="1"/>
  <c r="AA58" i="1" l="1"/>
  <c r="X60" i="1"/>
  <c r="AB58" i="1" l="1"/>
  <c r="Y60" i="1"/>
  <c r="AC58" i="1" l="1"/>
  <c r="Z60" i="1"/>
  <c r="AD58" i="1" l="1"/>
  <c r="AA60" i="1"/>
  <c r="AE58" i="1" l="1"/>
  <c r="AB60" i="1"/>
  <c r="AF58" i="1" l="1"/>
  <c r="AC60" i="1"/>
  <c r="AG58" i="1" l="1"/>
  <c r="AD60" i="1"/>
  <c r="AH58" i="1" l="1"/>
  <c r="AE60" i="1"/>
  <c r="AI58" i="1" l="1"/>
  <c r="AF60" i="1"/>
  <c r="AJ58" i="1" l="1"/>
  <c r="AG60" i="1"/>
  <c r="AK58" i="1" l="1"/>
  <c r="AH60" i="1"/>
  <c r="AL58" i="1" l="1"/>
  <c r="AI60" i="1"/>
  <c r="AM58" i="1" l="1"/>
  <c r="AJ60" i="1"/>
  <c r="AN58" i="1" l="1"/>
  <c r="AK60" i="1"/>
  <c r="AO58" i="1" l="1"/>
  <c r="AL60" i="1"/>
  <c r="AP58" i="1" l="1"/>
  <c r="AM60" i="1"/>
  <c r="AQ58" i="1" l="1"/>
  <c r="AN60" i="1"/>
  <c r="AR58" i="1" l="1"/>
  <c r="AO60" i="1"/>
  <c r="AS58" i="1" l="1"/>
  <c r="AP60" i="1"/>
  <c r="AT58" i="1" l="1"/>
  <c r="AQ60" i="1"/>
  <c r="AU58" i="1" l="1"/>
  <c r="AR60" i="1"/>
  <c r="AV58" i="1" l="1"/>
  <c r="AS60" i="1"/>
  <c r="AW58" i="1" l="1"/>
  <c r="AT60" i="1"/>
  <c r="AX58" i="1" l="1"/>
  <c r="AU60" i="1"/>
  <c r="AY58" i="1" l="1"/>
  <c r="AV60" i="1"/>
  <c r="AZ58" i="1" l="1"/>
  <c r="AW60" i="1"/>
  <c r="BA58" i="1" l="1"/>
  <c r="AX60" i="1"/>
  <c r="BB58" i="1" l="1"/>
  <c r="AY60" i="1"/>
  <c r="BC58" i="1" l="1"/>
  <c r="AZ60" i="1"/>
  <c r="BD58" i="1" l="1"/>
  <c r="BA60" i="1"/>
  <c r="BE58" i="1" l="1"/>
  <c r="BB60" i="1"/>
  <c r="BF58" i="1" l="1"/>
  <c r="BC60" i="1"/>
  <c r="BG58" i="1" l="1"/>
  <c r="BD60" i="1"/>
  <c r="BH58" i="1" l="1"/>
  <c r="BE60" i="1"/>
  <c r="BI58" i="1" l="1"/>
  <c r="BF60" i="1"/>
  <c r="BJ58" i="1" l="1"/>
  <c r="BG60" i="1"/>
  <c r="BK58" i="1" l="1"/>
  <c r="BH60" i="1"/>
  <c r="BL58" i="1" l="1"/>
  <c r="BI60" i="1"/>
  <c r="BM58" i="1" l="1"/>
  <c r="BJ60" i="1"/>
  <c r="BN58" i="1" l="1"/>
  <c r="BK60" i="1"/>
  <c r="BO58" i="1" l="1"/>
  <c r="BL60" i="1"/>
  <c r="BP58" i="1" l="1"/>
  <c r="BM60" i="1"/>
  <c r="BQ58" i="1" l="1"/>
  <c r="BN60" i="1"/>
  <c r="BR58" i="1" l="1"/>
  <c r="BO60" i="1"/>
  <c r="BS58" i="1" l="1"/>
  <c r="BP60" i="1"/>
  <c r="BT58" i="1" l="1"/>
  <c r="BQ60" i="1"/>
  <c r="BU58" i="1" l="1"/>
  <c r="BR60" i="1"/>
  <c r="BV58" i="1" l="1"/>
  <c r="BS60" i="1"/>
  <c r="BW58" i="1" l="1"/>
  <c r="BT60" i="1"/>
  <c r="BX58" i="1" l="1"/>
  <c r="BU60" i="1"/>
  <c r="BY58" i="1" l="1"/>
  <c r="BV60" i="1"/>
  <c r="BZ58" i="1" l="1"/>
  <c r="BW60" i="1"/>
  <c r="CA58" i="1" l="1"/>
  <c r="BX60" i="1"/>
  <c r="CB58" i="1" l="1"/>
  <c r="BY60" i="1"/>
  <c r="CC58" i="1" l="1"/>
  <c r="BZ60" i="1"/>
  <c r="CD58" i="1" l="1"/>
  <c r="CA60" i="1"/>
  <c r="CE58" i="1" l="1"/>
  <c r="CB60" i="1"/>
  <c r="CF58" i="1" l="1"/>
  <c r="CC60" i="1"/>
  <c r="CG58" i="1" l="1"/>
  <c r="CD60" i="1"/>
  <c r="CH58" i="1" l="1"/>
  <c r="CE60" i="1"/>
  <c r="CI58" i="1" l="1"/>
  <c r="CF60" i="1"/>
  <c r="CJ58" i="1" l="1"/>
  <c r="CG60" i="1"/>
  <c r="CK58" i="1" l="1"/>
  <c r="CH60" i="1"/>
  <c r="CL58" i="1" l="1"/>
  <c r="CI60" i="1"/>
  <c r="CM58" i="1" l="1"/>
  <c r="CJ60" i="1"/>
  <c r="CN58" i="1" l="1"/>
  <c r="CK60" i="1"/>
  <c r="CO58" i="1" l="1"/>
  <c r="CL60" i="1"/>
  <c r="CP58" i="1" l="1"/>
  <c r="CM60" i="1"/>
  <c r="CQ58" i="1" l="1"/>
  <c r="CN60" i="1"/>
  <c r="CR58" i="1" l="1"/>
  <c r="CO60" i="1"/>
  <c r="CS58" i="1" l="1"/>
  <c r="CP60" i="1"/>
  <c r="CT58" i="1" l="1"/>
  <c r="CQ60" i="1"/>
  <c r="CU58" i="1" l="1"/>
  <c r="CR60" i="1"/>
  <c r="CV58" i="1" l="1"/>
  <c r="CS60" i="1"/>
  <c r="CW58" i="1" l="1"/>
  <c r="CT60" i="1"/>
  <c r="CX58" i="1" l="1"/>
  <c r="CU60" i="1"/>
  <c r="CY58" i="1" l="1"/>
  <c r="CV60" i="1"/>
  <c r="CZ58" i="1" l="1"/>
  <c r="CW60" i="1"/>
  <c r="DA58" i="1" l="1"/>
  <c r="CX60" i="1"/>
  <c r="DB58" i="1" l="1"/>
  <c r="CY60" i="1"/>
  <c r="DC58" i="1" l="1"/>
  <c r="CZ60" i="1"/>
  <c r="DD58" i="1" l="1"/>
  <c r="DA60" i="1"/>
  <c r="DE58" i="1" l="1"/>
  <c r="DB60" i="1"/>
  <c r="DF58" i="1" l="1"/>
  <c r="DC60" i="1"/>
  <c r="DG58" i="1" l="1"/>
  <c r="DD60" i="1"/>
  <c r="DH58" i="1" l="1"/>
  <c r="DE60" i="1"/>
  <c r="DI58" i="1" l="1"/>
  <c r="DF60" i="1"/>
  <c r="DJ58" i="1" l="1"/>
  <c r="DG60" i="1"/>
  <c r="DK58" i="1" l="1"/>
  <c r="DH60" i="1"/>
  <c r="DL58" i="1" l="1"/>
  <c r="DI60" i="1"/>
  <c r="DM58" i="1" l="1"/>
  <c r="DJ60" i="1"/>
  <c r="DN58" i="1" l="1"/>
  <c r="DK60" i="1"/>
  <c r="DO58" i="1" l="1"/>
  <c r="DL60" i="1"/>
  <c r="DP58" i="1" l="1"/>
  <c r="DM60" i="1"/>
  <c r="DQ58" i="1" l="1"/>
  <c r="DN60" i="1"/>
  <c r="DR58" i="1" l="1"/>
  <c r="DO60" i="1"/>
  <c r="DS58" i="1" l="1"/>
  <c r="DP60" i="1"/>
  <c r="DT58" i="1" l="1"/>
  <c r="DQ60" i="1"/>
  <c r="DU58" i="1" l="1"/>
  <c r="DR60" i="1"/>
  <c r="DV58" i="1" l="1"/>
  <c r="DS60" i="1"/>
  <c r="DW58" i="1" l="1"/>
  <c r="DT60" i="1"/>
  <c r="DX58" i="1" l="1"/>
  <c r="DU60" i="1"/>
  <c r="DY58" i="1" l="1"/>
  <c r="DV60" i="1"/>
  <c r="DZ58" i="1" l="1"/>
  <c r="DW60" i="1"/>
  <c r="EA58" i="1" l="1"/>
  <c r="DX60" i="1"/>
  <c r="EB58" i="1" l="1"/>
  <c r="DY60" i="1"/>
  <c r="EC58" i="1" l="1"/>
  <c r="DZ60" i="1"/>
  <c r="ED58" i="1" l="1"/>
  <c r="EA60" i="1"/>
  <c r="EE58" i="1" l="1"/>
  <c r="EB60" i="1"/>
  <c r="EF58" i="1" l="1"/>
  <c r="EC60" i="1"/>
  <c r="EG58" i="1" l="1"/>
  <c r="ED60" i="1"/>
  <c r="EH58" i="1" l="1"/>
  <c r="EE60" i="1"/>
  <c r="EI58" i="1" l="1"/>
  <c r="EF60" i="1"/>
  <c r="EJ58" i="1" l="1"/>
  <c r="EG60" i="1"/>
  <c r="EK58" i="1" l="1"/>
  <c r="EH60" i="1"/>
  <c r="EL58" i="1" l="1"/>
  <c r="EI60" i="1"/>
  <c r="EM58" i="1" l="1"/>
  <c r="EJ60" i="1"/>
  <c r="EN58" i="1" l="1"/>
  <c r="EK60" i="1"/>
  <c r="EO58" i="1" l="1"/>
  <c r="EL60" i="1"/>
  <c r="EP58" i="1" l="1"/>
  <c r="EM60" i="1"/>
  <c r="EQ58" i="1" l="1"/>
  <c r="EN60" i="1"/>
  <c r="ER58" i="1" l="1"/>
  <c r="EO60" i="1"/>
  <c r="ES58" i="1" l="1"/>
  <c r="EP60" i="1"/>
  <c r="ET58" i="1" l="1"/>
  <c r="EQ60" i="1"/>
  <c r="EU58" i="1" l="1"/>
  <c r="ER60" i="1"/>
  <c r="EV58" i="1" l="1"/>
  <c r="ES60" i="1"/>
  <c r="EW58" i="1" l="1"/>
  <c r="ET60" i="1"/>
  <c r="EX58" i="1" l="1"/>
  <c r="EU60" i="1"/>
  <c r="EY58" i="1" l="1"/>
  <c r="EV60" i="1"/>
  <c r="EZ58" i="1" l="1"/>
  <c r="EW60" i="1"/>
  <c r="FA58" i="1" l="1"/>
  <c r="EX60" i="1"/>
  <c r="FB58" i="1" l="1"/>
  <c r="EY60" i="1"/>
  <c r="FC58" i="1" l="1"/>
  <c r="EZ60" i="1"/>
  <c r="FD58" i="1" l="1"/>
  <c r="FA60" i="1"/>
  <c r="FE58" i="1" l="1"/>
  <c r="FB60" i="1"/>
  <c r="FF58" i="1" l="1"/>
  <c r="FC60" i="1"/>
  <c r="FG58" i="1" l="1"/>
  <c r="FD60" i="1"/>
  <c r="FH58" i="1" l="1"/>
  <c r="FE60" i="1"/>
  <c r="FI58" i="1" l="1"/>
  <c r="FF60" i="1"/>
  <c r="FJ58" i="1" l="1"/>
  <c r="FG60" i="1"/>
  <c r="FK58" i="1" l="1"/>
  <c r="FH60" i="1"/>
  <c r="FL58" i="1" l="1"/>
  <c r="FI60" i="1"/>
  <c r="FM58" i="1" l="1"/>
  <c r="FJ60" i="1"/>
  <c r="FN58" i="1" l="1"/>
  <c r="FK60" i="1"/>
  <c r="FO58" i="1" l="1"/>
  <c r="FL60" i="1"/>
  <c r="FP58" i="1" l="1"/>
  <c r="FM60" i="1"/>
  <c r="FQ58" i="1" l="1"/>
  <c r="FN60" i="1"/>
  <c r="FR58" i="1" l="1"/>
  <c r="FO60" i="1"/>
  <c r="FS58" i="1" l="1"/>
  <c r="FP60" i="1"/>
  <c r="FT58" i="1" l="1"/>
  <c r="FQ60" i="1"/>
  <c r="FU58" i="1" l="1"/>
  <c r="FR60" i="1"/>
  <c r="FV58" i="1" l="1"/>
  <c r="FS60" i="1"/>
  <c r="FW58" i="1" l="1"/>
  <c r="FT60" i="1"/>
  <c r="FX58" i="1" l="1"/>
  <c r="FU60" i="1"/>
  <c r="FY58" i="1" l="1"/>
  <c r="FV60" i="1"/>
  <c r="FZ58" i="1" l="1"/>
  <c r="FW60" i="1"/>
  <c r="GA58" i="1" l="1"/>
  <c r="FX60" i="1"/>
  <c r="GB58" i="1" l="1"/>
  <c r="FY60" i="1"/>
  <c r="GC58" i="1" l="1"/>
  <c r="FZ60" i="1"/>
  <c r="GD58" i="1" l="1"/>
  <c r="GA60" i="1"/>
  <c r="GE58" i="1" l="1"/>
  <c r="GB60" i="1"/>
  <c r="GF58" i="1" l="1"/>
  <c r="GC60" i="1"/>
  <c r="GG58" i="1" l="1"/>
  <c r="GD60" i="1"/>
  <c r="GH58" i="1" l="1"/>
  <c r="GE60" i="1"/>
  <c r="GI58" i="1" l="1"/>
  <c r="GF60" i="1"/>
  <c r="GJ58" i="1" l="1"/>
  <c r="GG60" i="1"/>
  <c r="GK58" i="1" l="1"/>
  <c r="GH60" i="1"/>
  <c r="GL58" i="1" l="1"/>
  <c r="GI60" i="1"/>
  <c r="GM58" i="1" l="1"/>
  <c r="GJ60" i="1"/>
  <c r="GN58" i="1" l="1"/>
  <c r="GK60" i="1"/>
  <c r="GO58" i="1" l="1"/>
  <c r="GL60" i="1"/>
  <c r="GP58" i="1" l="1"/>
  <c r="GM60" i="1"/>
  <c r="GQ58" i="1" l="1"/>
  <c r="GN60" i="1"/>
  <c r="GR58" i="1" l="1"/>
  <c r="GO60" i="1"/>
  <c r="GS58" i="1" l="1"/>
  <c r="GP60" i="1"/>
  <c r="GT58" i="1" l="1"/>
  <c r="GQ60" i="1"/>
  <c r="GU58" i="1" l="1"/>
  <c r="GR60" i="1"/>
  <c r="GV58" i="1" l="1"/>
  <c r="GS60" i="1"/>
  <c r="GW58" i="1" l="1"/>
  <c r="GT60" i="1"/>
  <c r="GX58" i="1" l="1"/>
  <c r="GU60" i="1"/>
  <c r="GY58" i="1" l="1"/>
  <c r="GV60" i="1"/>
  <c r="GZ58" i="1" l="1"/>
  <c r="GW60" i="1"/>
  <c r="HA58" i="1" l="1"/>
  <c r="GX60" i="1"/>
  <c r="HB58" i="1" l="1"/>
  <c r="GY60" i="1"/>
  <c r="HC58" i="1" l="1"/>
  <c r="GZ60" i="1"/>
  <c r="HD58" i="1" l="1"/>
  <c r="HA60" i="1"/>
  <c r="HE58" i="1" l="1"/>
  <c r="HB60" i="1"/>
  <c r="HF58" i="1" l="1"/>
  <c r="HC60" i="1"/>
  <c r="HG58" i="1" l="1"/>
  <c r="HD60" i="1"/>
  <c r="HH58" i="1" l="1"/>
  <c r="HE60" i="1"/>
  <c r="HI58" i="1" l="1"/>
  <c r="HF60" i="1"/>
  <c r="HJ58" i="1" l="1"/>
  <c r="HG60" i="1"/>
  <c r="HK58" i="1" l="1"/>
  <c r="HH60" i="1"/>
  <c r="HL58" i="1" l="1"/>
  <c r="HI60" i="1"/>
  <c r="HM58" i="1" l="1"/>
  <c r="HJ60" i="1"/>
  <c r="HN58" i="1" l="1"/>
  <c r="HK60" i="1"/>
  <c r="HO58" i="1" l="1"/>
  <c r="HL60" i="1"/>
  <c r="HP58" i="1" l="1"/>
  <c r="HM60" i="1"/>
  <c r="HQ58" i="1" l="1"/>
  <c r="HN60" i="1"/>
  <c r="HR58" i="1" l="1"/>
  <c r="HO60" i="1"/>
  <c r="HS58" i="1" l="1"/>
  <c r="HP60" i="1"/>
  <c r="HT58" i="1" l="1"/>
  <c r="HQ60" i="1"/>
  <c r="HU58" i="1" l="1"/>
  <c r="HR60" i="1"/>
  <c r="HV58" i="1" l="1"/>
  <c r="HS60" i="1"/>
  <c r="HW58" i="1" l="1"/>
  <c r="HT60" i="1"/>
  <c r="HX58" i="1" l="1"/>
  <c r="HU60" i="1"/>
  <c r="HY58" i="1" l="1"/>
  <c r="HV60" i="1"/>
  <c r="HZ58" i="1" l="1"/>
  <c r="HW60" i="1"/>
  <c r="IA58" i="1" l="1"/>
  <c r="HX60" i="1"/>
  <c r="IB58" i="1" l="1"/>
  <c r="HY60" i="1"/>
  <c r="IC58" i="1" l="1"/>
  <c r="HZ60" i="1"/>
  <c r="ID58" i="1" l="1"/>
  <c r="IA60" i="1"/>
  <c r="IE58" i="1" l="1"/>
  <c r="IB60" i="1"/>
  <c r="IF58" i="1" l="1"/>
  <c r="IC60" i="1"/>
  <c r="IG58" i="1" l="1"/>
  <c r="ID60" i="1"/>
  <c r="IH58" i="1" l="1"/>
  <c r="IE60" i="1"/>
  <c r="II58" i="1" l="1"/>
  <c r="IF60" i="1"/>
  <c r="IJ58" i="1" l="1"/>
  <c r="IG60" i="1"/>
  <c r="IK58" i="1" l="1"/>
  <c r="IH60" i="1"/>
  <c r="IL58" i="1" l="1"/>
  <c r="II60" i="1"/>
  <c r="IM58" i="1" l="1"/>
  <c r="IJ60" i="1"/>
  <c r="IN58" i="1" l="1"/>
  <c r="IK60" i="1"/>
  <c r="IO58" i="1" l="1"/>
  <c r="IL60" i="1"/>
  <c r="IP58" i="1" l="1"/>
  <c r="IM60" i="1"/>
  <c r="IQ58" i="1" l="1"/>
  <c r="IN60" i="1"/>
  <c r="IR58" i="1" l="1"/>
  <c r="IO60" i="1"/>
  <c r="IS58" i="1" l="1"/>
  <c r="IP60" i="1"/>
  <c r="IT58" i="1" l="1"/>
  <c r="IQ60" i="1"/>
  <c r="IU58" i="1" l="1"/>
  <c r="IR60" i="1"/>
  <c r="IV58" i="1" l="1"/>
  <c r="IS60" i="1"/>
  <c r="IW58" i="1" l="1"/>
  <c r="IT60" i="1"/>
  <c r="IX58" i="1" l="1"/>
  <c r="IU60" i="1"/>
  <c r="IY58" i="1" l="1"/>
  <c r="IV60" i="1"/>
  <c r="IZ58" i="1" l="1"/>
  <c r="IW60" i="1"/>
  <c r="JA58" i="1" l="1"/>
  <c r="IX60" i="1"/>
  <c r="JB58" i="1" l="1"/>
  <c r="IY60" i="1"/>
  <c r="JC58" i="1" l="1"/>
  <c r="IZ60" i="1"/>
  <c r="JD58" i="1" l="1"/>
  <c r="JA60" i="1"/>
  <c r="JE58" i="1" l="1"/>
  <c r="JB60" i="1"/>
  <c r="JF58" i="1" l="1"/>
  <c r="JC60" i="1"/>
  <c r="JG58" i="1" l="1"/>
  <c r="JD60" i="1"/>
  <c r="JH58" i="1" l="1"/>
  <c r="JE60" i="1"/>
  <c r="JI58" i="1" l="1"/>
  <c r="JF60" i="1"/>
  <c r="JJ58" i="1" l="1"/>
  <c r="JG60" i="1"/>
  <c r="JK58" i="1" l="1"/>
  <c r="JH60" i="1"/>
  <c r="JL58" i="1" l="1"/>
  <c r="JI60" i="1"/>
  <c r="JM58" i="1" l="1"/>
  <c r="JJ60" i="1"/>
  <c r="JN58" i="1" l="1"/>
  <c r="JK60" i="1"/>
  <c r="JO58" i="1" l="1"/>
  <c r="JL60" i="1"/>
  <c r="JP58" i="1" l="1"/>
  <c r="JM60" i="1"/>
  <c r="JQ58" i="1" l="1"/>
  <c r="JN60" i="1"/>
  <c r="JR58" i="1" l="1"/>
  <c r="JO60" i="1"/>
  <c r="JS58" i="1" l="1"/>
  <c r="JP60" i="1"/>
  <c r="JT58" i="1" l="1"/>
  <c r="JQ60" i="1"/>
  <c r="JU58" i="1" l="1"/>
  <c r="JR60" i="1"/>
  <c r="JV58" i="1" l="1"/>
  <c r="JS60" i="1"/>
  <c r="JW58" i="1" l="1"/>
  <c r="JT60" i="1"/>
  <c r="JX58" i="1" l="1"/>
  <c r="JU60" i="1"/>
  <c r="JY58" i="1" l="1"/>
  <c r="JV60" i="1"/>
  <c r="JZ58" i="1" l="1"/>
  <c r="JW60" i="1"/>
  <c r="KA58" i="1" l="1"/>
  <c r="JX60" i="1"/>
  <c r="KB58" i="1" l="1"/>
  <c r="JY60" i="1"/>
  <c r="KC58" i="1" l="1"/>
  <c r="JZ60" i="1"/>
  <c r="KD58" i="1" l="1"/>
  <c r="KA60" i="1"/>
  <c r="KE58" i="1" l="1"/>
  <c r="KB60" i="1"/>
  <c r="KF58" i="1" l="1"/>
  <c r="KC60" i="1"/>
  <c r="KG58" i="1" l="1"/>
  <c r="KD60" i="1"/>
  <c r="KH58" i="1" l="1"/>
  <c r="KE60" i="1"/>
  <c r="KI58" i="1" l="1"/>
  <c r="KF60" i="1"/>
  <c r="KJ58" i="1" l="1"/>
  <c r="KG60" i="1"/>
  <c r="KK58" i="1" l="1"/>
  <c r="KH60" i="1"/>
  <c r="KL58" i="1" l="1"/>
  <c r="KI60" i="1"/>
  <c r="KM58" i="1" l="1"/>
  <c r="KJ60" i="1"/>
  <c r="KN58" i="1" l="1"/>
  <c r="KK60" i="1"/>
  <c r="KO58" i="1" l="1"/>
  <c r="KL60" i="1"/>
  <c r="KP58" i="1" l="1"/>
  <c r="KM60" i="1"/>
  <c r="KQ58" i="1" l="1"/>
  <c r="KN60" i="1"/>
  <c r="KR58" i="1" l="1"/>
  <c r="KO60" i="1"/>
  <c r="KS58" i="1" l="1"/>
  <c r="KP60" i="1"/>
  <c r="KT58" i="1" l="1"/>
  <c r="KQ60" i="1"/>
  <c r="KU58" i="1" l="1"/>
  <c r="KR60" i="1"/>
  <c r="KV58" i="1" l="1"/>
  <c r="KS60" i="1"/>
  <c r="KW58" i="1" l="1"/>
  <c r="KT60" i="1"/>
  <c r="KX58" i="1" l="1"/>
  <c r="KU60" i="1"/>
  <c r="KY58" i="1" l="1"/>
  <c r="KV60" i="1"/>
  <c r="KZ58" i="1" l="1"/>
  <c r="KW60" i="1"/>
  <c r="LA58" i="1" l="1"/>
  <c r="KX60" i="1"/>
  <c r="LB58" i="1" l="1"/>
  <c r="KY60" i="1"/>
  <c r="LC58" i="1" l="1"/>
  <c r="KZ60" i="1"/>
  <c r="LD58" i="1" l="1"/>
  <c r="LA60" i="1"/>
  <c r="LE58" i="1" l="1"/>
  <c r="LB60" i="1"/>
  <c r="LF58" i="1" l="1"/>
  <c r="LC60" i="1"/>
  <c r="LG58" i="1" l="1"/>
  <c r="LD60" i="1"/>
  <c r="LH58" i="1" l="1"/>
  <c r="LE60" i="1"/>
  <c r="LI58" i="1" l="1"/>
  <c r="LF60" i="1"/>
  <c r="LJ58" i="1" l="1"/>
  <c r="LG60" i="1"/>
  <c r="LK58" i="1" l="1"/>
  <c r="LH60" i="1"/>
  <c r="LL58" i="1" l="1"/>
  <c r="LI60" i="1"/>
  <c r="LM58" i="1" l="1"/>
  <c r="LJ60" i="1"/>
  <c r="LN58" i="1" l="1"/>
  <c r="LK60" i="1"/>
  <c r="LO58" i="1" l="1"/>
  <c r="LL60" i="1"/>
  <c r="LP58" i="1" l="1"/>
  <c r="LM60" i="1"/>
  <c r="LQ58" i="1" l="1"/>
  <c r="LN60" i="1"/>
  <c r="LR58" i="1" l="1"/>
  <c r="LO60" i="1"/>
  <c r="LS58" i="1" l="1"/>
  <c r="LP60" i="1"/>
  <c r="LT58" i="1" l="1"/>
  <c r="LQ60" i="1"/>
  <c r="LU58" i="1" l="1"/>
  <c r="LR60" i="1"/>
  <c r="LV58" i="1" l="1"/>
  <c r="LS60" i="1"/>
  <c r="LW58" i="1" l="1"/>
  <c r="LT60" i="1"/>
  <c r="LX58" i="1" l="1"/>
  <c r="LU60" i="1"/>
  <c r="LY58" i="1" l="1"/>
  <c r="LV60" i="1"/>
  <c r="LZ58" i="1" l="1"/>
  <c r="LW60" i="1"/>
  <c r="MA58" i="1" l="1"/>
  <c r="LX60" i="1"/>
  <c r="MB58" i="1" l="1"/>
  <c r="LY60" i="1"/>
  <c r="MC58" i="1" l="1"/>
  <c r="LZ60" i="1"/>
  <c r="MD58" i="1" l="1"/>
  <c r="MA60" i="1"/>
  <c r="ME58" i="1" l="1"/>
  <c r="MB60" i="1"/>
  <c r="MF58" i="1" l="1"/>
  <c r="MC60" i="1"/>
  <c r="MG58" i="1" l="1"/>
  <c r="MD60" i="1"/>
  <c r="MH58" i="1" l="1"/>
  <c r="ME60" i="1"/>
  <c r="MI58" i="1" l="1"/>
  <c r="MF60" i="1"/>
  <c r="MJ58" i="1" l="1"/>
  <c r="MG60" i="1"/>
  <c r="MK58" i="1" l="1"/>
  <c r="MH60" i="1"/>
  <c r="ML58" i="1" l="1"/>
  <c r="MI60" i="1"/>
  <c r="MM58" i="1" l="1"/>
  <c r="MJ60" i="1"/>
  <c r="MN58" i="1" l="1"/>
  <c r="MK60" i="1"/>
  <c r="MO58" i="1" l="1"/>
  <c r="ML60" i="1"/>
  <c r="MP58" i="1" l="1"/>
  <c r="MM60" i="1"/>
  <c r="MQ58" i="1" l="1"/>
  <c r="MN60" i="1"/>
  <c r="MR58" i="1" l="1"/>
  <c r="MO60" i="1"/>
  <c r="MS58" i="1" l="1"/>
  <c r="MP60" i="1"/>
  <c r="MT58" i="1" l="1"/>
  <c r="MQ60" i="1"/>
  <c r="MU58" i="1" l="1"/>
  <c r="MR60" i="1"/>
  <c r="MV58" i="1" l="1"/>
  <c r="MS60" i="1"/>
  <c r="MW58" i="1" l="1"/>
  <c r="MT60" i="1"/>
  <c r="MX58" i="1" l="1"/>
  <c r="MU60" i="1"/>
  <c r="MY58" i="1" l="1"/>
  <c r="MV60" i="1"/>
  <c r="MZ58" i="1" l="1"/>
  <c r="MW60" i="1"/>
  <c r="NA58" i="1" l="1"/>
  <c r="MX60" i="1"/>
  <c r="NB58" i="1" l="1"/>
  <c r="MY60" i="1"/>
  <c r="NC58" i="1" l="1"/>
  <c r="MZ60" i="1"/>
  <c r="ND58" i="1" l="1"/>
  <c r="NA60" i="1"/>
  <c r="NE58" i="1" l="1"/>
  <c r="NB60" i="1"/>
  <c r="NF58" i="1" l="1"/>
  <c r="NC60" i="1"/>
  <c r="NG58" i="1" l="1"/>
  <c r="ND60" i="1"/>
  <c r="NH58" i="1" l="1"/>
  <c r="NE60" i="1"/>
  <c r="NI58" i="1" l="1"/>
  <c r="NF60" i="1"/>
  <c r="NJ58" i="1" l="1"/>
  <c r="NG60" i="1"/>
  <c r="NK58" i="1" l="1"/>
  <c r="NH60" i="1"/>
  <c r="NL58" i="1" l="1"/>
  <c r="NI60" i="1"/>
  <c r="NM58" i="1" l="1"/>
  <c r="NJ60" i="1"/>
  <c r="NN58" i="1" l="1"/>
  <c r="NK60" i="1"/>
  <c r="NO58" i="1" l="1"/>
  <c r="NL60" i="1"/>
  <c r="NP58" i="1" l="1"/>
  <c r="NM60" i="1"/>
  <c r="NQ58" i="1" l="1"/>
  <c r="NN60" i="1"/>
  <c r="NR58" i="1" l="1"/>
  <c r="NO60" i="1"/>
  <c r="NS58" i="1" l="1"/>
  <c r="NP60" i="1"/>
  <c r="NT58" i="1" l="1"/>
  <c r="NQ60" i="1"/>
  <c r="NU58" i="1" l="1"/>
  <c r="NR60" i="1"/>
  <c r="NV58" i="1" l="1"/>
  <c r="NS60" i="1"/>
  <c r="NW58" i="1" l="1"/>
  <c r="NT60" i="1"/>
  <c r="NX58" i="1" l="1"/>
  <c r="NU60" i="1"/>
  <c r="NY58" i="1" l="1"/>
  <c r="NV60" i="1"/>
  <c r="NZ58" i="1" l="1"/>
  <c r="NW60" i="1"/>
  <c r="OA58" i="1" l="1"/>
  <c r="NX60" i="1"/>
  <c r="OB58" i="1" l="1"/>
  <c r="NY60" i="1"/>
  <c r="OC58" i="1" l="1"/>
  <c r="NZ60" i="1"/>
  <c r="OD58" i="1" l="1"/>
  <c r="OA60" i="1"/>
  <c r="OE58" i="1" l="1"/>
  <c r="OB60" i="1"/>
  <c r="OF58" i="1" l="1"/>
  <c r="OC60" i="1"/>
  <c r="OG58" i="1" l="1"/>
  <c r="OD60" i="1"/>
  <c r="OH58" i="1" l="1"/>
  <c r="OE60" i="1"/>
  <c r="OI58" i="1" l="1"/>
  <c r="OF60" i="1"/>
  <c r="OJ58" i="1" l="1"/>
  <c r="OG60" i="1"/>
  <c r="OK58" i="1" l="1"/>
  <c r="OH60" i="1"/>
  <c r="OL58" i="1" l="1"/>
  <c r="OI60" i="1"/>
  <c r="OM58" i="1" l="1"/>
  <c r="OJ60" i="1"/>
  <c r="ON58" i="1" l="1"/>
  <c r="OK60" i="1"/>
  <c r="OO58" i="1" l="1"/>
  <c r="OL60" i="1"/>
  <c r="OP58" i="1" l="1"/>
  <c r="OM60" i="1"/>
  <c r="OQ58" i="1" l="1"/>
  <c r="ON60" i="1"/>
  <c r="OR58" i="1" l="1"/>
  <c r="OO60" i="1"/>
  <c r="OS58" i="1" l="1"/>
  <c r="OP60" i="1"/>
  <c r="OT58" i="1" l="1"/>
  <c r="OQ60" i="1"/>
  <c r="OU58" i="1" l="1"/>
  <c r="OR60" i="1"/>
  <c r="OV58" i="1" l="1"/>
  <c r="OS60" i="1"/>
  <c r="OW58" i="1" l="1"/>
  <c r="OT60" i="1"/>
  <c r="OX58" i="1" l="1"/>
  <c r="OU60" i="1"/>
  <c r="OY58" i="1" l="1"/>
  <c r="OV60" i="1"/>
  <c r="OZ58" i="1" l="1"/>
  <c r="OW60" i="1"/>
  <c r="PA58" i="1" l="1"/>
  <c r="OX60" i="1"/>
  <c r="PB58" i="1" l="1"/>
  <c r="OY60" i="1"/>
  <c r="PC58" i="1" l="1"/>
  <c r="OZ60" i="1"/>
  <c r="PD58" i="1" l="1"/>
  <c r="PA60" i="1"/>
  <c r="PE58" i="1" l="1"/>
  <c r="PB60" i="1"/>
  <c r="PF58" i="1" l="1"/>
  <c r="PC60" i="1"/>
  <c r="PG58" i="1" l="1"/>
  <c r="PD60" i="1"/>
  <c r="PH58" i="1" l="1"/>
  <c r="PE60" i="1"/>
  <c r="PI58" i="1" l="1"/>
  <c r="PF60" i="1"/>
  <c r="PJ58" i="1" l="1"/>
  <c r="PG60" i="1"/>
  <c r="PK58" i="1" l="1"/>
  <c r="PH60" i="1"/>
  <c r="PL58" i="1" l="1"/>
  <c r="PI60" i="1"/>
  <c r="PM58" i="1" l="1"/>
  <c r="PJ60" i="1"/>
  <c r="PN58" i="1" l="1"/>
  <c r="PK60" i="1"/>
  <c r="PO58" i="1" l="1"/>
  <c r="PL60" i="1"/>
  <c r="PP58" i="1" l="1"/>
  <c r="PM60" i="1"/>
  <c r="PQ58" i="1" l="1"/>
  <c r="PN60" i="1"/>
  <c r="PR58" i="1" l="1"/>
  <c r="PO60" i="1"/>
  <c r="PS58" i="1" l="1"/>
  <c r="PP60" i="1"/>
  <c r="PT58" i="1" l="1"/>
  <c r="PQ60" i="1"/>
  <c r="PU58" i="1" l="1"/>
  <c r="PR60" i="1"/>
  <c r="PV58" i="1" l="1"/>
  <c r="PS60" i="1"/>
  <c r="PW58" i="1" l="1"/>
  <c r="PT60" i="1"/>
  <c r="PX58" i="1" l="1"/>
  <c r="PU60" i="1"/>
  <c r="PY58" i="1" l="1"/>
  <c r="PV60" i="1"/>
  <c r="PZ58" i="1" l="1"/>
  <c r="PW60" i="1"/>
  <c r="QA58" i="1" l="1"/>
  <c r="PX60" i="1"/>
  <c r="QB58" i="1" l="1"/>
  <c r="PY60" i="1"/>
  <c r="QC58" i="1" l="1"/>
  <c r="PZ60" i="1"/>
  <c r="QD58" i="1" l="1"/>
  <c r="QA60" i="1"/>
  <c r="QE58" i="1" l="1"/>
  <c r="QB60" i="1"/>
  <c r="QF58" i="1" l="1"/>
  <c r="QC60" i="1"/>
  <c r="QG58" i="1" l="1"/>
  <c r="QD60" i="1"/>
  <c r="QH58" i="1" l="1"/>
  <c r="QE60" i="1"/>
  <c r="QI58" i="1" l="1"/>
  <c r="QF60" i="1"/>
  <c r="QJ58" i="1" l="1"/>
  <c r="QG60" i="1"/>
  <c r="QK58" i="1" l="1"/>
  <c r="QH60" i="1"/>
  <c r="QL58" i="1" l="1"/>
  <c r="QI60" i="1"/>
  <c r="QM58" i="1" l="1"/>
  <c r="QJ60" i="1"/>
  <c r="QN58" i="1" l="1"/>
  <c r="QK60" i="1"/>
  <c r="QO58" i="1" l="1"/>
  <c r="QL60" i="1"/>
  <c r="QP58" i="1" l="1"/>
  <c r="QM60" i="1"/>
  <c r="QQ58" i="1" l="1"/>
  <c r="QN60" i="1"/>
  <c r="QR58" i="1" l="1"/>
  <c r="QO60" i="1"/>
  <c r="QS58" i="1" l="1"/>
  <c r="QP60" i="1"/>
  <c r="QT58" i="1" l="1"/>
  <c r="QQ60" i="1"/>
  <c r="QU58" i="1" l="1"/>
  <c r="QR60" i="1"/>
  <c r="QV58" i="1" l="1"/>
  <c r="QS60" i="1"/>
  <c r="QW58" i="1" l="1"/>
  <c r="QT60" i="1"/>
  <c r="QX58" i="1" l="1"/>
  <c r="QU60" i="1"/>
  <c r="QY58" i="1" l="1"/>
  <c r="QV60" i="1"/>
  <c r="QZ58" i="1" l="1"/>
  <c r="QW60" i="1"/>
  <c r="RA58" i="1" l="1"/>
  <c r="QX60" i="1"/>
  <c r="RB58" i="1" l="1"/>
  <c r="QY60" i="1"/>
  <c r="RC58" i="1" l="1"/>
  <c r="QZ60" i="1"/>
  <c r="RD58" i="1" l="1"/>
  <c r="RA60" i="1"/>
  <c r="RE58" i="1" l="1"/>
  <c r="RB60" i="1"/>
  <c r="RF58" i="1" l="1"/>
  <c r="RC60" i="1"/>
  <c r="RG58" i="1" l="1"/>
  <c r="RD60" i="1"/>
  <c r="RH58" i="1" l="1"/>
  <c r="RE60" i="1"/>
  <c r="RI58" i="1" l="1"/>
  <c r="RF60" i="1"/>
  <c r="RJ58" i="1" l="1"/>
  <c r="RG60" i="1"/>
  <c r="RK58" i="1" l="1"/>
  <c r="RH60" i="1"/>
  <c r="RL58" i="1" l="1"/>
  <c r="RI60" i="1"/>
  <c r="RM58" i="1" l="1"/>
  <c r="RJ60" i="1"/>
  <c r="RN58" i="1" l="1"/>
  <c r="RK60" i="1"/>
  <c r="RO58" i="1" l="1"/>
  <c r="RL60" i="1"/>
  <c r="RP58" i="1" l="1"/>
  <c r="RM60" i="1"/>
  <c r="RQ58" i="1" l="1"/>
  <c r="RN60" i="1"/>
  <c r="RR58" i="1" l="1"/>
  <c r="RO60" i="1"/>
  <c r="RS58" i="1" l="1"/>
  <c r="RP60" i="1"/>
  <c r="RT58" i="1" l="1"/>
  <c r="RQ60" i="1"/>
  <c r="RU58" i="1" l="1"/>
  <c r="RR60" i="1"/>
  <c r="RV58" i="1" l="1"/>
  <c r="RS60" i="1"/>
  <c r="RW58" i="1" l="1"/>
  <c r="RT60" i="1"/>
  <c r="RX58" i="1" l="1"/>
  <c r="RU60" i="1"/>
  <c r="RY58" i="1" l="1"/>
  <c r="RV60" i="1"/>
  <c r="RZ58" i="1" l="1"/>
  <c r="RW60" i="1"/>
  <c r="SA58" i="1" l="1"/>
  <c r="RX60" i="1"/>
  <c r="SB58" i="1" l="1"/>
  <c r="RY60" i="1"/>
  <c r="SC58" i="1" l="1"/>
  <c r="RZ60" i="1"/>
  <c r="SD58" i="1" l="1"/>
  <c r="SA60" i="1"/>
  <c r="SE58" i="1" l="1"/>
  <c r="SB60" i="1"/>
  <c r="SF58" i="1" l="1"/>
  <c r="SC60" i="1"/>
  <c r="SG58" i="1" l="1"/>
  <c r="SD60" i="1"/>
  <c r="SH58" i="1" l="1"/>
  <c r="SE60" i="1"/>
  <c r="SI58" i="1" l="1"/>
  <c r="SF60" i="1"/>
  <c r="SJ58" i="1" l="1"/>
  <c r="SG60" i="1"/>
  <c r="SK58" i="1" l="1"/>
  <c r="SH60" i="1"/>
  <c r="SL58" i="1" l="1"/>
  <c r="SI60" i="1"/>
  <c r="SM58" i="1" l="1"/>
  <c r="SJ60" i="1"/>
  <c r="SN58" i="1" l="1"/>
  <c r="SK60" i="1"/>
  <c r="SO58" i="1" l="1"/>
  <c r="SL60" i="1"/>
  <c r="SP58" i="1" l="1"/>
  <c r="SM60" i="1"/>
  <c r="SQ58" i="1" l="1"/>
  <c r="SN60" i="1"/>
  <c r="SR58" i="1" l="1"/>
  <c r="SO60" i="1"/>
  <c r="SS58" i="1" l="1"/>
  <c r="SP60" i="1"/>
  <c r="ST58" i="1" l="1"/>
  <c r="SQ60" i="1"/>
  <c r="SU58" i="1" l="1"/>
  <c r="SR60" i="1"/>
  <c r="SV58" i="1" l="1"/>
  <c r="SS60" i="1"/>
  <c r="SW58" i="1" l="1"/>
  <c r="ST60" i="1"/>
  <c r="SX58" i="1" l="1"/>
  <c r="SU60" i="1"/>
  <c r="SY58" i="1" l="1"/>
  <c r="SV60" i="1"/>
  <c r="SZ58" i="1" l="1"/>
  <c r="SW60" i="1"/>
  <c r="TA58" i="1" l="1"/>
  <c r="SX60" i="1"/>
  <c r="TB58" i="1" l="1"/>
  <c r="SY60" i="1"/>
  <c r="TC58" i="1" l="1"/>
  <c r="SZ60" i="1"/>
  <c r="TD58" i="1" l="1"/>
  <c r="TA60" i="1"/>
  <c r="TE58" i="1" l="1"/>
  <c r="TB60" i="1"/>
  <c r="TF58" i="1" l="1"/>
  <c r="TC60" i="1"/>
  <c r="TG58" i="1" l="1"/>
  <c r="TD60" i="1"/>
  <c r="TH58" i="1" l="1"/>
  <c r="TE60" i="1"/>
  <c r="TI58" i="1" l="1"/>
  <c r="TF60" i="1"/>
  <c r="TJ58" i="1" l="1"/>
  <c r="TG60" i="1"/>
  <c r="TK58" i="1" l="1"/>
  <c r="TH60" i="1"/>
  <c r="TL58" i="1" l="1"/>
  <c r="TI60" i="1"/>
  <c r="TM58" i="1" l="1"/>
  <c r="TJ60" i="1"/>
  <c r="TN58" i="1" l="1"/>
  <c r="TK60" i="1"/>
  <c r="TO58" i="1" l="1"/>
  <c r="TL60" i="1"/>
  <c r="TP58" i="1" l="1"/>
  <c r="TM60" i="1"/>
  <c r="TQ58" i="1" l="1"/>
  <c r="TN60" i="1"/>
  <c r="TR58" i="1" l="1"/>
  <c r="TO60" i="1"/>
  <c r="TS58" i="1" l="1"/>
  <c r="TP60" i="1"/>
  <c r="TT58" i="1" l="1"/>
  <c r="TQ60" i="1"/>
  <c r="TU58" i="1" l="1"/>
  <c r="TR60" i="1"/>
  <c r="TV58" i="1" l="1"/>
  <c r="TS60" i="1"/>
  <c r="TW58" i="1" l="1"/>
  <c r="TT60" i="1"/>
  <c r="TX58" i="1" l="1"/>
  <c r="TU60" i="1"/>
  <c r="TY58" i="1" l="1"/>
  <c r="TV60" i="1"/>
  <c r="TZ58" i="1" l="1"/>
  <c r="TW60" i="1"/>
  <c r="UA58" i="1" l="1"/>
  <c r="TX60" i="1"/>
  <c r="UB58" i="1" l="1"/>
  <c r="TY60" i="1"/>
  <c r="UC58" i="1" l="1"/>
  <c r="TZ60" i="1"/>
  <c r="UD58" i="1" l="1"/>
  <c r="UA60" i="1"/>
  <c r="UE58" i="1" l="1"/>
  <c r="UB60" i="1"/>
  <c r="UF58" i="1" l="1"/>
  <c r="UC60" i="1"/>
  <c r="UG58" i="1" l="1"/>
  <c r="UD60" i="1"/>
  <c r="UH58" i="1" l="1"/>
  <c r="UE60" i="1"/>
  <c r="UI58" i="1" l="1"/>
  <c r="UF60" i="1"/>
  <c r="UJ58" i="1" l="1"/>
  <c r="UG60" i="1"/>
  <c r="UK58" i="1" l="1"/>
  <c r="UH60" i="1"/>
  <c r="UL58" i="1" l="1"/>
  <c r="UI60" i="1"/>
  <c r="UM58" i="1" l="1"/>
  <c r="UJ60" i="1"/>
  <c r="UN58" i="1" l="1"/>
  <c r="UK60" i="1"/>
  <c r="UO58" i="1" l="1"/>
  <c r="UL60" i="1"/>
  <c r="UP58" i="1" l="1"/>
  <c r="UM60" i="1"/>
  <c r="UQ58" i="1" l="1"/>
  <c r="UN60" i="1"/>
  <c r="UR58" i="1" l="1"/>
  <c r="UO60" i="1"/>
  <c r="US58" i="1" l="1"/>
  <c r="UP60" i="1"/>
  <c r="UT58" i="1" l="1"/>
  <c r="UQ60" i="1"/>
  <c r="UU58" i="1" l="1"/>
  <c r="UR60" i="1"/>
  <c r="UV58" i="1" l="1"/>
  <c r="US60" i="1"/>
  <c r="UW58" i="1" l="1"/>
  <c r="UT60" i="1"/>
  <c r="UX58" i="1" l="1"/>
  <c r="UU60" i="1"/>
  <c r="UY58" i="1" l="1"/>
  <c r="UV60" i="1"/>
  <c r="UZ58" i="1" l="1"/>
  <c r="UW60" i="1"/>
  <c r="VA58" i="1" l="1"/>
  <c r="UX60" i="1"/>
  <c r="VB58" i="1" l="1"/>
  <c r="UY60" i="1"/>
  <c r="VC58" i="1" l="1"/>
  <c r="UZ60" i="1"/>
  <c r="VD58" i="1" l="1"/>
  <c r="VA60" i="1"/>
  <c r="VE58" i="1" l="1"/>
  <c r="VB60" i="1"/>
  <c r="VF58" i="1" l="1"/>
  <c r="VC60" i="1"/>
  <c r="VG58" i="1" l="1"/>
  <c r="VD60" i="1"/>
  <c r="VH58" i="1" l="1"/>
  <c r="VE60" i="1"/>
  <c r="VI58" i="1" l="1"/>
  <c r="VF60" i="1"/>
  <c r="VJ58" i="1" l="1"/>
  <c r="VG60" i="1"/>
  <c r="VK58" i="1" l="1"/>
  <c r="VH60" i="1"/>
  <c r="VL58" i="1" l="1"/>
  <c r="VI60" i="1"/>
  <c r="VM58" i="1" l="1"/>
  <c r="VJ60" i="1"/>
  <c r="VN58" i="1" l="1"/>
  <c r="VK60" i="1"/>
  <c r="VO58" i="1" l="1"/>
  <c r="VL60" i="1"/>
  <c r="VP58" i="1" l="1"/>
  <c r="VM60" i="1"/>
  <c r="VQ58" i="1" l="1"/>
  <c r="VN60" i="1"/>
  <c r="VR58" i="1" l="1"/>
  <c r="VO60" i="1"/>
  <c r="VS58" i="1" l="1"/>
  <c r="VP60" i="1"/>
  <c r="VT58" i="1" l="1"/>
  <c r="VQ60" i="1"/>
  <c r="VU58" i="1" l="1"/>
  <c r="VR60" i="1"/>
  <c r="VV58" i="1" l="1"/>
  <c r="VS60" i="1"/>
  <c r="VW58" i="1" l="1"/>
  <c r="VT60" i="1"/>
  <c r="VX58" i="1" l="1"/>
  <c r="VU60" i="1"/>
  <c r="VY58" i="1" l="1"/>
  <c r="VV60" i="1"/>
  <c r="VZ58" i="1" l="1"/>
  <c r="VW60" i="1"/>
  <c r="WA58" i="1" l="1"/>
  <c r="VX60" i="1"/>
  <c r="WB58" i="1" l="1"/>
  <c r="VY60" i="1"/>
  <c r="WC58" i="1" l="1"/>
  <c r="VZ60" i="1"/>
  <c r="WD58" i="1" l="1"/>
  <c r="WA60" i="1"/>
  <c r="WE58" i="1" l="1"/>
  <c r="WB60" i="1"/>
  <c r="WF58" i="1" l="1"/>
  <c r="WC60" i="1"/>
  <c r="WG58" i="1" l="1"/>
  <c r="WD60" i="1"/>
  <c r="WH58" i="1" l="1"/>
  <c r="WE60" i="1"/>
  <c r="WI58" i="1" l="1"/>
  <c r="WF60" i="1"/>
  <c r="WJ58" i="1" l="1"/>
  <c r="WG60" i="1"/>
  <c r="WK58" i="1" l="1"/>
  <c r="WH60" i="1"/>
  <c r="WL58" i="1" l="1"/>
  <c r="WI60" i="1"/>
  <c r="WM58" i="1" l="1"/>
  <c r="WJ60" i="1"/>
  <c r="WN58" i="1" l="1"/>
  <c r="WK60" i="1"/>
  <c r="WO58" i="1" l="1"/>
  <c r="WL60" i="1"/>
  <c r="WP58" i="1" l="1"/>
  <c r="WM60" i="1"/>
  <c r="WQ58" i="1" l="1"/>
  <c r="WN60" i="1"/>
  <c r="WR58" i="1" l="1"/>
  <c r="WO60" i="1"/>
  <c r="WS58" i="1" l="1"/>
  <c r="WP60" i="1"/>
  <c r="WT58" i="1" l="1"/>
  <c r="WQ60" i="1"/>
  <c r="WU58" i="1" l="1"/>
  <c r="WR60" i="1"/>
  <c r="WV58" i="1" l="1"/>
  <c r="WS60" i="1"/>
  <c r="WW58" i="1" l="1"/>
  <c r="WT60" i="1"/>
  <c r="WX58" i="1" l="1"/>
  <c r="WU60" i="1"/>
  <c r="WY58" i="1" l="1"/>
  <c r="WV60" i="1"/>
  <c r="WZ58" i="1" l="1"/>
  <c r="WW60" i="1"/>
  <c r="XA58" i="1" l="1"/>
  <c r="WX60" i="1"/>
  <c r="XB58" i="1" l="1"/>
  <c r="WY60" i="1"/>
  <c r="XC58" i="1" l="1"/>
  <c r="WZ60" i="1"/>
  <c r="XD58" i="1" l="1"/>
  <c r="XA60" i="1"/>
  <c r="XE58" i="1" l="1"/>
  <c r="XB60" i="1"/>
  <c r="XF58" i="1" l="1"/>
  <c r="XC60" i="1"/>
  <c r="XG58" i="1" l="1"/>
  <c r="XD60" i="1"/>
  <c r="XH58" i="1" l="1"/>
  <c r="XE60" i="1"/>
  <c r="XI58" i="1" l="1"/>
  <c r="XF60" i="1"/>
  <c r="XJ58" i="1" l="1"/>
  <c r="XG60" i="1"/>
  <c r="XK58" i="1" l="1"/>
  <c r="XH60" i="1"/>
  <c r="XL58" i="1" l="1"/>
  <c r="XI60" i="1"/>
  <c r="XM58" i="1" l="1"/>
  <c r="XJ60" i="1"/>
  <c r="XN58" i="1" l="1"/>
  <c r="XK60" i="1"/>
  <c r="XO58" i="1" l="1"/>
  <c r="XL60" i="1"/>
  <c r="XP58" i="1" l="1"/>
  <c r="XM60" i="1"/>
  <c r="XQ58" i="1" l="1"/>
  <c r="XN60" i="1"/>
  <c r="XR58" i="1" l="1"/>
  <c r="XO60" i="1"/>
  <c r="XS58" i="1" l="1"/>
  <c r="XP60" i="1"/>
  <c r="XT58" i="1" l="1"/>
  <c r="XQ60" i="1"/>
  <c r="XU58" i="1" l="1"/>
  <c r="XR60" i="1"/>
  <c r="XV58" i="1" l="1"/>
  <c r="XS60" i="1"/>
  <c r="XW58" i="1" l="1"/>
  <c r="XT60" i="1"/>
  <c r="XX58" i="1" l="1"/>
  <c r="XU60" i="1"/>
  <c r="XY58" i="1" l="1"/>
  <c r="XV60" i="1"/>
  <c r="XZ58" i="1" l="1"/>
  <c r="XW60" i="1"/>
  <c r="YA58" i="1" l="1"/>
  <c r="XX60" i="1"/>
  <c r="YB58" i="1" l="1"/>
  <c r="XY60" i="1"/>
  <c r="YC58" i="1" l="1"/>
  <c r="XZ60" i="1"/>
  <c r="YD58" i="1" l="1"/>
  <c r="YA60" i="1"/>
  <c r="YE58" i="1" l="1"/>
  <c r="YB60" i="1"/>
  <c r="YF58" i="1" l="1"/>
  <c r="YC60" i="1"/>
  <c r="YG58" i="1" l="1"/>
  <c r="YD60" i="1"/>
  <c r="YH58" i="1" l="1"/>
  <c r="YE60" i="1"/>
  <c r="YI58" i="1" l="1"/>
  <c r="YF60" i="1"/>
  <c r="YJ58" i="1" l="1"/>
  <c r="YG60" i="1"/>
  <c r="YK58" i="1" l="1"/>
  <c r="YH60" i="1"/>
  <c r="YL58" i="1" l="1"/>
  <c r="YI60" i="1"/>
  <c r="YM58" i="1" l="1"/>
  <c r="YJ60" i="1"/>
  <c r="YN58" i="1" l="1"/>
  <c r="YK60" i="1"/>
  <c r="YO58" i="1" l="1"/>
  <c r="YL60" i="1"/>
  <c r="YP58" i="1" l="1"/>
  <c r="YM60" i="1"/>
  <c r="YQ58" i="1" l="1"/>
  <c r="YN60" i="1"/>
  <c r="YR58" i="1" l="1"/>
  <c r="YO60" i="1"/>
  <c r="YS58" i="1" l="1"/>
  <c r="YP60" i="1"/>
  <c r="YT58" i="1" l="1"/>
  <c r="YQ60" i="1"/>
  <c r="YU58" i="1" l="1"/>
  <c r="YR60" i="1"/>
  <c r="YV58" i="1" l="1"/>
  <c r="YS60" i="1"/>
  <c r="YW58" i="1" l="1"/>
  <c r="YT60" i="1"/>
  <c r="YX58" i="1" l="1"/>
  <c r="YU60" i="1"/>
  <c r="YY58" i="1" l="1"/>
  <c r="YV60" i="1"/>
  <c r="YZ58" i="1" l="1"/>
  <c r="YW60" i="1"/>
  <c r="ZA58" i="1" l="1"/>
  <c r="YX60" i="1"/>
  <c r="ZB58" i="1" l="1"/>
  <c r="YY60" i="1"/>
  <c r="ZC58" i="1" l="1"/>
  <c r="YZ60" i="1"/>
  <c r="ZD58" i="1" l="1"/>
  <c r="ZA60" i="1"/>
  <c r="ZE58" i="1" l="1"/>
  <c r="ZB60" i="1"/>
  <c r="ZF58" i="1" l="1"/>
  <c r="ZC60" i="1"/>
  <c r="ZG58" i="1" l="1"/>
  <c r="ZD60" i="1"/>
  <c r="ZH58" i="1" l="1"/>
  <c r="ZE60" i="1"/>
  <c r="ZI58" i="1" l="1"/>
  <c r="ZF60" i="1"/>
  <c r="ZJ58" i="1" l="1"/>
  <c r="ZG60" i="1"/>
  <c r="ZK58" i="1" l="1"/>
  <c r="ZH60" i="1"/>
  <c r="ZL58" i="1" l="1"/>
  <c r="ZI60" i="1"/>
  <c r="ZM58" i="1" l="1"/>
  <c r="ZJ60" i="1"/>
  <c r="ZN58" i="1" l="1"/>
  <c r="ZK60" i="1"/>
  <c r="ZO58" i="1" l="1"/>
  <c r="ZL60" i="1"/>
  <c r="ZP58" i="1" l="1"/>
  <c r="ZM60" i="1"/>
  <c r="ZQ58" i="1" l="1"/>
  <c r="ZN60" i="1"/>
  <c r="ZR58" i="1" l="1"/>
  <c r="ZO60" i="1"/>
  <c r="ZS58" i="1" l="1"/>
  <c r="ZP60" i="1"/>
  <c r="ZT58" i="1" l="1"/>
  <c r="ZQ60" i="1"/>
  <c r="ZU58" i="1" l="1"/>
  <c r="ZR60" i="1"/>
  <c r="ZV58" i="1" l="1"/>
  <c r="ZS60" i="1"/>
  <c r="ZW58" i="1" l="1"/>
  <c r="ZT60" i="1"/>
  <c r="ZX58" i="1" l="1"/>
  <c r="ZU60" i="1"/>
  <c r="ZY58" i="1" l="1"/>
  <c r="ZV60" i="1"/>
  <c r="ZZ58" i="1" l="1"/>
  <c r="ZW60" i="1"/>
  <c r="AAA58" i="1" l="1"/>
  <c r="ZX60" i="1"/>
  <c r="AAB58" i="1" l="1"/>
  <c r="ZY60" i="1"/>
  <c r="AAC58" i="1" l="1"/>
  <c r="ZZ60" i="1"/>
  <c r="AAD58" i="1" l="1"/>
  <c r="AAA60" i="1"/>
  <c r="AAE58" i="1" l="1"/>
  <c r="AAB60" i="1"/>
  <c r="AAF58" i="1" l="1"/>
  <c r="AAC60" i="1"/>
  <c r="AAG58" i="1" l="1"/>
  <c r="AAD60" i="1"/>
  <c r="AAH58" i="1" l="1"/>
  <c r="AAE60" i="1"/>
  <c r="AAI58" i="1" l="1"/>
  <c r="AAF60" i="1"/>
  <c r="AAJ58" i="1" l="1"/>
  <c r="AAG60" i="1"/>
  <c r="AAK58" i="1" l="1"/>
  <c r="AAH60" i="1"/>
  <c r="AAL58" i="1" l="1"/>
  <c r="AAI60" i="1"/>
  <c r="AAM58" i="1" l="1"/>
  <c r="AAJ60" i="1"/>
  <c r="AAN58" i="1" l="1"/>
  <c r="AAK60" i="1"/>
  <c r="AAO58" i="1" l="1"/>
  <c r="AAL60" i="1"/>
  <c r="AAP58" i="1" l="1"/>
  <c r="AAM60" i="1"/>
  <c r="AAQ58" i="1" l="1"/>
  <c r="AAN60" i="1"/>
  <c r="AAR58" i="1" l="1"/>
  <c r="AAO60" i="1"/>
  <c r="AAS58" i="1" l="1"/>
  <c r="AAP60" i="1"/>
  <c r="AAT58" i="1" l="1"/>
  <c r="AAQ60" i="1"/>
  <c r="AAU58" i="1" l="1"/>
  <c r="AAR60" i="1"/>
  <c r="AAV58" i="1" l="1"/>
  <c r="AAS60" i="1"/>
  <c r="AAW58" i="1" l="1"/>
  <c r="AAT60" i="1"/>
  <c r="AAX58" i="1" l="1"/>
  <c r="AAU60" i="1"/>
  <c r="AAY58" i="1" l="1"/>
  <c r="AAV60" i="1"/>
  <c r="AAZ58" i="1" l="1"/>
  <c r="AAW60" i="1"/>
  <c r="ABA58" i="1" l="1"/>
  <c r="AAX60" i="1"/>
  <c r="ABB58" i="1" l="1"/>
  <c r="AAY60" i="1"/>
  <c r="ABC58" i="1" l="1"/>
  <c r="AAZ60" i="1"/>
  <c r="ABD58" i="1" l="1"/>
  <c r="ABA60" i="1"/>
  <c r="ABE58" i="1" l="1"/>
  <c r="ABB60" i="1"/>
  <c r="ABF58" i="1" l="1"/>
  <c r="ABC60" i="1"/>
  <c r="ABG58" i="1" l="1"/>
  <c r="ABD60" i="1"/>
  <c r="ABH58" i="1" l="1"/>
  <c r="ABE60" i="1"/>
  <c r="ABI58" i="1" l="1"/>
  <c r="ABF60" i="1"/>
  <c r="ABJ58" i="1" l="1"/>
  <c r="ABG60" i="1"/>
  <c r="ABK58" i="1" l="1"/>
  <c r="ABH60" i="1"/>
  <c r="ABL58" i="1" l="1"/>
  <c r="ABI60" i="1"/>
  <c r="ABM58" i="1" l="1"/>
  <c r="ABJ60" i="1"/>
  <c r="ABN58" i="1" l="1"/>
  <c r="ABK60" i="1"/>
  <c r="ABO58" i="1" l="1"/>
  <c r="ABL60" i="1"/>
  <c r="ABP58" i="1" l="1"/>
  <c r="ABM60" i="1"/>
  <c r="ABQ58" i="1" l="1"/>
  <c r="ABN60" i="1"/>
  <c r="ABR58" i="1" l="1"/>
  <c r="ABO60" i="1"/>
  <c r="ABS58" i="1" l="1"/>
  <c r="ABP60" i="1"/>
  <c r="ABT58" i="1" l="1"/>
  <c r="ABQ60" i="1"/>
  <c r="ABU58" i="1" l="1"/>
  <c r="ABR60" i="1"/>
  <c r="ABV58" i="1" l="1"/>
  <c r="ABS60" i="1"/>
  <c r="ABW58" i="1" l="1"/>
  <c r="ABT60" i="1"/>
  <c r="ABX58" i="1" l="1"/>
  <c r="ABU60" i="1"/>
  <c r="ABY58" i="1" l="1"/>
  <c r="ABV60" i="1"/>
  <c r="ABZ58" i="1" l="1"/>
  <c r="ABW60" i="1"/>
  <c r="ACA58" i="1" l="1"/>
  <c r="ABX60" i="1"/>
  <c r="ACB58" i="1" l="1"/>
  <c r="ABY60" i="1"/>
  <c r="ACC58" i="1" l="1"/>
  <c r="ABZ60" i="1"/>
  <c r="ACD58" i="1" l="1"/>
  <c r="ACA60" i="1"/>
  <c r="ACE58" i="1" l="1"/>
  <c r="ACB60" i="1"/>
  <c r="ACF58" i="1" l="1"/>
  <c r="ACC60" i="1"/>
  <c r="ACG58" i="1" l="1"/>
  <c r="ACD60" i="1"/>
  <c r="ACH58" i="1" l="1"/>
  <c r="ACE60" i="1"/>
  <c r="ACI58" i="1" l="1"/>
  <c r="ACF60" i="1"/>
  <c r="ACJ58" i="1" l="1"/>
  <c r="ACG60" i="1"/>
  <c r="ACK58" i="1" l="1"/>
  <c r="ACH60" i="1"/>
  <c r="ACL58" i="1" l="1"/>
  <c r="ACI60" i="1"/>
  <c r="ACM58" i="1" l="1"/>
  <c r="ACJ60" i="1"/>
  <c r="ACN58" i="1" l="1"/>
  <c r="ACK60" i="1"/>
  <c r="ACO58" i="1" l="1"/>
  <c r="ACL60" i="1"/>
  <c r="ACP58" i="1" l="1"/>
  <c r="ACM60" i="1"/>
  <c r="ACQ58" i="1" l="1"/>
  <c r="ACN60" i="1"/>
  <c r="ACR58" i="1" l="1"/>
  <c r="ACO60" i="1"/>
  <c r="ACS58" i="1" l="1"/>
  <c r="ACP60" i="1"/>
  <c r="ACT58" i="1" l="1"/>
  <c r="ACQ60" i="1"/>
  <c r="ACU58" i="1" l="1"/>
  <c r="ACR60" i="1"/>
  <c r="ACV58" i="1" l="1"/>
  <c r="ACS60" i="1"/>
  <c r="ACW58" i="1" l="1"/>
  <c r="ACT60" i="1"/>
  <c r="ACX58" i="1" l="1"/>
  <c r="ACU60" i="1"/>
  <c r="ACY58" i="1" l="1"/>
  <c r="ACV60" i="1"/>
  <c r="ACZ58" i="1" l="1"/>
  <c r="ACW60" i="1"/>
  <c r="ADA58" i="1" l="1"/>
  <c r="ACX60" i="1"/>
  <c r="ADB58" i="1" l="1"/>
  <c r="ACY60" i="1"/>
  <c r="ADC58" i="1" l="1"/>
  <c r="ACZ60" i="1"/>
  <c r="ADD58" i="1" l="1"/>
  <c r="ADA60" i="1"/>
  <c r="ADE58" i="1" l="1"/>
  <c r="ADB60" i="1"/>
  <c r="ADF58" i="1" l="1"/>
  <c r="ADC60" i="1"/>
  <c r="ADG58" i="1" l="1"/>
  <c r="ADD60" i="1"/>
  <c r="ADH58" i="1" l="1"/>
  <c r="ADE60" i="1"/>
  <c r="ADI58" i="1" l="1"/>
  <c r="ADF60" i="1"/>
  <c r="ADJ58" i="1" l="1"/>
  <c r="ADG60" i="1"/>
  <c r="ADK58" i="1" l="1"/>
  <c r="ADH60" i="1"/>
  <c r="ADL58" i="1" l="1"/>
  <c r="ADI60" i="1"/>
  <c r="ADM58" i="1" l="1"/>
  <c r="ADJ60" i="1"/>
  <c r="ADN58" i="1" l="1"/>
  <c r="ADK60" i="1"/>
  <c r="ADO58" i="1" l="1"/>
  <c r="ADL60" i="1"/>
  <c r="ADP58" i="1" l="1"/>
  <c r="ADM60" i="1"/>
  <c r="ADQ58" i="1" l="1"/>
  <c r="ADN60" i="1"/>
  <c r="ADR58" i="1" l="1"/>
  <c r="ADO60" i="1"/>
  <c r="ADS58" i="1" l="1"/>
  <c r="ADP60" i="1"/>
  <c r="ADT58" i="1" l="1"/>
  <c r="ADQ60" i="1"/>
  <c r="ADU58" i="1" l="1"/>
  <c r="ADR60" i="1"/>
  <c r="ADV58" i="1" l="1"/>
  <c r="ADS60" i="1"/>
  <c r="ADW58" i="1" l="1"/>
  <c r="ADT60" i="1"/>
  <c r="ADX58" i="1" l="1"/>
  <c r="ADU60" i="1"/>
  <c r="ADY58" i="1" l="1"/>
  <c r="ADV60" i="1"/>
  <c r="ADZ58" i="1" l="1"/>
  <c r="ADW60" i="1"/>
  <c r="AEA58" i="1" l="1"/>
  <c r="ADX60" i="1"/>
  <c r="AEB58" i="1" l="1"/>
  <c r="ADY60" i="1"/>
  <c r="AEC58" i="1" l="1"/>
  <c r="ADZ60" i="1"/>
  <c r="AED58" i="1" l="1"/>
  <c r="AEA60" i="1"/>
  <c r="AEE58" i="1" l="1"/>
  <c r="AEB60" i="1"/>
  <c r="AEF58" i="1" l="1"/>
  <c r="AEC60" i="1"/>
  <c r="AEG58" i="1" l="1"/>
  <c r="AED60" i="1"/>
  <c r="AEH58" i="1" l="1"/>
  <c r="AEE60" i="1"/>
  <c r="AEI58" i="1" l="1"/>
  <c r="AEF60" i="1"/>
  <c r="AEJ58" i="1" l="1"/>
  <c r="AEG60" i="1"/>
  <c r="AEK58" i="1" l="1"/>
  <c r="AEH60" i="1"/>
  <c r="AEL58" i="1" l="1"/>
  <c r="AEI60" i="1"/>
  <c r="AEM58" i="1" l="1"/>
  <c r="AEJ60" i="1"/>
  <c r="AEN58" i="1" l="1"/>
  <c r="AEK60" i="1"/>
  <c r="AEO58" i="1" l="1"/>
  <c r="AEL60" i="1"/>
  <c r="AEP58" i="1" l="1"/>
  <c r="AEM60" i="1"/>
  <c r="AEQ58" i="1" l="1"/>
  <c r="AEN60" i="1"/>
  <c r="AER58" i="1" l="1"/>
  <c r="AEO60" i="1"/>
  <c r="AES58" i="1" l="1"/>
  <c r="AEP60" i="1"/>
  <c r="AET58" i="1" l="1"/>
  <c r="AEQ60" i="1"/>
  <c r="AEU58" i="1" l="1"/>
  <c r="AER60" i="1"/>
  <c r="AEV58" i="1" l="1"/>
  <c r="AES60" i="1"/>
  <c r="AEW58" i="1" l="1"/>
  <c r="AET60" i="1"/>
  <c r="AEX58" i="1" l="1"/>
  <c r="AEU60" i="1"/>
  <c r="AEY58" i="1" l="1"/>
  <c r="AEV60" i="1"/>
  <c r="AEZ58" i="1" l="1"/>
  <c r="AEW60" i="1"/>
  <c r="AFA58" i="1" l="1"/>
  <c r="AEX60" i="1"/>
  <c r="AFB58" i="1" l="1"/>
  <c r="AEY60" i="1"/>
  <c r="AFC58" i="1" l="1"/>
  <c r="AEZ60" i="1"/>
  <c r="AFD58" i="1" l="1"/>
  <c r="AFA60" i="1"/>
  <c r="AFE58" i="1" l="1"/>
  <c r="AFB60" i="1"/>
  <c r="AFF58" i="1" l="1"/>
  <c r="AFC60" i="1"/>
  <c r="AFG58" i="1" l="1"/>
  <c r="AFD60" i="1"/>
  <c r="AFH58" i="1" l="1"/>
  <c r="AFE60" i="1"/>
  <c r="AFI58" i="1" l="1"/>
  <c r="AFF60" i="1"/>
  <c r="AFJ58" i="1" l="1"/>
  <c r="AFG60" i="1"/>
  <c r="AFK58" i="1" l="1"/>
  <c r="AFH60" i="1"/>
  <c r="AFL58" i="1" l="1"/>
  <c r="AFI60" i="1"/>
  <c r="AFM58" i="1" l="1"/>
  <c r="AFJ60" i="1"/>
  <c r="AFN58" i="1" l="1"/>
  <c r="AFK60" i="1"/>
  <c r="AFO58" i="1" l="1"/>
  <c r="AFL60" i="1"/>
  <c r="AFP58" i="1" l="1"/>
  <c r="AFM60" i="1"/>
  <c r="AFQ58" i="1" l="1"/>
  <c r="AFN60" i="1"/>
  <c r="AFR58" i="1" l="1"/>
  <c r="AFO60" i="1"/>
  <c r="AFS58" i="1" l="1"/>
  <c r="AFP60" i="1"/>
  <c r="AFT58" i="1" l="1"/>
  <c r="AFQ60" i="1"/>
  <c r="AFU58" i="1" l="1"/>
  <c r="AFR60" i="1"/>
  <c r="AFV58" i="1" l="1"/>
  <c r="AFS60" i="1"/>
  <c r="AFW58" i="1" l="1"/>
  <c r="AFT60" i="1"/>
  <c r="AFX58" i="1" l="1"/>
  <c r="AFU60" i="1"/>
  <c r="AFY58" i="1" l="1"/>
  <c r="AFV60" i="1"/>
  <c r="AFZ58" i="1" l="1"/>
  <c r="AFW60" i="1"/>
  <c r="AGA58" i="1" l="1"/>
  <c r="AFX60" i="1"/>
  <c r="AGB58" i="1" l="1"/>
  <c r="AFY60" i="1"/>
  <c r="AGC58" i="1" l="1"/>
  <c r="AFZ60" i="1"/>
  <c r="AGD58" i="1" l="1"/>
  <c r="AGA60" i="1"/>
  <c r="AGE58" i="1" l="1"/>
  <c r="AGB60" i="1"/>
  <c r="AGF58" i="1" l="1"/>
  <c r="AGC60" i="1"/>
  <c r="AGG58" i="1" l="1"/>
  <c r="AGD60" i="1"/>
  <c r="AGH58" i="1" l="1"/>
  <c r="AGE60" i="1"/>
  <c r="AGI58" i="1" l="1"/>
  <c r="AGF60" i="1"/>
  <c r="AGJ58" i="1" l="1"/>
  <c r="AGG60" i="1"/>
  <c r="AGK58" i="1" l="1"/>
  <c r="AGH60" i="1"/>
  <c r="AGL58" i="1" l="1"/>
  <c r="AGI60" i="1"/>
  <c r="AGM58" i="1" l="1"/>
  <c r="AGJ60" i="1"/>
  <c r="AGN58" i="1" l="1"/>
  <c r="AGK60" i="1"/>
  <c r="AGO58" i="1" l="1"/>
  <c r="AGL60" i="1"/>
  <c r="AGP58" i="1" l="1"/>
  <c r="AGM60" i="1"/>
  <c r="AGQ58" i="1" l="1"/>
  <c r="AGN60" i="1"/>
  <c r="AGR58" i="1" l="1"/>
  <c r="AGO60" i="1"/>
  <c r="AGS58" i="1" l="1"/>
  <c r="AGP60" i="1"/>
  <c r="AGT58" i="1" l="1"/>
  <c r="AGQ60" i="1"/>
  <c r="AGU58" i="1" l="1"/>
  <c r="AGR60" i="1"/>
  <c r="AGV58" i="1" l="1"/>
  <c r="AGS60" i="1"/>
  <c r="AGW58" i="1" l="1"/>
  <c r="AGT60" i="1"/>
  <c r="AGX58" i="1" l="1"/>
  <c r="AGU60" i="1"/>
  <c r="AGY58" i="1" l="1"/>
  <c r="AGV60" i="1"/>
  <c r="AGZ58" i="1" l="1"/>
  <c r="AGW60" i="1"/>
  <c r="AHA58" i="1" l="1"/>
  <c r="AGX60" i="1"/>
  <c r="AHB58" i="1" l="1"/>
  <c r="AGY60" i="1"/>
  <c r="AHC58" i="1" l="1"/>
  <c r="AGZ60" i="1"/>
  <c r="AHD58" i="1" l="1"/>
  <c r="AHA60" i="1"/>
  <c r="AHE58" i="1" l="1"/>
  <c r="AHB60" i="1"/>
  <c r="AHF58" i="1" l="1"/>
  <c r="AHC60" i="1"/>
  <c r="AHG58" i="1" l="1"/>
  <c r="AHD60" i="1"/>
  <c r="AHH58" i="1" l="1"/>
  <c r="AHE60" i="1"/>
  <c r="AHI58" i="1" l="1"/>
  <c r="AHF60" i="1"/>
  <c r="AHJ58" i="1" l="1"/>
  <c r="AHG60" i="1"/>
  <c r="AHK58" i="1" l="1"/>
  <c r="AHH60" i="1"/>
  <c r="AHL58" i="1" l="1"/>
  <c r="AHI60" i="1"/>
  <c r="AHM58" i="1" l="1"/>
  <c r="AHJ60" i="1"/>
  <c r="AHN58" i="1" l="1"/>
  <c r="AHK60" i="1"/>
  <c r="AHO58" i="1" l="1"/>
  <c r="AHL60" i="1"/>
  <c r="AHP58" i="1" l="1"/>
  <c r="AHM60" i="1"/>
  <c r="AHQ58" i="1" l="1"/>
  <c r="AHN60" i="1"/>
  <c r="AHR58" i="1" l="1"/>
  <c r="AHO60" i="1"/>
  <c r="AHS58" i="1" l="1"/>
  <c r="AHP60" i="1"/>
  <c r="AHT58" i="1" l="1"/>
  <c r="AHQ60" i="1"/>
  <c r="AHU58" i="1" l="1"/>
  <c r="AHR60" i="1"/>
  <c r="AHV58" i="1" l="1"/>
  <c r="AHS60" i="1"/>
  <c r="AHW58" i="1" l="1"/>
  <c r="AHT60" i="1"/>
  <c r="AHX58" i="1" l="1"/>
  <c r="AHU60" i="1"/>
  <c r="AHY58" i="1" l="1"/>
  <c r="AHV60" i="1"/>
  <c r="AHZ58" i="1" l="1"/>
  <c r="AHW60" i="1"/>
  <c r="AIA58" i="1" l="1"/>
  <c r="AHX60" i="1"/>
  <c r="AIB58" i="1" l="1"/>
  <c r="AHY60" i="1"/>
  <c r="AIC58" i="1" l="1"/>
  <c r="AHZ60" i="1"/>
  <c r="AID58" i="1" l="1"/>
  <c r="AIA60" i="1"/>
  <c r="AIE58" i="1" l="1"/>
  <c r="AIB60" i="1"/>
  <c r="AIF58" i="1" l="1"/>
  <c r="AIC60" i="1"/>
  <c r="AIG58" i="1" l="1"/>
  <c r="AID60" i="1"/>
  <c r="AIH58" i="1" l="1"/>
  <c r="AIE60" i="1"/>
  <c r="AII58" i="1" l="1"/>
  <c r="AIF60" i="1"/>
  <c r="AIJ58" i="1" l="1"/>
  <c r="AIG60" i="1"/>
  <c r="AIK58" i="1" l="1"/>
  <c r="AIH60" i="1"/>
  <c r="AIL58" i="1" l="1"/>
  <c r="AII60" i="1"/>
  <c r="AIM58" i="1" l="1"/>
  <c r="AIJ60" i="1"/>
  <c r="AIN58" i="1" l="1"/>
  <c r="AIK60" i="1"/>
  <c r="AIO58" i="1" l="1"/>
  <c r="AIL60" i="1"/>
  <c r="AIP58" i="1" l="1"/>
  <c r="AIM60" i="1"/>
  <c r="AIQ58" i="1" l="1"/>
  <c r="AIN60" i="1"/>
  <c r="AIR58" i="1" l="1"/>
  <c r="AIO60" i="1"/>
  <c r="AIS58" i="1" l="1"/>
  <c r="AIP60" i="1"/>
  <c r="AIT58" i="1" l="1"/>
  <c r="AIQ60" i="1"/>
  <c r="AIU58" i="1" l="1"/>
  <c r="AIR60" i="1"/>
  <c r="AIV58" i="1" l="1"/>
  <c r="AIS60" i="1"/>
  <c r="AIW58" i="1" l="1"/>
  <c r="AIT60" i="1"/>
  <c r="AIX58" i="1" l="1"/>
  <c r="AIU60" i="1"/>
  <c r="AIY58" i="1" l="1"/>
  <c r="AIV60" i="1"/>
  <c r="AIZ58" i="1" l="1"/>
  <c r="AIW60" i="1"/>
  <c r="AJA58" i="1" l="1"/>
  <c r="AIX60" i="1"/>
  <c r="AJB58" i="1" l="1"/>
  <c r="AIY60" i="1"/>
  <c r="AJC58" i="1" l="1"/>
  <c r="AIZ60" i="1"/>
  <c r="AJD58" i="1" l="1"/>
  <c r="AJA60" i="1"/>
  <c r="AJE58" i="1" l="1"/>
  <c r="AJB60" i="1"/>
  <c r="AJF58" i="1" l="1"/>
  <c r="AJC60" i="1"/>
  <c r="AJG58" i="1" l="1"/>
  <c r="AJD60" i="1"/>
  <c r="AJH58" i="1" l="1"/>
  <c r="AJE60" i="1"/>
  <c r="AJI58" i="1" l="1"/>
  <c r="AJF60" i="1"/>
  <c r="AJJ58" i="1" l="1"/>
  <c r="AJG60" i="1"/>
  <c r="AJK58" i="1" l="1"/>
  <c r="AJH60" i="1"/>
  <c r="AJL58" i="1" l="1"/>
  <c r="AJI60" i="1"/>
  <c r="AJM58" i="1" l="1"/>
  <c r="AJJ60" i="1"/>
  <c r="AJN58" i="1" l="1"/>
  <c r="AJK60" i="1"/>
  <c r="AJO58" i="1" l="1"/>
  <c r="AJL60" i="1"/>
  <c r="AJP58" i="1" l="1"/>
  <c r="AJM60" i="1"/>
  <c r="AJQ58" i="1" l="1"/>
  <c r="AJN60" i="1"/>
  <c r="AJR58" i="1" l="1"/>
  <c r="AJO60" i="1"/>
  <c r="AJS58" i="1" l="1"/>
  <c r="AJP60" i="1"/>
  <c r="AJT58" i="1" l="1"/>
  <c r="AJQ60" i="1"/>
  <c r="AJU58" i="1" l="1"/>
  <c r="AJR60" i="1"/>
  <c r="AJV58" i="1" l="1"/>
  <c r="AJS60" i="1"/>
  <c r="AJW58" i="1" l="1"/>
  <c r="AJT60" i="1"/>
  <c r="AJX58" i="1" l="1"/>
  <c r="AJU60" i="1"/>
  <c r="AJY58" i="1" l="1"/>
  <c r="AJV60" i="1"/>
  <c r="AJZ58" i="1" l="1"/>
  <c r="AJW60" i="1"/>
  <c r="AKA58" i="1" l="1"/>
  <c r="AJX60" i="1"/>
  <c r="AKB58" i="1" l="1"/>
  <c r="AJY60" i="1"/>
  <c r="AKC58" i="1" l="1"/>
  <c r="AJZ60" i="1"/>
  <c r="AKD58" i="1" l="1"/>
  <c r="AKA60" i="1"/>
  <c r="AKE58" i="1" l="1"/>
  <c r="AKB60" i="1"/>
  <c r="AKF58" i="1" l="1"/>
  <c r="AKC60" i="1"/>
  <c r="AKG58" i="1" l="1"/>
  <c r="AKD60" i="1"/>
  <c r="AKH58" i="1" l="1"/>
  <c r="AKE60" i="1"/>
  <c r="AKI58" i="1" l="1"/>
  <c r="AKF60" i="1"/>
  <c r="AKJ58" i="1" l="1"/>
  <c r="AKG60" i="1"/>
  <c r="AKK58" i="1" l="1"/>
  <c r="AKH60" i="1"/>
  <c r="AKL58" i="1" l="1"/>
  <c r="AKI60" i="1"/>
  <c r="AKM58" i="1" l="1"/>
  <c r="AKJ60" i="1"/>
  <c r="AKN58" i="1" l="1"/>
  <c r="AKK60" i="1"/>
  <c r="AKO58" i="1" l="1"/>
  <c r="AKL60" i="1"/>
  <c r="AKP58" i="1" l="1"/>
  <c r="AKM60" i="1"/>
  <c r="AKQ58" i="1" l="1"/>
  <c r="AKN60" i="1"/>
  <c r="AKR58" i="1" l="1"/>
  <c r="AKO60" i="1"/>
  <c r="AKS58" i="1" l="1"/>
  <c r="AKP60" i="1"/>
  <c r="AKT58" i="1" l="1"/>
  <c r="AKQ60" i="1"/>
  <c r="AKU58" i="1" l="1"/>
  <c r="AKR60" i="1"/>
  <c r="AKV58" i="1" l="1"/>
  <c r="AKS60" i="1"/>
  <c r="AKW58" i="1" l="1"/>
  <c r="AKT60" i="1"/>
  <c r="AKX58" i="1" l="1"/>
  <c r="AKU60" i="1"/>
  <c r="AKY58" i="1" l="1"/>
  <c r="AKV60" i="1"/>
  <c r="AKZ58" i="1" l="1"/>
  <c r="AKW60" i="1"/>
  <c r="ALA58" i="1" l="1"/>
  <c r="AKX60" i="1"/>
  <c r="ALB58" i="1" l="1"/>
  <c r="AKY60" i="1"/>
  <c r="ALC58" i="1" l="1"/>
  <c r="AKZ60" i="1"/>
  <c r="ALD58" i="1" l="1"/>
  <c r="ALA60" i="1"/>
  <c r="ALE58" i="1" l="1"/>
  <c r="ALB60" i="1"/>
  <c r="ALF58" i="1" l="1"/>
  <c r="ALC60" i="1"/>
  <c r="ALG58" i="1" l="1"/>
  <c r="ALD60" i="1"/>
  <c r="ALH58" i="1" l="1"/>
  <c r="ALE60" i="1"/>
  <c r="ALI58" i="1" l="1"/>
  <c r="ALF60" i="1"/>
  <c r="ALJ58" i="1" l="1"/>
  <c r="ALG60" i="1"/>
  <c r="ALK58" i="1" l="1"/>
  <c r="ALH60" i="1"/>
  <c r="ALL58" i="1" l="1"/>
  <c r="ALI60" i="1"/>
  <c r="ALM58" i="1" l="1"/>
  <c r="ALJ60" i="1"/>
  <c r="ALN58" i="1" l="1"/>
  <c r="ALK60" i="1"/>
  <c r="ALO58" i="1" l="1"/>
  <c r="ALL60" i="1"/>
  <c r="ALP58" i="1" l="1"/>
  <c r="ALM60" i="1"/>
  <c r="ALQ58" i="1" l="1"/>
  <c r="ALN60" i="1"/>
  <c r="ALR58" i="1" l="1"/>
  <c r="ALO60" i="1"/>
  <c r="ALS58" i="1" l="1"/>
  <c r="ALP60" i="1"/>
  <c r="ALT58" i="1" l="1"/>
  <c r="ALQ60" i="1"/>
  <c r="ALU58" i="1" l="1"/>
  <c r="ALR60" i="1"/>
  <c r="ALV58" i="1" l="1"/>
  <c r="ALS60" i="1"/>
  <c r="ALW58" i="1" l="1"/>
  <c r="ALT60" i="1"/>
  <c r="ALX58" i="1" l="1"/>
  <c r="ALU60" i="1"/>
  <c r="ALY58" i="1" l="1"/>
  <c r="ALV60" i="1"/>
  <c r="ALZ58" i="1" l="1"/>
  <c r="ALW60" i="1"/>
  <c r="AMA58" i="1" l="1"/>
  <c r="ALX60" i="1"/>
  <c r="AMB58" i="1" l="1"/>
  <c r="ALY60" i="1"/>
  <c r="AMC58" i="1" l="1"/>
  <c r="ALZ60" i="1"/>
  <c r="AMD58" i="1" l="1"/>
  <c r="AMA60" i="1"/>
  <c r="AME58" i="1" l="1"/>
  <c r="AMB60" i="1"/>
  <c r="AMF58" i="1" l="1"/>
  <c r="AMC60" i="1"/>
  <c r="AMG58" i="1" l="1"/>
  <c r="AMD60" i="1"/>
  <c r="AMH58" i="1" l="1"/>
  <c r="AME60" i="1"/>
  <c r="AMI58" i="1" l="1"/>
  <c r="AMF60" i="1"/>
  <c r="AMJ58" i="1" l="1"/>
  <c r="AMG60" i="1"/>
  <c r="AMK58" i="1" l="1"/>
  <c r="AMH60" i="1"/>
  <c r="AML58" i="1" l="1"/>
  <c r="AMI60" i="1"/>
  <c r="AMM58" i="1" l="1"/>
  <c r="AMJ60" i="1"/>
  <c r="AMN58" i="1" l="1"/>
  <c r="AMK60" i="1"/>
  <c r="AMO58" i="1" l="1"/>
  <c r="AML60" i="1"/>
  <c r="AMP58" i="1" l="1"/>
  <c r="AMM60" i="1"/>
  <c r="AMQ58" i="1" l="1"/>
  <c r="AMN60" i="1"/>
  <c r="AMR58" i="1" l="1"/>
  <c r="AMO60" i="1"/>
  <c r="AMS58" i="1" l="1"/>
  <c r="AMP60" i="1"/>
  <c r="AMT58" i="1" l="1"/>
  <c r="AMQ60" i="1"/>
  <c r="AMU58" i="1" l="1"/>
  <c r="AMR60" i="1"/>
  <c r="AMV58" i="1" l="1"/>
  <c r="AMS60" i="1"/>
  <c r="AMW58" i="1" l="1"/>
  <c r="AMT60" i="1"/>
  <c r="AMX58" i="1" l="1"/>
  <c r="AMU60" i="1"/>
  <c r="AMY58" i="1" l="1"/>
  <c r="AMV60" i="1"/>
  <c r="AMZ58" i="1" l="1"/>
  <c r="AMW60" i="1"/>
  <c r="ANA58" i="1" l="1"/>
  <c r="AMX60" i="1"/>
  <c r="ANB58" i="1" l="1"/>
  <c r="AMY60" i="1"/>
  <c r="ANC58" i="1" l="1"/>
  <c r="AMZ60" i="1"/>
  <c r="AND58" i="1" l="1"/>
  <c r="ANA60" i="1"/>
  <c r="ANE58" i="1" l="1"/>
  <c r="ANB60" i="1"/>
  <c r="ANF58" i="1" l="1"/>
  <c r="ANC60" i="1"/>
  <c r="ANG58" i="1" l="1"/>
  <c r="AND60" i="1"/>
  <c r="ANH58" i="1" l="1"/>
  <c r="ANE60" i="1"/>
  <c r="ANI58" i="1" l="1"/>
  <c r="ANF60" i="1"/>
  <c r="ANJ58" i="1" l="1"/>
  <c r="ANG60" i="1"/>
  <c r="ANK58" i="1" l="1"/>
  <c r="ANH60" i="1"/>
  <c r="ANL58" i="1" l="1"/>
  <c r="ANI60" i="1"/>
  <c r="ANM58" i="1" l="1"/>
  <c r="ANJ60" i="1"/>
  <c r="ANN58" i="1" l="1"/>
  <c r="ANK60" i="1"/>
  <c r="ANO58" i="1" l="1"/>
  <c r="ANL60" i="1"/>
  <c r="ANP58" i="1" l="1"/>
  <c r="ANM60" i="1"/>
  <c r="ANQ58" i="1" l="1"/>
  <c r="ANN60" i="1"/>
  <c r="ANR58" i="1" l="1"/>
  <c r="ANO60" i="1"/>
  <c r="ANS58" i="1" l="1"/>
  <c r="ANP60" i="1"/>
  <c r="ANT58" i="1" l="1"/>
  <c r="ANQ60" i="1"/>
  <c r="ANU58" i="1" l="1"/>
  <c r="ANR60" i="1"/>
  <c r="ANV58" i="1" l="1"/>
  <c r="ANS60" i="1"/>
  <c r="ANW58" i="1" l="1"/>
  <c r="ANT60" i="1"/>
  <c r="ANX58" i="1" l="1"/>
  <c r="ANU60" i="1"/>
  <c r="ANY58" i="1" l="1"/>
  <c r="ANV60" i="1"/>
  <c r="ANZ58" i="1" l="1"/>
  <c r="ANW60" i="1"/>
  <c r="AOA58" i="1" l="1"/>
  <c r="ANX60" i="1"/>
  <c r="AOB58" i="1" l="1"/>
  <c r="ANY60" i="1"/>
  <c r="AOC58" i="1" l="1"/>
  <c r="ANZ60" i="1"/>
  <c r="AOD58" i="1" l="1"/>
  <c r="AOA60" i="1"/>
  <c r="AOE58" i="1" l="1"/>
  <c r="AOB60" i="1"/>
  <c r="AOF58" i="1" l="1"/>
  <c r="AOC60" i="1"/>
  <c r="AOG58" i="1" l="1"/>
  <c r="AOD60" i="1"/>
  <c r="AOH58" i="1" l="1"/>
  <c r="AOE60" i="1"/>
  <c r="AOI58" i="1" l="1"/>
  <c r="AOF60" i="1"/>
  <c r="AOJ58" i="1" l="1"/>
  <c r="AOG60" i="1"/>
  <c r="AOK58" i="1" l="1"/>
  <c r="AOH60" i="1"/>
  <c r="AOL58" i="1" l="1"/>
  <c r="AOI60" i="1"/>
  <c r="AOM58" i="1" l="1"/>
  <c r="AOJ60" i="1"/>
  <c r="AON58" i="1" l="1"/>
  <c r="AOK60" i="1"/>
  <c r="AOO58" i="1" l="1"/>
  <c r="AOL60" i="1"/>
  <c r="AOP58" i="1" l="1"/>
  <c r="AOM60" i="1"/>
  <c r="AOQ58" i="1" l="1"/>
  <c r="AON60" i="1"/>
  <c r="AOR58" i="1" l="1"/>
  <c r="AOO60" i="1"/>
  <c r="AOS58" i="1" l="1"/>
  <c r="AOP60" i="1"/>
  <c r="AOT58" i="1" l="1"/>
  <c r="AOQ60" i="1"/>
  <c r="AOU58" i="1" l="1"/>
  <c r="AOR60" i="1"/>
  <c r="AOV58" i="1" l="1"/>
  <c r="AOS60" i="1"/>
  <c r="AOW58" i="1" l="1"/>
  <c r="AOT60" i="1"/>
  <c r="AOX58" i="1" l="1"/>
  <c r="AOU60" i="1"/>
  <c r="AOY58" i="1" l="1"/>
  <c r="AOV60" i="1"/>
  <c r="AOZ58" i="1" l="1"/>
  <c r="AOW60" i="1"/>
  <c r="APA58" i="1" l="1"/>
  <c r="AOX60" i="1"/>
  <c r="APB58" i="1" l="1"/>
  <c r="AOY60" i="1"/>
  <c r="APC58" i="1" l="1"/>
  <c r="AOZ60" i="1"/>
  <c r="APD58" i="1" l="1"/>
  <c r="APA60" i="1"/>
  <c r="APE58" i="1" l="1"/>
  <c r="APB60" i="1"/>
  <c r="APF58" i="1" l="1"/>
  <c r="APC60" i="1"/>
  <c r="APG58" i="1" l="1"/>
  <c r="APD60" i="1"/>
  <c r="APH58" i="1" l="1"/>
  <c r="APE60" i="1"/>
  <c r="API58" i="1" l="1"/>
  <c r="APF60" i="1"/>
  <c r="APJ58" i="1" l="1"/>
  <c r="APG60" i="1"/>
  <c r="APK58" i="1" l="1"/>
  <c r="APH60" i="1"/>
  <c r="APL58" i="1" l="1"/>
  <c r="API60" i="1"/>
  <c r="APM58" i="1" l="1"/>
  <c r="APJ60" i="1"/>
  <c r="APN58" i="1" l="1"/>
  <c r="APK60" i="1"/>
  <c r="APO58" i="1" l="1"/>
  <c r="APL60" i="1"/>
  <c r="APP58" i="1" l="1"/>
  <c r="APM60" i="1"/>
  <c r="APQ58" i="1" l="1"/>
  <c r="APN60" i="1"/>
  <c r="APR58" i="1" l="1"/>
  <c r="APO60" i="1"/>
  <c r="APS58" i="1" l="1"/>
  <c r="APP60" i="1"/>
  <c r="APT58" i="1" l="1"/>
  <c r="APQ60" i="1"/>
  <c r="APU58" i="1" l="1"/>
  <c r="APR60" i="1"/>
  <c r="APV58" i="1" l="1"/>
  <c r="APS60" i="1"/>
  <c r="APW58" i="1" l="1"/>
  <c r="APT60" i="1"/>
  <c r="APX58" i="1" l="1"/>
  <c r="APU60" i="1"/>
  <c r="APY58" i="1" l="1"/>
  <c r="APV60" i="1"/>
  <c r="APZ58" i="1" l="1"/>
  <c r="APW60" i="1"/>
  <c r="AQA58" i="1" l="1"/>
  <c r="APX60" i="1"/>
  <c r="AQB58" i="1" l="1"/>
  <c r="APY60" i="1"/>
  <c r="AQC58" i="1" l="1"/>
  <c r="APZ60" i="1"/>
  <c r="AQD58" i="1" l="1"/>
  <c r="AQA60" i="1"/>
  <c r="AQE58" i="1" l="1"/>
  <c r="AQB60" i="1"/>
  <c r="AQF58" i="1" l="1"/>
  <c r="AQC60" i="1"/>
  <c r="AQG58" i="1" l="1"/>
  <c r="AQD60" i="1"/>
  <c r="AQH58" i="1" l="1"/>
  <c r="AQE60" i="1"/>
  <c r="AQI58" i="1" l="1"/>
  <c r="AQF60" i="1"/>
  <c r="AQJ58" i="1" l="1"/>
  <c r="AQG60" i="1"/>
  <c r="AQK58" i="1" l="1"/>
  <c r="AQH60" i="1"/>
  <c r="AQL58" i="1" l="1"/>
  <c r="AQI60" i="1"/>
  <c r="AQM58" i="1" l="1"/>
  <c r="AQJ60" i="1"/>
  <c r="AQN58" i="1" l="1"/>
  <c r="AQK60" i="1"/>
  <c r="AQO58" i="1" l="1"/>
  <c r="AQL60" i="1"/>
  <c r="AQP58" i="1" l="1"/>
  <c r="AQM60" i="1"/>
  <c r="AQQ58" i="1" l="1"/>
  <c r="AQN60" i="1"/>
  <c r="AQR58" i="1" l="1"/>
  <c r="AQO60" i="1"/>
  <c r="AQS58" i="1" l="1"/>
  <c r="AQP60" i="1"/>
  <c r="AQT58" i="1" l="1"/>
  <c r="AQQ60" i="1"/>
  <c r="AQU58" i="1" l="1"/>
  <c r="AQR60" i="1"/>
  <c r="AQV58" i="1" l="1"/>
  <c r="AQS60" i="1"/>
  <c r="AQW58" i="1" l="1"/>
  <c r="AQT60" i="1"/>
  <c r="AQX58" i="1" l="1"/>
  <c r="AQU60" i="1"/>
  <c r="AQY58" i="1" l="1"/>
  <c r="AQV60" i="1"/>
  <c r="AQZ58" i="1" l="1"/>
  <c r="AQW60" i="1"/>
  <c r="ARA58" i="1" l="1"/>
  <c r="AQX60" i="1"/>
  <c r="ARB58" i="1" l="1"/>
  <c r="AQY60" i="1"/>
  <c r="ARC58" i="1" l="1"/>
  <c r="AQZ60" i="1"/>
  <c r="ARD58" i="1" l="1"/>
  <c r="ARA60" i="1"/>
  <c r="ARE58" i="1" l="1"/>
  <c r="ARB60" i="1"/>
  <c r="ARF58" i="1" l="1"/>
  <c r="ARC60" i="1"/>
  <c r="ARG58" i="1" l="1"/>
  <c r="ARD60" i="1"/>
  <c r="ARH58" i="1" l="1"/>
  <c r="ARE60" i="1"/>
  <c r="ARI58" i="1" l="1"/>
  <c r="ARF60" i="1"/>
  <c r="ARJ58" i="1" l="1"/>
  <c r="ARG60" i="1"/>
  <c r="ARK58" i="1" l="1"/>
  <c r="ARH60" i="1"/>
  <c r="ARL58" i="1" l="1"/>
  <c r="ARI60" i="1"/>
  <c r="ARM58" i="1" l="1"/>
  <c r="ARJ60" i="1"/>
  <c r="ARN58" i="1" l="1"/>
  <c r="ARK60" i="1"/>
  <c r="ARO58" i="1" l="1"/>
  <c r="ARL60" i="1"/>
  <c r="ARP58" i="1" l="1"/>
  <c r="ARM60" i="1"/>
  <c r="ARQ58" i="1" l="1"/>
  <c r="ARO60" i="1" s="1"/>
  <c r="ARN60" i="1"/>
</calcChain>
</file>

<file path=xl/sharedStrings.xml><?xml version="1.0" encoding="utf-8"?>
<sst xmlns="http://schemas.openxmlformats.org/spreadsheetml/2006/main" count="5949" uniqueCount="2460">
  <si>
    <t>Name</t>
  </si>
  <si>
    <t>SecId</t>
  </si>
  <si>
    <t>Monthly Return 
1926-01 
Base 
Currency</t>
  </si>
  <si>
    <t>Monthly Return 
1926-02 
Base 
Currency</t>
  </si>
  <si>
    <t>Monthly Return 
1926-03 
Base 
Currency</t>
  </si>
  <si>
    <t>Monthly Return 
1926-04 
Base 
Currency</t>
  </si>
  <si>
    <t>Monthly Return 
1926-05 
Base 
Currency</t>
  </si>
  <si>
    <t>Monthly Return 
1926-06 
Base 
Currency</t>
  </si>
  <si>
    <t>Monthly Return 
1926-07 
Base 
Currency</t>
  </si>
  <si>
    <t>Monthly Return 
1926-08 
Base 
Currency</t>
  </si>
  <si>
    <t>Monthly Return 
1926-09 
Base 
Currency</t>
  </si>
  <si>
    <t>Monthly Return 
1926-10 
Base 
Currency</t>
  </si>
  <si>
    <t>Monthly Return 
1926-11 
Base 
Currency</t>
  </si>
  <si>
    <t>Monthly Return 
1926-12 
Base 
Currency</t>
  </si>
  <si>
    <t>Monthly Return 
1927-01 
Base 
Currency</t>
  </si>
  <si>
    <t>Monthly Return 
1927-02 
Base 
Currency</t>
  </si>
  <si>
    <t>Monthly Return 
1927-03 
Base 
Currency</t>
  </si>
  <si>
    <t>Monthly Return 
1927-04 
Base 
Currency</t>
  </si>
  <si>
    <t>Monthly Return 
1927-05 
Base 
Currency</t>
  </si>
  <si>
    <t>Monthly Return 
1927-06 
Base 
Currency</t>
  </si>
  <si>
    <t>Monthly Return 
1927-07 
Base 
Currency</t>
  </si>
  <si>
    <t>Monthly Return 
1927-08 
Base 
Currency</t>
  </si>
  <si>
    <t>Monthly Return 
1927-09 
Base 
Currency</t>
  </si>
  <si>
    <t>Monthly Return 
1927-10 
Base 
Currency</t>
  </si>
  <si>
    <t>Monthly Return 
1927-11 
Base 
Currency</t>
  </si>
  <si>
    <t>Monthly Return 
1927-12 
Base 
Currency</t>
  </si>
  <si>
    <t>Monthly Return 
1928-01 
Base 
Currency</t>
  </si>
  <si>
    <t>Monthly Return 
1928-02 
Base 
Currency</t>
  </si>
  <si>
    <t>Monthly Return 
1928-03 
Base 
Currency</t>
  </si>
  <si>
    <t>Monthly Return 
1928-04 
Base 
Currency</t>
  </si>
  <si>
    <t>Monthly Return 
1928-05 
Base 
Currency</t>
  </si>
  <si>
    <t>Monthly Return 
1928-06 
Base 
Currency</t>
  </si>
  <si>
    <t>Monthly Return 
1928-07 
Base 
Currency</t>
  </si>
  <si>
    <t>Monthly Return 
1928-08 
Base 
Currency</t>
  </si>
  <si>
    <t>Monthly Return 
1928-09 
Base 
Currency</t>
  </si>
  <si>
    <t>Monthly Return 
1928-10 
Base 
Currency</t>
  </si>
  <si>
    <t>Monthly Return 
1928-11 
Base 
Currency</t>
  </si>
  <si>
    <t>Monthly Return 
1928-12 
Base 
Currency</t>
  </si>
  <si>
    <t>Monthly Return 
1929-01 
Base 
Currency</t>
  </si>
  <si>
    <t>Monthly Return 
1929-02 
Base 
Currency</t>
  </si>
  <si>
    <t>Monthly Return 
1929-03 
Base 
Currency</t>
  </si>
  <si>
    <t>Monthly Return 
1929-04 
Base 
Currency</t>
  </si>
  <si>
    <t>Monthly Return 
1929-05 
Base 
Currency</t>
  </si>
  <si>
    <t>Monthly Return 
1929-06 
Base 
Currency</t>
  </si>
  <si>
    <t>Monthly Return 
1929-07 
Base 
Currency</t>
  </si>
  <si>
    <t>Monthly Return 
1929-08 
Base 
Currency</t>
  </si>
  <si>
    <t>Monthly Return 
1929-09 
Base 
Currency</t>
  </si>
  <si>
    <t>Monthly Return 
1929-10 
Base 
Currency</t>
  </si>
  <si>
    <t>Monthly Return 
1929-11 
Base 
Currency</t>
  </si>
  <si>
    <t>Monthly Return 
1929-12 
Base 
Currency</t>
  </si>
  <si>
    <t>Monthly Return 
1930-01 
Base 
Currency</t>
  </si>
  <si>
    <t>Monthly Return 
1930-02 
Base 
Currency</t>
  </si>
  <si>
    <t>Monthly Return 
1930-03 
Base 
Currency</t>
  </si>
  <si>
    <t>Monthly Return 
1930-04 
Base 
Currency</t>
  </si>
  <si>
    <t>Monthly Return 
1930-05 
Base 
Currency</t>
  </si>
  <si>
    <t>Monthly Return 
1930-06 
Base 
Currency</t>
  </si>
  <si>
    <t>Monthly Return 
1930-07 
Base 
Currency</t>
  </si>
  <si>
    <t>Monthly Return 
1930-08 
Base 
Currency</t>
  </si>
  <si>
    <t>Monthly Return 
1930-09 
Base 
Currency</t>
  </si>
  <si>
    <t>Monthly Return 
1930-10 
Base 
Currency</t>
  </si>
  <si>
    <t>Monthly Return 
1930-11 
Base 
Currency</t>
  </si>
  <si>
    <t>Monthly Return 
1930-12 
Base 
Currency</t>
  </si>
  <si>
    <t>Monthly Return 
1931-01 
Base 
Currency</t>
  </si>
  <si>
    <t>Monthly Return 
1931-02 
Base 
Currency</t>
  </si>
  <si>
    <t>Monthly Return 
1931-03 
Base 
Currency</t>
  </si>
  <si>
    <t>Monthly Return 
1931-04 
Base 
Currency</t>
  </si>
  <si>
    <t>Monthly Return 
1931-05 
Base 
Currency</t>
  </si>
  <si>
    <t>Monthly Return 
1931-06 
Base 
Currency</t>
  </si>
  <si>
    <t>Monthly Return 
1931-07 
Base 
Currency</t>
  </si>
  <si>
    <t>Monthly Return 
1931-08 
Base 
Currency</t>
  </si>
  <si>
    <t>Monthly Return 
1931-09 
Base 
Currency</t>
  </si>
  <si>
    <t>Monthly Return 
1931-10 
Base 
Currency</t>
  </si>
  <si>
    <t>Monthly Return 
1931-11 
Base 
Currency</t>
  </si>
  <si>
    <t>Monthly Return 
1931-12 
Base 
Currency</t>
  </si>
  <si>
    <t>Monthly Return 
1932-01 
Base 
Currency</t>
  </si>
  <si>
    <t>Monthly Return 
1932-02 
Base 
Currency</t>
  </si>
  <si>
    <t>Monthly Return 
1932-03 
Base 
Currency</t>
  </si>
  <si>
    <t>Monthly Return 
1932-04 
Base 
Currency</t>
  </si>
  <si>
    <t>Monthly Return 
1932-05 
Base 
Currency</t>
  </si>
  <si>
    <t>Monthly Return 
1932-06 
Base 
Currency</t>
  </si>
  <si>
    <t>Monthly Return 
1932-07 
Base 
Currency</t>
  </si>
  <si>
    <t>Monthly Return 
1932-08 
Base 
Currency</t>
  </si>
  <si>
    <t>Monthly Return 
1932-09 
Base 
Currency</t>
  </si>
  <si>
    <t>Monthly Return 
1932-10 
Base 
Currency</t>
  </si>
  <si>
    <t>Monthly Return 
1932-11 
Base 
Currency</t>
  </si>
  <si>
    <t>Monthly Return 
1932-12 
Base 
Currency</t>
  </si>
  <si>
    <t>Monthly Return 
1933-01 
Base 
Currency</t>
  </si>
  <si>
    <t>Monthly Return 
1933-02 
Base 
Currency</t>
  </si>
  <si>
    <t>Monthly Return 
1933-03 
Base 
Currency</t>
  </si>
  <si>
    <t>Monthly Return 
1933-04 
Base 
Currency</t>
  </si>
  <si>
    <t>Monthly Return 
1933-05 
Base 
Currency</t>
  </si>
  <si>
    <t>Monthly Return 
1933-06 
Base 
Currency</t>
  </si>
  <si>
    <t>Monthly Return 
1933-07 
Base 
Currency</t>
  </si>
  <si>
    <t>Monthly Return 
1933-08 
Base 
Currency</t>
  </si>
  <si>
    <t>Monthly Return 
1933-09 
Base 
Currency</t>
  </si>
  <si>
    <t>Monthly Return 
1933-10 
Base 
Currency</t>
  </si>
  <si>
    <t>Monthly Return 
1933-11 
Base 
Currency</t>
  </si>
  <si>
    <t>Monthly Return 
1933-12 
Base 
Currency</t>
  </si>
  <si>
    <t>Monthly Return 
1934-01 
Base 
Currency</t>
  </si>
  <si>
    <t>Monthly Return 
1934-02 
Base 
Currency</t>
  </si>
  <si>
    <t>Monthly Return 
1934-03 
Base 
Currency</t>
  </si>
  <si>
    <t>Monthly Return 
1934-04 
Base 
Currency</t>
  </si>
  <si>
    <t>Monthly Return 
1934-05 
Base 
Currency</t>
  </si>
  <si>
    <t>Monthly Return 
1934-06 
Base 
Currency</t>
  </si>
  <si>
    <t>Monthly Return 
1934-07 
Base 
Currency</t>
  </si>
  <si>
    <t>Monthly Return 
1934-08 
Base 
Currency</t>
  </si>
  <si>
    <t>Monthly Return 
1934-09 
Base 
Currency</t>
  </si>
  <si>
    <t>Monthly Return 
1934-10 
Base 
Currency</t>
  </si>
  <si>
    <t>Monthly Return 
1934-11 
Base 
Currency</t>
  </si>
  <si>
    <t>Monthly Return 
1934-12 
Base 
Currency</t>
  </si>
  <si>
    <t>Monthly Return 
1935-01 
Base 
Currency</t>
  </si>
  <si>
    <t>Monthly Return 
1935-02 
Base 
Currency</t>
  </si>
  <si>
    <t>Monthly Return 
1935-03 
Base 
Currency</t>
  </si>
  <si>
    <t>Monthly Return 
1935-04 
Base 
Currency</t>
  </si>
  <si>
    <t>Monthly Return 
1935-05 
Base 
Currency</t>
  </si>
  <si>
    <t>Monthly Return 
1935-06 
Base 
Currency</t>
  </si>
  <si>
    <t>Monthly Return 
1935-07 
Base 
Currency</t>
  </si>
  <si>
    <t>Monthly Return 
1935-08 
Base 
Currency</t>
  </si>
  <si>
    <t>Monthly Return 
1935-09 
Base 
Currency</t>
  </si>
  <si>
    <t>Monthly Return 
1935-10 
Base 
Currency</t>
  </si>
  <si>
    <t>Monthly Return 
1935-11 
Base 
Currency</t>
  </si>
  <si>
    <t>Monthly Return 
1935-12 
Base 
Currency</t>
  </si>
  <si>
    <t>Monthly Return 
1936-01 
Base 
Currency</t>
  </si>
  <si>
    <t>Monthly Return 
1936-02 
Base 
Currency</t>
  </si>
  <si>
    <t>Monthly Return 
1936-03 
Base 
Currency</t>
  </si>
  <si>
    <t>Monthly Return 
1936-04 
Base 
Currency</t>
  </si>
  <si>
    <t>Monthly Return 
1936-05 
Base 
Currency</t>
  </si>
  <si>
    <t>Monthly Return 
1936-06 
Base 
Currency</t>
  </si>
  <si>
    <t>Monthly Return 
1936-07 
Base 
Currency</t>
  </si>
  <si>
    <t>Monthly Return 
1936-08 
Base 
Currency</t>
  </si>
  <si>
    <t>Monthly Return 
1936-09 
Base 
Currency</t>
  </si>
  <si>
    <t>Monthly Return 
1936-10 
Base 
Currency</t>
  </si>
  <si>
    <t>Monthly Return 
1936-11 
Base 
Currency</t>
  </si>
  <si>
    <t>Monthly Return 
1936-12 
Base 
Currency</t>
  </si>
  <si>
    <t>Monthly Return 
1937-01 
Base 
Currency</t>
  </si>
  <si>
    <t>Monthly Return 
1937-02 
Base 
Currency</t>
  </si>
  <si>
    <t>Monthly Return 
1937-03 
Base 
Currency</t>
  </si>
  <si>
    <t>Monthly Return 
1937-04 
Base 
Currency</t>
  </si>
  <si>
    <t>Monthly Return 
1937-05 
Base 
Currency</t>
  </si>
  <si>
    <t>Monthly Return 
1937-06 
Base 
Currency</t>
  </si>
  <si>
    <t>Monthly Return 
1937-07 
Base 
Currency</t>
  </si>
  <si>
    <t>Monthly Return 
1937-08 
Base 
Currency</t>
  </si>
  <si>
    <t>Monthly Return 
1937-09 
Base 
Currency</t>
  </si>
  <si>
    <t>Monthly Return 
1937-10 
Base 
Currency</t>
  </si>
  <si>
    <t>Monthly Return 
1937-11 
Base 
Currency</t>
  </si>
  <si>
    <t>Monthly Return 
1937-12 
Base 
Currency</t>
  </si>
  <si>
    <t>Monthly Return 
1938-01 
Base 
Currency</t>
  </si>
  <si>
    <t>Monthly Return 
1938-02 
Base 
Currency</t>
  </si>
  <si>
    <t>Monthly Return 
1938-03 
Base 
Currency</t>
  </si>
  <si>
    <t>Monthly Return 
1938-04 
Base 
Currency</t>
  </si>
  <si>
    <t>Monthly Return 
1938-05 
Base 
Currency</t>
  </si>
  <si>
    <t>Monthly Return 
1938-06 
Base 
Currency</t>
  </si>
  <si>
    <t>Monthly Return 
1938-07 
Base 
Currency</t>
  </si>
  <si>
    <t>Monthly Return 
1938-08 
Base 
Currency</t>
  </si>
  <si>
    <t>Monthly Return 
1938-09 
Base 
Currency</t>
  </si>
  <si>
    <t>Monthly Return 
1938-10 
Base 
Currency</t>
  </si>
  <si>
    <t>Monthly Return 
1938-11 
Base 
Currency</t>
  </si>
  <si>
    <t>Monthly Return 
1938-12 
Base 
Currency</t>
  </si>
  <si>
    <t>Monthly Return 
1939-01 
Base 
Currency</t>
  </si>
  <si>
    <t>Monthly Return 
1939-02 
Base 
Currency</t>
  </si>
  <si>
    <t>Monthly Return 
1939-03 
Base 
Currency</t>
  </si>
  <si>
    <t>Monthly Return 
1939-04 
Base 
Currency</t>
  </si>
  <si>
    <t>Monthly Return 
1939-05 
Base 
Currency</t>
  </si>
  <si>
    <t>Monthly Return 
1939-06 
Base 
Currency</t>
  </si>
  <si>
    <t>Monthly Return 
1939-07 
Base 
Currency</t>
  </si>
  <si>
    <t>Monthly Return 
1939-08 
Base 
Currency</t>
  </si>
  <si>
    <t>Monthly Return 
1939-09 
Base 
Currency</t>
  </si>
  <si>
    <t>Monthly Return 
1939-10 
Base 
Currency</t>
  </si>
  <si>
    <t>Monthly Return 
1939-11 
Base 
Currency</t>
  </si>
  <si>
    <t>Monthly Return 
1939-12 
Base 
Currency</t>
  </si>
  <si>
    <t>Monthly Return 
1940-01 
Base 
Currency</t>
  </si>
  <si>
    <t>Monthly Return 
1940-02 
Base 
Currency</t>
  </si>
  <si>
    <t>Monthly Return 
1940-03 
Base 
Currency</t>
  </si>
  <si>
    <t>Monthly Return 
1940-04 
Base 
Currency</t>
  </si>
  <si>
    <t>Monthly Return 
1940-05 
Base 
Currency</t>
  </si>
  <si>
    <t>Monthly Return 
1940-06 
Base 
Currency</t>
  </si>
  <si>
    <t>Monthly Return 
1940-07 
Base 
Currency</t>
  </si>
  <si>
    <t>Monthly Return 
1940-08 
Base 
Currency</t>
  </si>
  <si>
    <t>Monthly Return 
1940-09 
Base 
Currency</t>
  </si>
  <si>
    <t>Monthly Return 
1940-10 
Base 
Currency</t>
  </si>
  <si>
    <t>Monthly Return 
1940-11 
Base 
Currency</t>
  </si>
  <si>
    <t>Monthly Return 
1940-12 
Base 
Currency</t>
  </si>
  <si>
    <t>Monthly Return 
1941-01 
Base 
Currency</t>
  </si>
  <si>
    <t>Monthly Return 
1941-02 
Base 
Currency</t>
  </si>
  <si>
    <t>Monthly Return 
1941-03 
Base 
Currency</t>
  </si>
  <si>
    <t>Monthly Return 
1941-04 
Base 
Currency</t>
  </si>
  <si>
    <t>Monthly Return 
1941-05 
Base 
Currency</t>
  </si>
  <si>
    <t>Monthly Return 
1941-06 
Base 
Currency</t>
  </si>
  <si>
    <t>Monthly Return 
1941-07 
Base 
Currency</t>
  </si>
  <si>
    <t>Monthly Return 
1941-08 
Base 
Currency</t>
  </si>
  <si>
    <t>Monthly Return 
1941-09 
Base 
Currency</t>
  </si>
  <si>
    <t>Monthly Return 
1941-10 
Base 
Currency</t>
  </si>
  <si>
    <t>Monthly Return 
1941-11 
Base 
Currency</t>
  </si>
  <si>
    <t>Monthly Return 
1941-12 
Base 
Currency</t>
  </si>
  <si>
    <t>Monthly Return 
1942-01 
Base 
Currency</t>
  </si>
  <si>
    <t>Monthly Return 
1942-02 
Base 
Currency</t>
  </si>
  <si>
    <t>Monthly Return 
1942-03 
Base 
Currency</t>
  </si>
  <si>
    <t>Monthly Return 
1942-04 
Base 
Currency</t>
  </si>
  <si>
    <t>Monthly Return 
1942-05 
Base 
Currency</t>
  </si>
  <si>
    <t>Monthly Return 
1942-06 
Base 
Currency</t>
  </si>
  <si>
    <t>Monthly Return 
1942-07 
Base 
Currency</t>
  </si>
  <si>
    <t>Monthly Return 
1942-08 
Base 
Currency</t>
  </si>
  <si>
    <t>Monthly Return 
1942-09 
Base 
Currency</t>
  </si>
  <si>
    <t>Monthly Return 
1942-10 
Base 
Currency</t>
  </si>
  <si>
    <t>Monthly Return 
1942-11 
Base 
Currency</t>
  </si>
  <si>
    <t>Monthly Return 
1942-12 
Base 
Currency</t>
  </si>
  <si>
    <t>Monthly Return 
1943-01 
Base 
Currency</t>
  </si>
  <si>
    <t>Monthly Return 
1943-02 
Base 
Currency</t>
  </si>
  <si>
    <t>Monthly Return 
1943-03 
Base 
Currency</t>
  </si>
  <si>
    <t>Monthly Return 
1943-04 
Base 
Currency</t>
  </si>
  <si>
    <t>Monthly Return 
1943-05 
Base 
Currency</t>
  </si>
  <si>
    <t>Monthly Return 
1943-06 
Base 
Currency</t>
  </si>
  <si>
    <t>Monthly Return 
1943-07 
Base 
Currency</t>
  </si>
  <si>
    <t>Monthly Return 
1943-08 
Base 
Currency</t>
  </si>
  <si>
    <t>Monthly Return 
1943-09 
Base 
Currency</t>
  </si>
  <si>
    <t>Monthly Return 
1943-10 
Base 
Currency</t>
  </si>
  <si>
    <t>Monthly Return 
1943-11 
Base 
Currency</t>
  </si>
  <si>
    <t>Monthly Return 
1943-12 
Base 
Currency</t>
  </si>
  <si>
    <t>Monthly Return 
1944-01 
Base 
Currency</t>
  </si>
  <si>
    <t>Monthly Return 
1944-02 
Base 
Currency</t>
  </si>
  <si>
    <t>Monthly Return 
1944-03 
Base 
Currency</t>
  </si>
  <si>
    <t>Monthly Return 
1944-04 
Base 
Currency</t>
  </si>
  <si>
    <t>Monthly Return 
1944-05 
Base 
Currency</t>
  </si>
  <si>
    <t>Monthly Return 
1944-06 
Base 
Currency</t>
  </si>
  <si>
    <t>Monthly Return 
1944-07 
Base 
Currency</t>
  </si>
  <si>
    <t>Monthly Return 
1944-08 
Base 
Currency</t>
  </si>
  <si>
    <t>Monthly Return 
1944-09 
Base 
Currency</t>
  </si>
  <si>
    <t>Monthly Return 
1944-10 
Base 
Currency</t>
  </si>
  <si>
    <t>Monthly Return 
1944-11 
Base 
Currency</t>
  </si>
  <si>
    <t>Monthly Return 
1944-12 
Base 
Currency</t>
  </si>
  <si>
    <t>Monthly Return 
1945-01 
Base 
Currency</t>
  </si>
  <si>
    <t>Monthly Return 
1945-02 
Base 
Currency</t>
  </si>
  <si>
    <t>Monthly Return 
1945-03 
Base 
Currency</t>
  </si>
  <si>
    <t>Monthly Return 
1945-04 
Base 
Currency</t>
  </si>
  <si>
    <t>Monthly Return 
1945-05 
Base 
Currency</t>
  </si>
  <si>
    <t>Monthly Return 
1945-06 
Base 
Currency</t>
  </si>
  <si>
    <t>Monthly Return 
1945-07 
Base 
Currency</t>
  </si>
  <si>
    <t>Monthly Return 
1945-08 
Base 
Currency</t>
  </si>
  <si>
    <t>Monthly Return 
1945-09 
Base 
Currency</t>
  </si>
  <si>
    <t>Monthly Return 
1945-10 
Base 
Currency</t>
  </si>
  <si>
    <t>Monthly Return 
1945-11 
Base 
Currency</t>
  </si>
  <si>
    <t>Monthly Return 
1945-12 
Base 
Currency</t>
  </si>
  <si>
    <t>Monthly Return 
1946-01 
Base 
Currency</t>
  </si>
  <si>
    <t>Monthly Return 
1946-02 
Base 
Currency</t>
  </si>
  <si>
    <t>Monthly Return 
1946-03 
Base 
Currency</t>
  </si>
  <si>
    <t>Monthly Return 
1946-04 
Base 
Currency</t>
  </si>
  <si>
    <t>Monthly Return 
1946-05 
Base 
Currency</t>
  </si>
  <si>
    <t>Monthly Return 
1946-06 
Base 
Currency</t>
  </si>
  <si>
    <t>Monthly Return 
1946-07 
Base 
Currency</t>
  </si>
  <si>
    <t>Monthly Return 
1946-08 
Base 
Currency</t>
  </si>
  <si>
    <t>Monthly Return 
1946-09 
Base 
Currency</t>
  </si>
  <si>
    <t>Monthly Return 
1946-10 
Base 
Currency</t>
  </si>
  <si>
    <t>Monthly Return 
1946-11 
Base 
Currency</t>
  </si>
  <si>
    <t>Monthly Return 
1946-12 
Base 
Currency</t>
  </si>
  <si>
    <t>Monthly Return 
1947-01 
Base 
Currency</t>
  </si>
  <si>
    <t>Monthly Return 
1947-02 
Base 
Currency</t>
  </si>
  <si>
    <t>Monthly Return 
1947-03 
Base 
Currency</t>
  </si>
  <si>
    <t>Monthly Return 
1947-04 
Base 
Currency</t>
  </si>
  <si>
    <t>Monthly Return 
1947-05 
Base 
Currency</t>
  </si>
  <si>
    <t>Monthly Return 
1947-06 
Base 
Currency</t>
  </si>
  <si>
    <t>Monthly Return 
1947-07 
Base 
Currency</t>
  </si>
  <si>
    <t>Monthly Return 
1947-08 
Base 
Currency</t>
  </si>
  <si>
    <t>Monthly Return 
1947-09 
Base 
Currency</t>
  </si>
  <si>
    <t>Monthly Return 
1947-10 
Base 
Currency</t>
  </si>
  <si>
    <t>Monthly Return 
1947-11 
Base 
Currency</t>
  </si>
  <si>
    <t>Monthly Return 
1947-12 
Base 
Currency</t>
  </si>
  <si>
    <t>Monthly Return 
1948-01 
Base 
Currency</t>
  </si>
  <si>
    <t>Monthly Return 
1948-02 
Base 
Currency</t>
  </si>
  <si>
    <t>Monthly Return 
1948-03 
Base 
Currency</t>
  </si>
  <si>
    <t>Monthly Return 
1948-04 
Base 
Currency</t>
  </si>
  <si>
    <t>Monthly Return 
1948-05 
Base 
Currency</t>
  </si>
  <si>
    <t>Monthly Return 
1948-06 
Base 
Currency</t>
  </si>
  <si>
    <t>Monthly Return 
1948-07 
Base 
Currency</t>
  </si>
  <si>
    <t>Monthly Return 
1948-08 
Base 
Currency</t>
  </si>
  <si>
    <t>Monthly Return 
1948-09 
Base 
Currency</t>
  </si>
  <si>
    <t>Monthly Return 
1948-10 
Base 
Currency</t>
  </si>
  <si>
    <t>Monthly Return 
1948-11 
Base 
Currency</t>
  </si>
  <si>
    <t>Monthly Return 
1948-12 
Base 
Currency</t>
  </si>
  <si>
    <t>Monthly Return 
1949-01 
Base 
Currency</t>
  </si>
  <si>
    <t>Monthly Return 
1949-02 
Base 
Currency</t>
  </si>
  <si>
    <t>Monthly Return 
1949-03 
Base 
Currency</t>
  </si>
  <si>
    <t>Monthly Return 
1949-04 
Base 
Currency</t>
  </si>
  <si>
    <t>Monthly Return 
1949-05 
Base 
Currency</t>
  </si>
  <si>
    <t>Monthly Return 
1949-06 
Base 
Currency</t>
  </si>
  <si>
    <t>Monthly Return 
1949-07 
Base 
Currency</t>
  </si>
  <si>
    <t>Monthly Return 
1949-08 
Base 
Currency</t>
  </si>
  <si>
    <t>Monthly Return 
1949-09 
Base 
Currency</t>
  </si>
  <si>
    <t>Monthly Return 
1949-10 
Base 
Currency</t>
  </si>
  <si>
    <t>Monthly Return 
1949-11 
Base 
Currency</t>
  </si>
  <si>
    <t>Monthly Return 
1949-12 
Base 
Currency</t>
  </si>
  <si>
    <t>Monthly Return 
1950-01 
Base 
Currency</t>
  </si>
  <si>
    <t>Monthly Return 
1950-02 
Base 
Currency</t>
  </si>
  <si>
    <t>Monthly Return 
1950-03 
Base 
Currency</t>
  </si>
  <si>
    <t>Monthly Return 
1950-04 
Base 
Currency</t>
  </si>
  <si>
    <t>Monthly Return 
1950-05 
Base 
Currency</t>
  </si>
  <si>
    <t>Monthly Return 
1950-06 
Base 
Currency</t>
  </si>
  <si>
    <t>Monthly Return 
1950-07 
Base 
Currency</t>
  </si>
  <si>
    <t>Monthly Return 
1950-08 
Base 
Currency</t>
  </si>
  <si>
    <t>Monthly Return 
1950-09 
Base 
Currency</t>
  </si>
  <si>
    <t>Monthly Return 
1950-10 
Base 
Currency</t>
  </si>
  <si>
    <t>Monthly Return 
1950-11 
Base 
Currency</t>
  </si>
  <si>
    <t>Monthly Return 
1950-12 
Base 
Currency</t>
  </si>
  <si>
    <t>Monthly Return 
1951-01 
Base 
Currency</t>
  </si>
  <si>
    <t>Monthly Return 
1951-02 
Base 
Currency</t>
  </si>
  <si>
    <t>Monthly Return 
1951-03 
Base 
Currency</t>
  </si>
  <si>
    <t>Monthly Return 
1951-04 
Base 
Currency</t>
  </si>
  <si>
    <t>Monthly Return 
1951-05 
Base 
Currency</t>
  </si>
  <si>
    <t>Monthly Return 
1951-06 
Base 
Currency</t>
  </si>
  <si>
    <t>Monthly Return 
1951-07 
Base 
Currency</t>
  </si>
  <si>
    <t>Monthly Return 
1951-08 
Base 
Currency</t>
  </si>
  <si>
    <t>Monthly Return 
1951-09 
Base 
Currency</t>
  </si>
  <si>
    <t>Monthly Return 
1951-10 
Base 
Currency</t>
  </si>
  <si>
    <t>Monthly Return 
1951-11 
Base 
Currency</t>
  </si>
  <si>
    <t>Monthly Return 
1951-12 
Base 
Currency</t>
  </si>
  <si>
    <t>Monthly Return 
1952-01 
Base 
Currency</t>
  </si>
  <si>
    <t>Monthly Return 
1952-02 
Base 
Currency</t>
  </si>
  <si>
    <t>Monthly Return 
1952-03 
Base 
Currency</t>
  </si>
  <si>
    <t>Monthly Return 
1952-04 
Base 
Currency</t>
  </si>
  <si>
    <t>Monthly Return 
1952-05 
Base 
Currency</t>
  </si>
  <si>
    <t>Monthly Return 
1952-06 
Base 
Currency</t>
  </si>
  <si>
    <t>Monthly Return 
1952-07 
Base 
Currency</t>
  </si>
  <si>
    <t>Monthly Return 
1952-08 
Base 
Currency</t>
  </si>
  <si>
    <t>Monthly Return 
1952-09 
Base 
Currency</t>
  </si>
  <si>
    <t>Monthly Return 
1952-10 
Base 
Currency</t>
  </si>
  <si>
    <t>Monthly Return 
1952-11 
Base 
Currency</t>
  </si>
  <si>
    <t>Monthly Return 
1952-12 
Base 
Currency</t>
  </si>
  <si>
    <t>Monthly Return 
1953-01 
Base 
Currency</t>
  </si>
  <si>
    <t>Monthly Return 
1953-02 
Base 
Currency</t>
  </si>
  <si>
    <t>Monthly Return 
1953-03 
Base 
Currency</t>
  </si>
  <si>
    <t>Monthly Return 
1953-04 
Base 
Currency</t>
  </si>
  <si>
    <t>Monthly Return 
1953-05 
Base 
Currency</t>
  </si>
  <si>
    <t>Monthly Return 
1953-06 
Base 
Currency</t>
  </si>
  <si>
    <t>Monthly Return 
1953-07 
Base 
Currency</t>
  </si>
  <si>
    <t>Monthly Return 
1953-08 
Base 
Currency</t>
  </si>
  <si>
    <t>Monthly Return 
1953-09 
Base 
Currency</t>
  </si>
  <si>
    <t>Monthly Return 
1953-10 
Base 
Currency</t>
  </si>
  <si>
    <t>Monthly Return 
1953-11 
Base 
Currency</t>
  </si>
  <si>
    <t>Monthly Return 
1953-12 
Base 
Currency</t>
  </si>
  <si>
    <t>Monthly Return 
1954-01 
Base 
Currency</t>
  </si>
  <si>
    <t>Monthly Return 
1954-02 
Base 
Currency</t>
  </si>
  <si>
    <t>Monthly Return 
1954-03 
Base 
Currency</t>
  </si>
  <si>
    <t>Monthly Return 
1954-04 
Base 
Currency</t>
  </si>
  <si>
    <t>Monthly Return 
1954-05 
Base 
Currency</t>
  </si>
  <si>
    <t>Monthly Return 
1954-06 
Base 
Currency</t>
  </si>
  <si>
    <t>Monthly Return 
1954-07 
Base 
Currency</t>
  </si>
  <si>
    <t>Monthly Return 
1954-08 
Base 
Currency</t>
  </si>
  <si>
    <t>Monthly Return 
1954-09 
Base 
Currency</t>
  </si>
  <si>
    <t>Monthly Return 
1954-10 
Base 
Currency</t>
  </si>
  <si>
    <t>Monthly Return 
1954-11 
Base 
Currency</t>
  </si>
  <si>
    <t>Monthly Return 
1954-12 
Base 
Currency</t>
  </si>
  <si>
    <t>Monthly Return 
1955-01 
Base 
Currency</t>
  </si>
  <si>
    <t>Monthly Return 
1955-02 
Base 
Currency</t>
  </si>
  <si>
    <t>Monthly Return 
1955-03 
Base 
Currency</t>
  </si>
  <si>
    <t>Monthly Return 
1955-04 
Base 
Currency</t>
  </si>
  <si>
    <t>Monthly Return 
1955-05 
Base 
Currency</t>
  </si>
  <si>
    <t>Monthly Return 
1955-06 
Base 
Currency</t>
  </si>
  <si>
    <t>Monthly Return 
1955-07 
Base 
Currency</t>
  </si>
  <si>
    <t>Monthly Return 
1955-08 
Base 
Currency</t>
  </si>
  <si>
    <t>Monthly Return 
1955-09 
Base 
Currency</t>
  </si>
  <si>
    <t>Monthly Return 
1955-10 
Base 
Currency</t>
  </si>
  <si>
    <t>Monthly Return 
1955-11 
Base 
Currency</t>
  </si>
  <si>
    <t>Monthly Return 
1955-12 
Base 
Currency</t>
  </si>
  <si>
    <t>Monthly Return 
1956-01 
Base 
Currency</t>
  </si>
  <si>
    <t>Monthly Return 
1956-02 
Base 
Currency</t>
  </si>
  <si>
    <t>Monthly Return 
1956-03 
Base 
Currency</t>
  </si>
  <si>
    <t>Monthly Return 
1956-04 
Base 
Currency</t>
  </si>
  <si>
    <t>Monthly Return 
1956-05 
Base 
Currency</t>
  </si>
  <si>
    <t>Monthly Return 
1956-06 
Base 
Currency</t>
  </si>
  <si>
    <t>Monthly Return 
1956-07 
Base 
Currency</t>
  </si>
  <si>
    <t>Monthly Return 
1956-08 
Base 
Currency</t>
  </si>
  <si>
    <t>Monthly Return 
1956-09 
Base 
Currency</t>
  </si>
  <si>
    <t>Monthly Return 
1956-10 
Base 
Currency</t>
  </si>
  <si>
    <t>Monthly Return 
1956-11 
Base 
Currency</t>
  </si>
  <si>
    <t>Monthly Return 
1956-12 
Base 
Currency</t>
  </si>
  <si>
    <t>Monthly Return 
1957-01 
Base 
Currency</t>
  </si>
  <si>
    <t>Monthly Return 
1957-02 
Base 
Currency</t>
  </si>
  <si>
    <t>Monthly Return 
1957-03 
Base 
Currency</t>
  </si>
  <si>
    <t>Monthly Return 
1957-04 
Base 
Currency</t>
  </si>
  <si>
    <t>Monthly Return 
1957-05 
Base 
Currency</t>
  </si>
  <si>
    <t>Monthly Return 
1957-06 
Base 
Currency</t>
  </si>
  <si>
    <t>Monthly Return 
1957-07 
Base 
Currency</t>
  </si>
  <si>
    <t>Monthly Return 
1957-08 
Base 
Currency</t>
  </si>
  <si>
    <t>Monthly Return 
1957-09 
Base 
Currency</t>
  </si>
  <si>
    <t>Monthly Return 
1957-10 
Base 
Currency</t>
  </si>
  <si>
    <t>Monthly Return 
1957-11 
Base 
Currency</t>
  </si>
  <si>
    <t>Monthly Return 
1957-12 
Base 
Currency</t>
  </si>
  <si>
    <t>Monthly Return 
1958-01 
Base 
Currency</t>
  </si>
  <si>
    <t>Monthly Return 
1958-02 
Base 
Currency</t>
  </si>
  <si>
    <t>Monthly Return 
1958-03 
Base 
Currency</t>
  </si>
  <si>
    <t>Monthly Return 
1958-04 
Base 
Currency</t>
  </si>
  <si>
    <t>Monthly Return 
1958-05 
Base 
Currency</t>
  </si>
  <si>
    <t>Monthly Return 
1958-06 
Base 
Currency</t>
  </si>
  <si>
    <t>Monthly Return 
1958-07 
Base 
Currency</t>
  </si>
  <si>
    <t>Monthly Return 
1958-08 
Base 
Currency</t>
  </si>
  <si>
    <t>Monthly Return 
1958-09 
Base 
Currency</t>
  </si>
  <si>
    <t>Monthly Return 
1958-10 
Base 
Currency</t>
  </si>
  <si>
    <t>Monthly Return 
1958-11 
Base 
Currency</t>
  </si>
  <si>
    <t>Monthly Return 
1958-12 
Base 
Currency</t>
  </si>
  <si>
    <t>Monthly Return 
1959-01 
Base 
Currency</t>
  </si>
  <si>
    <t>Monthly Return 
1959-02 
Base 
Currency</t>
  </si>
  <si>
    <t>Monthly Return 
1959-03 
Base 
Currency</t>
  </si>
  <si>
    <t>Monthly Return 
1959-04 
Base 
Currency</t>
  </si>
  <si>
    <t>Monthly Return 
1959-05 
Base 
Currency</t>
  </si>
  <si>
    <t>Monthly Return 
1959-06 
Base 
Currency</t>
  </si>
  <si>
    <t>Monthly Return 
1959-07 
Base 
Currency</t>
  </si>
  <si>
    <t>Monthly Return 
1959-08 
Base 
Currency</t>
  </si>
  <si>
    <t>Monthly Return 
1959-09 
Base 
Currency</t>
  </si>
  <si>
    <t>Monthly Return 
1959-10 
Base 
Currency</t>
  </si>
  <si>
    <t>Monthly Return 
1959-11 
Base 
Currency</t>
  </si>
  <si>
    <t>Monthly Return 
1959-12 
Base 
Currency</t>
  </si>
  <si>
    <t>Monthly Return 
1960-01 
Base 
Currency</t>
  </si>
  <si>
    <t>Monthly Return 
1960-02 
Base 
Currency</t>
  </si>
  <si>
    <t>Monthly Return 
1960-03 
Base 
Currency</t>
  </si>
  <si>
    <t>Monthly Return 
1960-04 
Base 
Currency</t>
  </si>
  <si>
    <t>Monthly Return 
1960-05 
Base 
Currency</t>
  </si>
  <si>
    <t>Monthly Return 
1960-06 
Base 
Currency</t>
  </si>
  <si>
    <t>Monthly Return 
1960-07 
Base 
Currency</t>
  </si>
  <si>
    <t>Monthly Return 
1960-08 
Base 
Currency</t>
  </si>
  <si>
    <t>Monthly Return 
1960-09 
Base 
Currency</t>
  </si>
  <si>
    <t>Monthly Return 
1960-10 
Base 
Currency</t>
  </si>
  <si>
    <t>Monthly Return 
1960-11 
Base 
Currency</t>
  </si>
  <si>
    <t>Monthly Return 
1960-12 
Base 
Currency</t>
  </si>
  <si>
    <t>Monthly Return 
1961-01 
Base 
Currency</t>
  </si>
  <si>
    <t>Monthly Return 
1961-02 
Base 
Currency</t>
  </si>
  <si>
    <t>Monthly Return 
1961-03 
Base 
Currency</t>
  </si>
  <si>
    <t>Monthly Return 
1961-04 
Base 
Currency</t>
  </si>
  <si>
    <t>Monthly Return 
1961-05 
Base 
Currency</t>
  </si>
  <si>
    <t>Monthly Return 
1961-06 
Base 
Currency</t>
  </si>
  <si>
    <t>Monthly Return 
1961-07 
Base 
Currency</t>
  </si>
  <si>
    <t>Monthly Return 
1961-08 
Base 
Currency</t>
  </si>
  <si>
    <t>Monthly Return 
1961-09 
Base 
Currency</t>
  </si>
  <si>
    <t>Monthly Return 
1961-10 
Base 
Currency</t>
  </si>
  <si>
    <t>Monthly Return 
1961-11 
Base 
Currency</t>
  </si>
  <si>
    <t>Monthly Return 
1961-12 
Base 
Currency</t>
  </si>
  <si>
    <t>Monthly Return 
1962-01 
Base 
Currency</t>
  </si>
  <si>
    <t>Monthly Return 
1962-02 
Base 
Currency</t>
  </si>
  <si>
    <t>Monthly Return 
1962-03 
Base 
Currency</t>
  </si>
  <si>
    <t>Monthly Return 
1962-04 
Base 
Currency</t>
  </si>
  <si>
    <t>Monthly Return 
1962-05 
Base 
Currency</t>
  </si>
  <si>
    <t>Monthly Return 
1962-06 
Base 
Currency</t>
  </si>
  <si>
    <t>Monthly Return 
1962-07 
Base 
Currency</t>
  </si>
  <si>
    <t>Monthly Return 
1962-08 
Base 
Currency</t>
  </si>
  <si>
    <t>Monthly Return 
1962-09 
Base 
Currency</t>
  </si>
  <si>
    <t>Monthly Return 
1962-10 
Base 
Currency</t>
  </si>
  <si>
    <t>Monthly Return 
1962-11 
Base 
Currency</t>
  </si>
  <si>
    <t>Monthly Return 
1962-12 
Base 
Currency</t>
  </si>
  <si>
    <t>Monthly Return 
1963-01 
Base 
Currency</t>
  </si>
  <si>
    <t>Monthly Return 
1963-02 
Base 
Currency</t>
  </si>
  <si>
    <t>Monthly Return 
1963-03 
Base 
Currency</t>
  </si>
  <si>
    <t>Monthly Return 
1963-04 
Base 
Currency</t>
  </si>
  <si>
    <t>Monthly Return 
1963-05 
Base 
Currency</t>
  </si>
  <si>
    <t>Monthly Return 
1963-06 
Base 
Currency</t>
  </si>
  <si>
    <t>Monthly Return 
1963-07 
Base 
Currency</t>
  </si>
  <si>
    <t>Monthly Return 
1963-08 
Base 
Currency</t>
  </si>
  <si>
    <t>Monthly Return 
1963-09 
Base 
Currency</t>
  </si>
  <si>
    <t>Monthly Return 
1963-10 
Base 
Currency</t>
  </si>
  <si>
    <t>Monthly Return 
1963-11 
Base 
Currency</t>
  </si>
  <si>
    <t>Monthly Return 
1963-12 
Base 
Currency</t>
  </si>
  <si>
    <t>Monthly Return 
1964-01 
Base 
Currency</t>
  </si>
  <si>
    <t>Monthly Return 
1964-02 
Base 
Currency</t>
  </si>
  <si>
    <t>Monthly Return 
1964-03 
Base 
Currency</t>
  </si>
  <si>
    <t>Monthly Return 
1964-04 
Base 
Currency</t>
  </si>
  <si>
    <t>Monthly Return 
1964-05 
Base 
Currency</t>
  </si>
  <si>
    <t>Monthly Return 
1964-06 
Base 
Currency</t>
  </si>
  <si>
    <t>Monthly Return 
1964-07 
Base 
Currency</t>
  </si>
  <si>
    <t>Monthly Return 
1964-08 
Base 
Currency</t>
  </si>
  <si>
    <t>Monthly Return 
1964-09 
Base 
Currency</t>
  </si>
  <si>
    <t>Monthly Return 
1964-10 
Base 
Currency</t>
  </si>
  <si>
    <t>Monthly Return 
1964-11 
Base 
Currency</t>
  </si>
  <si>
    <t>Monthly Return 
1964-12 
Base 
Currency</t>
  </si>
  <si>
    <t>Monthly Return 
1965-01 
Base 
Currency</t>
  </si>
  <si>
    <t>Monthly Return 
1965-02 
Base 
Currency</t>
  </si>
  <si>
    <t>Monthly Return 
1965-03 
Base 
Currency</t>
  </si>
  <si>
    <t>Monthly Return 
1965-04 
Base 
Currency</t>
  </si>
  <si>
    <t>Monthly Return 
1965-05 
Base 
Currency</t>
  </si>
  <si>
    <t>Monthly Return 
1965-06 
Base 
Currency</t>
  </si>
  <si>
    <t>Monthly Return 
1965-07 
Base 
Currency</t>
  </si>
  <si>
    <t>Monthly Return 
1965-08 
Base 
Currency</t>
  </si>
  <si>
    <t>Monthly Return 
1965-09 
Base 
Currency</t>
  </si>
  <si>
    <t>Monthly Return 
1965-10 
Base 
Currency</t>
  </si>
  <si>
    <t>Monthly Return 
1965-11 
Base 
Currency</t>
  </si>
  <si>
    <t>Monthly Return 
1965-12 
Base 
Currency</t>
  </si>
  <si>
    <t>Monthly Return 
1966-01 
Base 
Currency</t>
  </si>
  <si>
    <t>Monthly Return 
1966-02 
Base 
Currency</t>
  </si>
  <si>
    <t>Monthly Return 
1966-03 
Base 
Currency</t>
  </si>
  <si>
    <t>Monthly Return 
1966-04 
Base 
Currency</t>
  </si>
  <si>
    <t>Monthly Return 
1966-05 
Base 
Currency</t>
  </si>
  <si>
    <t>Monthly Return 
1966-06 
Base 
Currency</t>
  </si>
  <si>
    <t>Monthly Return 
1966-07 
Base 
Currency</t>
  </si>
  <si>
    <t>Monthly Return 
1966-08 
Base 
Currency</t>
  </si>
  <si>
    <t>Monthly Return 
1966-09 
Base 
Currency</t>
  </si>
  <si>
    <t>Monthly Return 
1966-10 
Base 
Currency</t>
  </si>
  <si>
    <t>Monthly Return 
1966-11 
Base 
Currency</t>
  </si>
  <si>
    <t>Monthly Return 
1966-12 
Base 
Currency</t>
  </si>
  <si>
    <t>Monthly Return 
1967-01 
Base 
Currency</t>
  </si>
  <si>
    <t>Monthly Return 
1967-02 
Base 
Currency</t>
  </si>
  <si>
    <t>Monthly Return 
1967-03 
Base 
Currency</t>
  </si>
  <si>
    <t>Monthly Return 
1967-04 
Base 
Currency</t>
  </si>
  <si>
    <t>Monthly Return 
1967-05 
Base 
Currency</t>
  </si>
  <si>
    <t>Monthly Return 
1967-06 
Base 
Currency</t>
  </si>
  <si>
    <t>Monthly Return 
1967-07 
Base 
Currency</t>
  </si>
  <si>
    <t>Monthly Return 
1967-08 
Base 
Currency</t>
  </si>
  <si>
    <t>Monthly Return 
1967-09 
Base 
Currency</t>
  </si>
  <si>
    <t>Monthly Return 
1967-10 
Base 
Currency</t>
  </si>
  <si>
    <t>Monthly Return 
1967-11 
Base 
Currency</t>
  </si>
  <si>
    <t>Monthly Return 
1967-12 
Base 
Currency</t>
  </si>
  <si>
    <t>Monthly Return 
1968-01 
Base 
Currency</t>
  </si>
  <si>
    <t>Monthly Return 
1968-02 
Base 
Currency</t>
  </si>
  <si>
    <t>Monthly Return 
1968-03 
Base 
Currency</t>
  </si>
  <si>
    <t>Monthly Return 
1968-04 
Base 
Currency</t>
  </si>
  <si>
    <t>Monthly Return 
1968-05 
Base 
Currency</t>
  </si>
  <si>
    <t>Monthly Return 
1968-06 
Base 
Currency</t>
  </si>
  <si>
    <t>Monthly Return 
1968-07 
Base 
Currency</t>
  </si>
  <si>
    <t>Monthly Return 
1968-08 
Base 
Currency</t>
  </si>
  <si>
    <t>Monthly Return 
1968-09 
Base 
Currency</t>
  </si>
  <si>
    <t>Monthly Return 
1968-10 
Base 
Currency</t>
  </si>
  <si>
    <t>Monthly Return 
1968-11 
Base 
Currency</t>
  </si>
  <si>
    <t>Monthly Return 
1968-12 
Base 
Currency</t>
  </si>
  <si>
    <t>Monthly Return 
1969-01 
Base 
Currency</t>
  </si>
  <si>
    <t>Monthly Return 
1969-02 
Base 
Currency</t>
  </si>
  <si>
    <t>Monthly Return 
1969-03 
Base 
Currency</t>
  </si>
  <si>
    <t>Monthly Return 
1969-04 
Base 
Currency</t>
  </si>
  <si>
    <t>Monthly Return 
1969-05 
Base 
Currency</t>
  </si>
  <si>
    <t>Monthly Return 
1969-06 
Base 
Currency</t>
  </si>
  <si>
    <t>Monthly Return 
1969-07 
Base 
Currency</t>
  </si>
  <si>
    <t>Monthly Return 
1969-08 
Base 
Currency</t>
  </si>
  <si>
    <t>Monthly Return 
1969-09 
Base 
Currency</t>
  </si>
  <si>
    <t>Monthly Return 
1969-10 
Base 
Currency</t>
  </si>
  <si>
    <t>Monthly Return 
1969-11 
Base 
Currency</t>
  </si>
  <si>
    <t>Monthly Return 
1969-12 
Base 
Currency</t>
  </si>
  <si>
    <t>Monthly Return 
1970-01 
Base 
Currency</t>
  </si>
  <si>
    <t>Monthly Return 
1970-02 
Base 
Currency</t>
  </si>
  <si>
    <t>Monthly Return 
1970-03 
Base 
Currency</t>
  </si>
  <si>
    <t>Monthly Return 
1970-04 
Base 
Currency</t>
  </si>
  <si>
    <t>Monthly Return 
1970-05 
Base 
Currency</t>
  </si>
  <si>
    <t>Monthly Return 
1970-06 
Base 
Currency</t>
  </si>
  <si>
    <t>Monthly Return 
1970-07 
Base 
Currency</t>
  </si>
  <si>
    <t>Bloomberg Municipal TR USD</t>
  </si>
  <si>
    <t>XIUSA000MO</t>
  </si>
  <si>
    <t>Bloomberg US Agg Bond TR USD</t>
  </si>
  <si>
    <t>XIUSA000MC</t>
  </si>
  <si>
    <t>Bloomberg US Corporate High Yield TR USD</t>
  </si>
  <si>
    <t>XIUSA000C3</t>
  </si>
  <si>
    <t>Bloomberg US Credit TR USD</t>
  </si>
  <si>
    <t>XIUSA000ME</t>
  </si>
  <si>
    <t>Bloomberg US MBS TR USD</t>
  </si>
  <si>
    <t>XIUSA000MN</t>
  </si>
  <si>
    <t>Bloomberg US Treasury TR USD(1972)</t>
  </si>
  <si>
    <t>FOUSA06F7T</t>
  </si>
  <si>
    <t>Credit Suisse Managed Futures USD</t>
  </si>
  <si>
    <t>FOUSA06062</t>
  </si>
  <si>
    <t>DJ Moderately Conservative TR USD</t>
  </si>
  <si>
    <t>XIUSA00018</t>
  </si>
  <si>
    <t>FTSE WGBI USD</t>
  </si>
  <si>
    <t>XIUSA000SX</t>
  </si>
  <si>
    <t>IA LT Municipal TR USD</t>
  </si>
  <si>
    <t>FOUSA062J2</t>
  </si>
  <si>
    <t>IA SBBI US 30 Day TBill TR USD</t>
  </si>
  <si>
    <t>FOUSA05XTS</t>
  </si>
  <si>
    <t>IA SBBI US Inflation</t>
  </si>
  <si>
    <t>FOUSA05XTT</t>
  </si>
  <si>
    <t>IA SBBI US IT Govt TR USD</t>
  </si>
  <si>
    <t>FOUSA05XQ9</t>
  </si>
  <si>
    <t>IA SBBI US Large Stock TR USD Ext</t>
  </si>
  <si>
    <t>FOUSA07Y2R</t>
  </si>
  <si>
    <t>IA SBBI US LT Corp TR USD</t>
  </si>
  <si>
    <t>FOUSA05XQ3</t>
  </si>
  <si>
    <t>Ibbotson SBBI US Large Stock TR USD</t>
  </si>
  <si>
    <t>FOUSA05XPW</t>
  </si>
  <si>
    <t>ICE BofA US Convt Bonds TR USD</t>
  </si>
  <si>
    <t>XIUSA0005A</t>
  </si>
  <si>
    <t>MSCI EM GR USD</t>
  </si>
  <si>
    <t>XIUSA04F2P</t>
  </si>
  <si>
    <t>MSCI EM PR USD</t>
  </si>
  <si>
    <t>XIUSA000G7</t>
  </si>
  <si>
    <t>MSCI World Ex USA Growth GR USD</t>
  </si>
  <si>
    <t>FOUSA05V06</t>
  </si>
  <si>
    <t>MSCI World Ex USA Growth PR USD</t>
  </si>
  <si>
    <t>FOUSA05V07</t>
  </si>
  <si>
    <t>MSCI World Ex USA Value GR USD</t>
  </si>
  <si>
    <t>FOUSA05V0A</t>
  </si>
  <si>
    <t>MSCI World Ex USA Value PR USD</t>
  </si>
  <si>
    <t>FOUSA05V0B</t>
  </si>
  <si>
    <t>NCREIF Property</t>
  </si>
  <si>
    <t>XIUSA00064</t>
  </si>
  <si>
    <t>Russell 1000 Growth PR USD</t>
  </si>
  <si>
    <t>XIUSA04FMO</t>
  </si>
  <si>
    <t>Russell 1000 Growth TR USD</t>
  </si>
  <si>
    <t>XIUSA000KO</t>
  </si>
  <si>
    <t>Russell 1000 Value PR USD</t>
  </si>
  <si>
    <t>XIUSA04FMQ</t>
  </si>
  <si>
    <t>Russell 1000 Value TR USD</t>
  </si>
  <si>
    <t>XIUSA000KP</t>
  </si>
  <si>
    <t>Russell 2000 Growth PR USD</t>
  </si>
  <si>
    <t>XIUSA04FMR</t>
  </si>
  <si>
    <t>Russell 2000 Growth TR USD</t>
  </si>
  <si>
    <t>XIUSA000KQ</t>
  </si>
  <si>
    <t>Russell 2000 TR USD</t>
  </si>
  <si>
    <t>XIUSA000O5</t>
  </si>
  <si>
    <t>Russell 2000 Value PR USD</t>
  </si>
  <si>
    <t>XIUSA04FMT</t>
  </si>
  <si>
    <t>Russell 2000 Value TR USD</t>
  </si>
  <si>
    <t>XIUSA000KR</t>
  </si>
  <si>
    <t>Russell Mid Cap Growth PR USD</t>
  </si>
  <si>
    <t>XIUSA04FN0</t>
  </si>
  <si>
    <t>Russell Mid Cap Growth TR USD</t>
  </si>
  <si>
    <t>XIUSA000KX</t>
  </si>
  <si>
    <t>Russell Mid Cap Value PR USD</t>
  </si>
  <si>
    <t>XIUSA04FN2</t>
  </si>
  <si>
    <t>Russell Mid Cap Value TR USD</t>
  </si>
  <si>
    <t>XIUSA000KY</t>
  </si>
  <si>
    <t>S&amp;P 500 PR</t>
  </si>
  <si>
    <t>XIUSA000OA</t>
  </si>
  <si>
    <t>S&amp;P 500 Sec/Materials PR USD</t>
  </si>
  <si>
    <t>FOUSA06CYR</t>
  </si>
  <si>
    <t>S&amp;P 500 Sec/Materials TR USD</t>
  </si>
  <si>
    <t>XIUSA04G3L</t>
  </si>
  <si>
    <t>S&amp;P 500 TR USD</t>
  </si>
  <si>
    <t>XIUSA04G92</t>
  </si>
  <si>
    <t>S&amp;P National AMT Free Muni TR USD</t>
  </si>
  <si>
    <t>F00000LNHB</t>
  </si>
  <si>
    <t>US Fund Money Market - Tax-Free</t>
  </si>
  <si>
    <t>$FOCA$TF$$</t>
  </si>
  <si>
    <t>US Fund Money Market - Taxable</t>
  </si>
  <si>
    <t>$FOCA$TM$$</t>
  </si>
  <si>
    <t>Wilshire 5000 Total Market Full PR USD</t>
  </si>
  <si>
    <t>FOUSA08WXF</t>
  </si>
  <si>
    <t>Wilshire 5000 Total Market Full TR USD</t>
  </si>
  <si>
    <t>FOUSA08WXI</t>
  </si>
  <si>
    <t>Wilshire 5000 Total Market PR USD</t>
  </si>
  <si>
    <t>FOUSA08WXG</t>
  </si>
  <si>
    <t>Wilshire 5000 Total Mkt TR USD</t>
  </si>
  <si>
    <t>FOUSA08WXH</t>
  </si>
  <si>
    <t>Monthly Return 
1970-08 
Base 
Currency</t>
  </si>
  <si>
    <t>Monthly Return 
1970-09 
Base 
Currency</t>
  </si>
  <si>
    <t>Monthly Return 
1970-10 
Base 
Currency</t>
  </si>
  <si>
    <t>Monthly Return 
1970-11 
Base 
Currency</t>
  </si>
  <si>
    <t>Monthly Return 
1970-12 
Base 
Currency</t>
  </si>
  <si>
    <t>Monthly Return 
1971-01 
Base 
Currency</t>
  </si>
  <si>
    <t>Monthly Return 
1971-02 
Base 
Currency</t>
  </si>
  <si>
    <t>Monthly Return 
1971-03 
Base 
Currency</t>
  </si>
  <si>
    <t>Monthly Return 
1971-04 
Base 
Currency</t>
  </si>
  <si>
    <t>Monthly Return 
1971-05 
Base 
Currency</t>
  </si>
  <si>
    <t>Monthly Return 
1971-06 
Base 
Currency</t>
  </si>
  <si>
    <t>Monthly Return 
1971-07 
Base 
Currency</t>
  </si>
  <si>
    <t>Monthly Return 
1971-08 
Base 
Currency</t>
  </si>
  <si>
    <t>Monthly Return 
1971-09 
Base 
Currency</t>
  </si>
  <si>
    <t>Monthly Return 
1971-10 
Base 
Currency</t>
  </si>
  <si>
    <t>Monthly Return 
1971-11 
Base 
Currency</t>
  </si>
  <si>
    <t>Monthly Return 
1971-12 
Base 
Currency</t>
  </si>
  <si>
    <t>Monthly Return 
1972-01 
Base 
Currency</t>
  </si>
  <si>
    <t>Monthly Return 
1972-02 
Base 
Currency</t>
  </si>
  <si>
    <t>Monthly Return 
1972-03 
Base 
Currency</t>
  </si>
  <si>
    <t>Monthly Return 
1972-04 
Base 
Currency</t>
  </si>
  <si>
    <t>Monthly Return 
1972-05 
Base 
Currency</t>
  </si>
  <si>
    <t>Monthly Return 
1972-06 
Base 
Currency</t>
  </si>
  <si>
    <t>Monthly Return 
1972-07 
Base 
Currency</t>
  </si>
  <si>
    <t>Monthly Return 
1972-08 
Base 
Currency</t>
  </si>
  <si>
    <t>Monthly Return 
1972-09 
Base 
Currency</t>
  </si>
  <si>
    <t>Monthly Return 
1972-10 
Base 
Currency</t>
  </si>
  <si>
    <t>Monthly Return 
1972-11 
Base 
Currency</t>
  </si>
  <si>
    <t>Monthly Return 
1972-12 
Base 
Currency</t>
  </si>
  <si>
    <t>Monthly Return 
1973-01 
Base 
Currency</t>
  </si>
  <si>
    <t>Monthly Return 
1973-02 
Base 
Currency</t>
  </si>
  <si>
    <t>Monthly Return 
1973-03 
Base 
Currency</t>
  </si>
  <si>
    <t>Monthly Return 
1973-04 
Base 
Currency</t>
  </si>
  <si>
    <t>Monthly Return 
1973-05 
Base 
Currency</t>
  </si>
  <si>
    <t>Monthly Return 
1973-06 
Base 
Currency</t>
  </si>
  <si>
    <t>Monthly Return 
1973-07 
Base 
Currency</t>
  </si>
  <si>
    <t>Monthly Return 
1973-08 
Base 
Currency</t>
  </si>
  <si>
    <t>Monthly Return 
1973-09 
Base 
Currency</t>
  </si>
  <si>
    <t>Monthly Return 
1973-10 
Base 
Currency</t>
  </si>
  <si>
    <t>Monthly Return 
1973-11 
Base 
Currency</t>
  </si>
  <si>
    <t>Monthly Return 
1973-12 
Base 
Currency</t>
  </si>
  <si>
    <t>Monthly Return 
1974-01 
Base 
Currency</t>
  </si>
  <si>
    <t>Monthly Return 
1974-02 
Base 
Currency</t>
  </si>
  <si>
    <t>Monthly Return 
1974-03 
Base 
Currency</t>
  </si>
  <si>
    <t>Monthly Return 
1974-04 
Base 
Currency</t>
  </si>
  <si>
    <t>Monthly Return 
1974-05 
Base 
Currency</t>
  </si>
  <si>
    <t>Monthly Return 
1974-06 
Base 
Currency</t>
  </si>
  <si>
    <t>Monthly Return 
1974-07 
Base 
Currency</t>
  </si>
  <si>
    <t>Monthly Return 
1974-08 
Base 
Currency</t>
  </si>
  <si>
    <t>Monthly Return 
1974-09 
Base 
Currency</t>
  </si>
  <si>
    <t>Monthly Return 
1974-10 
Base 
Currency</t>
  </si>
  <si>
    <t>Monthly Return 
1974-11 
Base 
Currency</t>
  </si>
  <si>
    <t>Monthly Return 
1974-12 
Base 
Currency</t>
  </si>
  <si>
    <t>Monthly Return 
1975-01 
Base 
Currency</t>
  </si>
  <si>
    <t>Monthly Return 
1975-02 
Base 
Currency</t>
  </si>
  <si>
    <t>Monthly Return 
1975-03 
Base 
Currency</t>
  </si>
  <si>
    <t>Monthly Return 
1975-04 
Base 
Currency</t>
  </si>
  <si>
    <t>Monthly Return 
1975-05 
Base 
Currency</t>
  </si>
  <si>
    <t>Monthly Return 
1975-06 
Base 
Currency</t>
  </si>
  <si>
    <t>Monthly Return 
1975-07 
Base 
Currency</t>
  </si>
  <si>
    <t>Monthly Return 
1975-08 
Base 
Currency</t>
  </si>
  <si>
    <t>Monthly Return 
1975-09 
Base 
Currency</t>
  </si>
  <si>
    <t>Monthly Return 
1975-10 
Base 
Currency</t>
  </si>
  <si>
    <t>Monthly Return 
1975-11 
Base 
Currency</t>
  </si>
  <si>
    <t>Monthly Return 
1975-12 
Base 
Currency</t>
  </si>
  <si>
    <t>Monthly Return 
1976-01 
Base 
Currency</t>
  </si>
  <si>
    <t>Monthly Return 
1976-02 
Base 
Currency</t>
  </si>
  <si>
    <t>Monthly Return 
1976-03 
Base 
Currency</t>
  </si>
  <si>
    <t>Monthly Return 
1976-04 
Base 
Currency</t>
  </si>
  <si>
    <t>Monthly Return 
1976-05 
Base 
Currency</t>
  </si>
  <si>
    <t>Monthly Return 
1976-06 
Base 
Currency</t>
  </si>
  <si>
    <t>Monthly Return 
1976-07 
Base 
Currency</t>
  </si>
  <si>
    <t>Monthly Return 
1976-08 
Base 
Currency</t>
  </si>
  <si>
    <t>Monthly Return 
1976-09 
Base 
Currency</t>
  </si>
  <si>
    <t>Monthly Return 
1976-10 
Base 
Currency</t>
  </si>
  <si>
    <t>Monthly Return 
1976-11 
Base 
Currency</t>
  </si>
  <si>
    <t>Monthly Return 
1976-12 
Base 
Currency</t>
  </si>
  <si>
    <t>Monthly Return 
1977-01 
Base 
Currency</t>
  </si>
  <si>
    <t>Monthly Return 
1977-02 
Base 
Currency</t>
  </si>
  <si>
    <t>Monthly Return 
1977-03 
Base 
Currency</t>
  </si>
  <si>
    <t>Monthly Return 
1977-04 
Base 
Currency</t>
  </si>
  <si>
    <t>Monthly Return 
1977-05 
Base 
Currency</t>
  </si>
  <si>
    <t>Monthly Return 
1977-06 
Base 
Currency</t>
  </si>
  <si>
    <t>Monthly Return 
1977-07 
Base 
Currency</t>
  </si>
  <si>
    <t>Monthly Return 
1977-08 
Base 
Currency</t>
  </si>
  <si>
    <t>Monthly Return 
1977-09 
Base 
Currency</t>
  </si>
  <si>
    <t>Monthly Return 
1977-10 
Base 
Currency</t>
  </si>
  <si>
    <t>Monthly Return 
1977-11 
Base 
Currency</t>
  </si>
  <si>
    <t>Monthly Return 
1977-12 
Base 
Currency</t>
  </si>
  <si>
    <t>Monthly Return 
1978-01 
Base 
Currency</t>
  </si>
  <si>
    <t>Monthly Return 
1978-02 
Base 
Currency</t>
  </si>
  <si>
    <t>Monthly Return 
1978-03 
Base 
Currency</t>
  </si>
  <si>
    <t>Monthly Return 
1978-04 
Base 
Currency</t>
  </si>
  <si>
    <t>Monthly Return 
1978-05 
Base 
Currency</t>
  </si>
  <si>
    <t>Monthly Return 
1978-06 
Base 
Currency</t>
  </si>
  <si>
    <t>Monthly Return 
1978-07 
Base 
Currency</t>
  </si>
  <si>
    <t>Monthly Return 
1978-08 
Base 
Currency</t>
  </si>
  <si>
    <t>Monthly Return 
1978-09 
Base 
Currency</t>
  </si>
  <si>
    <t>Monthly Return 
1978-10 
Base 
Currency</t>
  </si>
  <si>
    <t>Monthly Return 
1978-11 
Base 
Currency</t>
  </si>
  <si>
    <t>Monthly Return 
1978-12 
Base 
Currency</t>
  </si>
  <si>
    <t>Monthly Return 
1979-01 
Base 
Currency</t>
  </si>
  <si>
    <t>Monthly Return 
1979-02 
Base 
Currency</t>
  </si>
  <si>
    <t>Monthly Return 
1979-03 
Base 
Currency</t>
  </si>
  <si>
    <t>Monthly Return 
1979-04 
Base 
Currency</t>
  </si>
  <si>
    <t>Monthly Return 
1979-05 
Base 
Currency</t>
  </si>
  <si>
    <t>Monthly Return 
1979-06 
Base 
Currency</t>
  </si>
  <si>
    <t>Monthly Return 
1979-07 
Base 
Currency</t>
  </si>
  <si>
    <t>Monthly Return 
1979-08 
Base 
Currency</t>
  </si>
  <si>
    <t>Monthly Return 
1979-09 
Base 
Currency</t>
  </si>
  <si>
    <t>Monthly Return 
1979-10 
Base 
Currency</t>
  </si>
  <si>
    <t>Monthly Return 
1979-11 
Base 
Currency</t>
  </si>
  <si>
    <t>Monthly Return 
1979-12 
Base 
Currency</t>
  </si>
  <si>
    <t>Monthly Return 
1980-01 
Base 
Currency</t>
  </si>
  <si>
    <t>Monthly Return 
1980-02 
Base 
Currency</t>
  </si>
  <si>
    <t>Monthly Return 
1980-03 
Base 
Currency</t>
  </si>
  <si>
    <t>Monthly Return 
1980-04 
Base 
Currency</t>
  </si>
  <si>
    <t>Monthly Return 
1980-05 
Base 
Currency</t>
  </si>
  <si>
    <t>Monthly Return 
1980-06 
Base 
Currency</t>
  </si>
  <si>
    <t>Monthly Return 
1980-07 
Base 
Currency</t>
  </si>
  <si>
    <t>Monthly Return 
1980-08 
Base 
Currency</t>
  </si>
  <si>
    <t>Monthly Return 
1980-09 
Base 
Currency</t>
  </si>
  <si>
    <t>Monthly Return 
1980-10 
Base 
Currency</t>
  </si>
  <si>
    <t>Monthly Return 
1980-11 
Base 
Currency</t>
  </si>
  <si>
    <t>Monthly Return 
1980-12 
Base 
Currency</t>
  </si>
  <si>
    <t>Monthly Return 
1981-01 
Base 
Currency</t>
  </si>
  <si>
    <t>Monthly Return 
1981-02 
Base 
Currency</t>
  </si>
  <si>
    <t>Monthly Return 
1981-03 
Base 
Currency</t>
  </si>
  <si>
    <t>Monthly Return 
1981-04 
Base 
Currency</t>
  </si>
  <si>
    <t>Monthly Return 
1981-05 
Base 
Currency</t>
  </si>
  <si>
    <t>Monthly Return 
1981-06 
Base 
Currency</t>
  </si>
  <si>
    <t>Monthly Return 
1981-07 
Base 
Currency</t>
  </si>
  <si>
    <t>Monthly Return 
1981-08 
Base 
Currency</t>
  </si>
  <si>
    <t>Monthly Return 
1981-09 
Base 
Currency</t>
  </si>
  <si>
    <t>Monthly Return 
1981-10 
Base 
Currency</t>
  </si>
  <si>
    <t>Monthly Return 
1981-11 
Base 
Currency</t>
  </si>
  <si>
    <t>Monthly Return 
1981-12 
Base 
Currency</t>
  </si>
  <si>
    <t>Monthly Return 
1982-01 
Base 
Currency</t>
  </si>
  <si>
    <t>Monthly Return 
1982-02 
Base 
Currency</t>
  </si>
  <si>
    <t>Monthly Return 
1982-03 
Base 
Currency</t>
  </si>
  <si>
    <t>Monthly Return 
1982-04 
Base 
Currency</t>
  </si>
  <si>
    <t>Monthly Return 
1982-05 
Base 
Currency</t>
  </si>
  <si>
    <t>Monthly Return 
1982-06 
Base 
Currency</t>
  </si>
  <si>
    <t>Monthly Return 
1982-07 
Base 
Currency</t>
  </si>
  <si>
    <t>Monthly Return 
1982-08 
Base 
Currency</t>
  </si>
  <si>
    <t>Monthly Return 
1982-09 
Base 
Currency</t>
  </si>
  <si>
    <t>Monthly Return 
1982-10 
Base 
Currency</t>
  </si>
  <si>
    <t>Monthly Return 
1982-11 
Base 
Currency</t>
  </si>
  <si>
    <t>Monthly Return 
1982-12 
Base 
Currency</t>
  </si>
  <si>
    <t>Monthly Return 
1983-01 
Base 
Currency</t>
  </si>
  <si>
    <t>Monthly Return 
1983-02 
Base 
Currency</t>
  </si>
  <si>
    <t>Monthly Return 
1983-03 
Base 
Currency</t>
  </si>
  <si>
    <t>Monthly Return 
1983-04 
Base 
Currency</t>
  </si>
  <si>
    <t>Monthly Return 
1983-05 
Base 
Currency</t>
  </si>
  <si>
    <t>Monthly Return 
1983-06 
Base 
Currency</t>
  </si>
  <si>
    <t>Monthly Return 
1983-07 
Base 
Currency</t>
  </si>
  <si>
    <t>Monthly Return 
1983-08 
Base 
Currency</t>
  </si>
  <si>
    <t>Monthly Return 
1983-09 
Base 
Currency</t>
  </si>
  <si>
    <t>Monthly Return 
1983-10 
Base 
Currency</t>
  </si>
  <si>
    <t>Monthly Return 
1983-11 
Base 
Currency</t>
  </si>
  <si>
    <t>Monthly Return 
1983-12 
Base 
Currency</t>
  </si>
  <si>
    <t>Monthly Return 
1984-01 
Base 
Currency</t>
  </si>
  <si>
    <t>Monthly Return 
1984-02 
Base 
Currency</t>
  </si>
  <si>
    <t>Monthly Return 
1984-03 
Base 
Currency</t>
  </si>
  <si>
    <t>Monthly Return 
1984-04 
Base 
Currency</t>
  </si>
  <si>
    <t>Monthly Return 
1984-05 
Base 
Currency</t>
  </si>
  <si>
    <t>Monthly Return 
1984-06 
Base 
Currency</t>
  </si>
  <si>
    <t>Monthly Return 
1984-07 
Base 
Currency</t>
  </si>
  <si>
    <t>Monthly Return 
1984-08 
Base 
Currency</t>
  </si>
  <si>
    <t>Monthly Return 
1984-09 
Base 
Currency</t>
  </si>
  <si>
    <t>Monthly Return 
1984-10 
Base 
Currency</t>
  </si>
  <si>
    <t>Monthly Return 
1984-11 
Base 
Currency</t>
  </si>
  <si>
    <t>Monthly Return 
1984-12 
Base 
Currency</t>
  </si>
  <si>
    <t>Monthly Return 
1985-01 
Base 
Currency</t>
  </si>
  <si>
    <t>Monthly Return 
1985-02 
Base 
Currency</t>
  </si>
  <si>
    <t>Monthly Return 
1985-03 
Base 
Currency</t>
  </si>
  <si>
    <t>Monthly Return 
1985-04 
Base 
Currency</t>
  </si>
  <si>
    <t>Monthly Return 
1985-05 
Base 
Currency</t>
  </si>
  <si>
    <t>Monthly Return 
1985-06 
Base 
Currency</t>
  </si>
  <si>
    <t>Monthly Return 
1985-07 
Base 
Currency</t>
  </si>
  <si>
    <t>Monthly Return 
1985-08 
Base 
Currency</t>
  </si>
  <si>
    <t>Monthly Return 
1985-09 
Base 
Currency</t>
  </si>
  <si>
    <t>Monthly Return 
1985-10 
Base 
Currency</t>
  </si>
  <si>
    <t>Monthly Return 
1985-11 
Base 
Currency</t>
  </si>
  <si>
    <t>Monthly Return 
1985-12 
Base 
Currency</t>
  </si>
  <si>
    <t>Monthly Return 
1986-01 
Base 
Currency</t>
  </si>
  <si>
    <t>Monthly Return 
1986-02 
Base 
Currency</t>
  </si>
  <si>
    <t>Monthly Return 
1986-03 
Base 
Currency</t>
  </si>
  <si>
    <t>Monthly Return 
1986-04 
Base 
Currency</t>
  </si>
  <si>
    <t>Monthly Return 
1986-05 
Base 
Currency</t>
  </si>
  <si>
    <t>Monthly Return 
1986-06 
Base 
Currency</t>
  </si>
  <si>
    <t>Monthly Return 
1986-07 
Base 
Currency</t>
  </si>
  <si>
    <t>Monthly Return 
1986-08 
Base 
Currency</t>
  </si>
  <si>
    <t>Monthly Return 
1986-09 
Base 
Currency</t>
  </si>
  <si>
    <t>Monthly Return 
1986-10 
Base 
Currency</t>
  </si>
  <si>
    <t>Monthly Return 
1986-11 
Base 
Currency</t>
  </si>
  <si>
    <t>Monthly Return 
1986-12 
Base 
Currency</t>
  </si>
  <si>
    <t>Monthly Return 
1987-01 
Base 
Currency</t>
  </si>
  <si>
    <t>Monthly Return 
1987-02 
Base 
Currency</t>
  </si>
  <si>
    <t>Monthly Return 
1987-03 
Base 
Currency</t>
  </si>
  <si>
    <t>Monthly Return 
1987-04 
Base 
Currency</t>
  </si>
  <si>
    <t>Monthly Return 
1987-05 
Base 
Currency</t>
  </si>
  <si>
    <t>Monthly Return 
1987-06 
Base 
Currency</t>
  </si>
  <si>
    <t>Monthly Return 
1987-07 
Base 
Currency</t>
  </si>
  <si>
    <t>Monthly Return 
1987-08 
Base 
Currency</t>
  </si>
  <si>
    <t>Monthly Return 
1987-09 
Base 
Currency</t>
  </si>
  <si>
    <t>Monthly Return 
1987-10 
Base 
Currency</t>
  </si>
  <si>
    <t>Monthly Return 
1987-11 
Base 
Currency</t>
  </si>
  <si>
    <t>Monthly Return 
1987-12 
Base 
Currency</t>
  </si>
  <si>
    <t>Monthly Return 
1988-01 
Base 
Currency</t>
  </si>
  <si>
    <t>Monthly Return 
1988-02 
Base 
Currency</t>
  </si>
  <si>
    <t>Monthly Return 
1988-03 
Base 
Currency</t>
  </si>
  <si>
    <t>Monthly Return 
1988-04 
Base 
Currency</t>
  </si>
  <si>
    <t>Monthly Return 
1988-05 
Base 
Currency</t>
  </si>
  <si>
    <t>Monthly Return 
1988-06 
Base 
Currency</t>
  </si>
  <si>
    <t>Monthly Return 
1988-07 
Base 
Currency</t>
  </si>
  <si>
    <t>Monthly Return 
1988-08 
Base 
Currency</t>
  </si>
  <si>
    <t>Monthly Return 
1988-09 
Base 
Currency</t>
  </si>
  <si>
    <t>Monthly Return 
1988-10 
Base 
Currency</t>
  </si>
  <si>
    <t>Monthly Return 
1988-11 
Base 
Currency</t>
  </si>
  <si>
    <t>Monthly Return 
1988-12 
Base 
Currency</t>
  </si>
  <si>
    <t>Monthly Return 
1989-01 
Base 
Currency</t>
  </si>
  <si>
    <t>Monthly Return 
1989-02 
Base 
Currency</t>
  </si>
  <si>
    <t>Monthly Return 
1989-03 
Base 
Currency</t>
  </si>
  <si>
    <t>Monthly Return 
1989-04 
Base 
Currency</t>
  </si>
  <si>
    <t>Monthly Return 
1989-05 
Base 
Currency</t>
  </si>
  <si>
    <t>Monthly Return 
1989-06 
Base 
Currency</t>
  </si>
  <si>
    <t>Monthly Return 
1989-07 
Base 
Currency</t>
  </si>
  <si>
    <t>Monthly Return 
1989-08 
Base 
Currency</t>
  </si>
  <si>
    <t>Monthly Return 
1989-09 
Base 
Currency</t>
  </si>
  <si>
    <t>Monthly Return 
1989-10 
Base 
Currency</t>
  </si>
  <si>
    <t>Monthly Return 
1989-11 
Base 
Currency</t>
  </si>
  <si>
    <t>Monthly Return 
1989-12 
Base 
Currency</t>
  </si>
  <si>
    <t>Monthly Return 
1990-01 
Base 
Currency</t>
  </si>
  <si>
    <t>Monthly Return 
1990-02 
Base 
Currency</t>
  </si>
  <si>
    <t>Monthly Return 
1990-03 
Base 
Currency</t>
  </si>
  <si>
    <t>Monthly Return 
1990-04 
Base 
Currency</t>
  </si>
  <si>
    <t>Monthly Return 
1990-05 
Base 
Currency</t>
  </si>
  <si>
    <t>Monthly Return 
1990-06 
Base 
Currency</t>
  </si>
  <si>
    <t>Monthly Return 
1990-07 
Base 
Currency</t>
  </si>
  <si>
    <t>Monthly Return 
1990-08 
Base 
Currency</t>
  </si>
  <si>
    <t>Monthly Return 
1990-09 
Base 
Currency</t>
  </si>
  <si>
    <t>Monthly Return 
1990-10 
Base 
Currency</t>
  </si>
  <si>
    <t>Monthly Return 
1990-11 
Base 
Currency</t>
  </si>
  <si>
    <t>Monthly Return 
1990-12 
Base 
Currency</t>
  </si>
  <si>
    <t>Monthly Return 
1991-01 
Base 
Currency</t>
  </si>
  <si>
    <t>Monthly Return 
1991-02 
Base 
Currency</t>
  </si>
  <si>
    <t>Monthly Return 
1991-03 
Base 
Currency</t>
  </si>
  <si>
    <t>Monthly Return 
1991-04 
Base 
Currency</t>
  </si>
  <si>
    <t>Monthly Return 
1991-05 
Base 
Currency</t>
  </si>
  <si>
    <t>Monthly Return 
1991-06 
Base 
Currency</t>
  </si>
  <si>
    <t>Monthly Return 
1991-07 
Base 
Currency</t>
  </si>
  <si>
    <t>Monthly Return 
1991-08 
Base 
Currency</t>
  </si>
  <si>
    <t>Monthly Return 
1991-09 
Base 
Currency</t>
  </si>
  <si>
    <t>Monthly Return 
1991-10 
Base 
Currency</t>
  </si>
  <si>
    <t>Monthly Return 
1991-11 
Base 
Currency</t>
  </si>
  <si>
    <t>Monthly Return 
1991-12 
Base 
Currency</t>
  </si>
  <si>
    <t>Monthly Return 
1992-01 
Base 
Currency</t>
  </si>
  <si>
    <t>Monthly Return 
1992-02 
Base 
Currency</t>
  </si>
  <si>
    <t>Monthly Return 
1992-03 
Base 
Currency</t>
  </si>
  <si>
    <t>Monthly Return 
1992-04 
Base 
Currency</t>
  </si>
  <si>
    <t>Monthly Return 
1992-05 
Base 
Currency</t>
  </si>
  <si>
    <t>Monthly Return 
1992-06 
Base 
Currency</t>
  </si>
  <si>
    <t>Monthly Return 
1992-07 
Base 
Currency</t>
  </si>
  <si>
    <t>Monthly Return 
1992-08 
Base 
Currency</t>
  </si>
  <si>
    <t>Monthly Return 
1992-09 
Base 
Currency</t>
  </si>
  <si>
    <t>Monthly Return 
1992-10 
Base 
Currency</t>
  </si>
  <si>
    <t>Monthly Return 
1992-11 
Base 
Currency</t>
  </si>
  <si>
    <t>Monthly Return 
1992-12 
Base 
Currency</t>
  </si>
  <si>
    <t>Monthly Return 
1993-01 
Base 
Currency</t>
  </si>
  <si>
    <t>Monthly Return 
1993-02 
Base 
Currency</t>
  </si>
  <si>
    <t>Monthly Return 
1993-03 
Base 
Currency</t>
  </si>
  <si>
    <t>Monthly Return 
1993-04 
Base 
Currency</t>
  </si>
  <si>
    <t>Monthly Return 
1993-05 
Base 
Currency</t>
  </si>
  <si>
    <t>Monthly Return 
1993-06 
Base 
Currency</t>
  </si>
  <si>
    <t>Monthly Return 
1993-07 
Base 
Currency</t>
  </si>
  <si>
    <t>Monthly Return 
1993-08 
Base 
Currency</t>
  </si>
  <si>
    <t>Monthly Return 
1993-09 
Base 
Currency</t>
  </si>
  <si>
    <t>Monthly Return 
1993-10 
Base 
Currency</t>
  </si>
  <si>
    <t>Monthly Return 
1993-11 
Base 
Currency</t>
  </si>
  <si>
    <t>Monthly Return 
1993-12 
Base 
Currency</t>
  </si>
  <si>
    <t>Monthly Return 
1994-01 
Base 
Currency</t>
  </si>
  <si>
    <t>Monthly Return 
1994-02 
Base 
Currency</t>
  </si>
  <si>
    <t>Monthly Return 
1994-03 
Base 
Currency</t>
  </si>
  <si>
    <t>Monthly Return 
1994-04 
Base 
Currency</t>
  </si>
  <si>
    <t>Monthly Return 
1994-05 
Base 
Currency</t>
  </si>
  <si>
    <t>Monthly Return 
1994-06 
Base 
Currency</t>
  </si>
  <si>
    <t>Monthly Return 
1994-07 
Base 
Currency</t>
  </si>
  <si>
    <t>Monthly Return 
1994-08 
Base 
Currency</t>
  </si>
  <si>
    <t>Monthly Return 
1994-09 
Base 
Currency</t>
  </si>
  <si>
    <t>Monthly Return 
1994-10 
Base 
Currency</t>
  </si>
  <si>
    <t>Monthly Return 
1994-11 
Base 
Currency</t>
  </si>
  <si>
    <t>Monthly Return 
1994-12 
Base 
Currency</t>
  </si>
  <si>
    <t>Monthly Return 
1995-01 
Base 
Currency</t>
  </si>
  <si>
    <t>Monthly Return 
1995-02 
Base 
Currency</t>
  </si>
  <si>
    <t>Monthly Return 
1995-03 
Base 
Currency</t>
  </si>
  <si>
    <t>Monthly Return 
1995-04 
Base 
Currency</t>
  </si>
  <si>
    <t>Monthly Return 
1995-05 
Base 
Currency</t>
  </si>
  <si>
    <t>Monthly Return 
1995-06 
Base 
Currency</t>
  </si>
  <si>
    <t>Monthly Return 
1995-07 
Base 
Currency</t>
  </si>
  <si>
    <t>Monthly Return 
1995-08 
Base 
Currency</t>
  </si>
  <si>
    <t>Monthly Return 
1995-09 
Base 
Currency</t>
  </si>
  <si>
    <t>Monthly Return 
1995-10 
Base 
Currency</t>
  </si>
  <si>
    <t>Monthly Return 
1995-11 
Base 
Currency</t>
  </si>
  <si>
    <t>Monthly Return 
1995-12 
Base 
Currency</t>
  </si>
  <si>
    <t>Monthly Return 
1996-01 
Base 
Currency</t>
  </si>
  <si>
    <t>Monthly Return 
1996-02 
Base 
Currency</t>
  </si>
  <si>
    <t>Monthly Return 
1996-03 
Base 
Currency</t>
  </si>
  <si>
    <t>Monthly Return 
1996-04 
Base 
Currency</t>
  </si>
  <si>
    <t>Monthly Return 
1996-05 
Base 
Currency</t>
  </si>
  <si>
    <t>Monthly Return 
1996-06 
Base 
Currency</t>
  </si>
  <si>
    <t>Monthly Return 
1996-07 
Base 
Currency</t>
  </si>
  <si>
    <t>Monthly Return 
1996-08 
Base 
Currency</t>
  </si>
  <si>
    <t>Monthly Return 
1996-09 
Base 
Currency</t>
  </si>
  <si>
    <t>Monthly Return 
1996-10 
Base 
Currency</t>
  </si>
  <si>
    <t>Monthly Return 
1996-11 
Base 
Currency</t>
  </si>
  <si>
    <t>Monthly Return 
1996-12 
Base 
Currency</t>
  </si>
  <si>
    <t>Monthly Return 
1997-01 
Base 
Currency</t>
  </si>
  <si>
    <t>Monthly Return 
1997-02 
Base 
Currency</t>
  </si>
  <si>
    <t>Monthly Return 
1997-03 
Base 
Currency</t>
  </si>
  <si>
    <t>Monthly Return 
1997-04 
Base 
Currency</t>
  </si>
  <si>
    <t>Monthly Return 
1997-05 
Base 
Currency</t>
  </si>
  <si>
    <t>Monthly Return 
1997-06 
Base 
Currency</t>
  </si>
  <si>
    <t>Monthly Return 
1997-07 
Base 
Currency</t>
  </si>
  <si>
    <t>Monthly Return 
1997-08 
Base 
Currency</t>
  </si>
  <si>
    <t>Monthly Return 
1997-09 
Base 
Currency</t>
  </si>
  <si>
    <t>Monthly Return 
1997-10 
Base 
Currency</t>
  </si>
  <si>
    <t>Monthly Return 
1997-11 
Base 
Currency</t>
  </si>
  <si>
    <t>Monthly Return 
1997-12 
Base 
Currency</t>
  </si>
  <si>
    <t>Monthly Return 
1998-01 
Base 
Currency</t>
  </si>
  <si>
    <t>Monthly Return 
1998-02 
Base 
Currency</t>
  </si>
  <si>
    <t>Monthly Return 
1998-03 
Base 
Currency</t>
  </si>
  <si>
    <t>Monthly Return 
1998-04 
Base 
Currency</t>
  </si>
  <si>
    <t>Monthly Return 
1998-05 
Base 
Currency</t>
  </si>
  <si>
    <t>Monthly Return 
1998-06 
Base 
Currency</t>
  </si>
  <si>
    <t>Monthly Return 
1998-07 
Base 
Currency</t>
  </si>
  <si>
    <t>Monthly Return 
1998-08 
Base 
Currency</t>
  </si>
  <si>
    <t>Monthly Return 
1998-09 
Base 
Currency</t>
  </si>
  <si>
    <t>Monthly Return 
1998-10 
Base 
Currency</t>
  </si>
  <si>
    <t>Monthly Return 
1998-11 
Base 
Currency</t>
  </si>
  <si>
    <t>Monthly Return 
1998-12 
Base 
Currency</t>
  </si>
  <si>
    <t>Monthly Return 
1999-01 
Base 
Currency</t>
  </si>
  <si>
    <t>Monthly Return 
1999-02 
Base 
Currency</t>
  </si>
  <si>
    <t>Monthly Return 
1999-03 
Base 
Currency</t>
  </si>
  <si>
    <t>Monthly Return 
1999-04 
Base 
Currency</t>
  </si>
  <si>
    <t>Monthly Return 
1999-05 
Base 
Currency</t>
  </si>
  <si>
    <t>Monthly Return 
1999-06 
Base 
Currency</t>
  </si>
  <si>
    <t>Monthly Return 
1999-07 
Base 
Currency</t>
  </si>
  <si>
    <t>Monthly Return 
1999-08 
Base 
Currency</t>
  </si>
  <si>
    <t>Monthly Return 
1999-09 
Base 
Currency</t>
  </si>
  <si>
    <t>Monthly Return 
1999-10 
Base 
Currency</t>
  </si>
  <si>
    <t>Monthly Return 
1999-11 
Base 
Currency</t>
  </si>
  <si>
    <t>Monthly Return 
1999-12 
Base 
Currency</t>
  </si>
  <si>
    <t>Monthly Return 
2000-01 
Base 
Currency</t>
  </si>
  <si>
    <t>Monthly Return 
2000-02 
Base 
Currency</t>
  </si>
  <si>
    <t>Monthly Return 
2000-03 
Base 
Currency</t>
  </si>
  <si>
    <t>Monthly Return 
2000-04 
Base 
Currency</t>
  </si>
  <si>
    <t>Monthly Return 
2000-05 
Base 
Currency</t>
  </si>
  <si>
    <t>Monthly Return 
2000-06 
Base 
Currency</t>
  </si>
  <si>
    <t>Monthly Return 
2000-07 
Base 
Currency</t>
  </si>
  <si>
    <t>Monthly Return 
2000-08 
Base 
Currency</t>
  </si>
  <si>
    <t>Monthly Return 
2000-09 
Base 
Currency</t>
  </si>
  <si>
    <t>Monthly Return 
2000-10 
Base 
Currency</t>
  </si>
  <si>
    <t>Monthly Return 
2000-11 
Base 
Currency</t>
  </si>
  <si>
    <t>Monthly Return 
2000-12 
Base 
Currency</t>
  </si>
  <si>
    <t>Monthly Return 
2001-01 
Base 
Currency</t>
  </si>
  <si>
    <t>Monthly Return 
2001-02 
Base 
Currency</t>
  </si>
  <si>
    <t>Monthly Return 
2001-03 
Base 
Currency</t>
  </si>
  <si>
    <t>Monthly Return 
2001-04 
Base 
Currency</t>
  </si>
  <si>
    <t>Monthly Return 
2001-05 
Base 
Currency</t>
  </si>
  <si>
    <t>Monthly Return 
2001-06 
Base 
Currency</t>
  </si>
  <si>
    <t>Monthly Return 
2001-07 
Base 
Currency</t>
  </si>
  <si>
    <t>Monthly Return 
2001-08 
Base 
Currency</t>
  </si>
  <si>
    <t>Monthly Return 
2001-09 
Base 
Currency</t>
  </si>
  <si>
    <t>Monthly Return 
2001-10 
Base 
Currency</t>
  </si>
  <si>
    <t>Monthly Return 
2001-11 
Base 
Currency</t>
  </si>
  <si>
    <t>Monthly Return 
2001-12 
Base 
Currency</t>
  </si>
  <si>
    <t>Monthly Return 
2002-01 
Base 
Currency</t>
  </si>
  <si>
    <t>Monthly Return 
2002-02 
Base 
Currency</t>
  </si>
  <si>
    <t>Monthly Return 
2002-03 
Base 
Currency</t>
  </si>
  <si>
    <t>Monthly Return 
2002-04 
Base 
Currency</t>
  </si>
  <si>
    <t>Monthly Return 
2002-05 
Base 
Currency</t>
  </si>
  <si>
    <t>Monthly Return 
2002-06 
Base 
Currency</t>
  </si>
  <si>
    <t>Monthly Return 
2002-07 
Base 
Currency</t>
  </si>
  <si>
    <t>Monthly Return 
2002-08 
Base 
Currency</t>
  </si>
  <si>
    <t>Monthly Return 
2002-09 
Base 
Currency</t>
  </si>
  <si>
    <t>Monthly Return 
2002-10 
Base 
Currency</t>
  </si>
  <si>
    <t>Monthly Return 
2002-11 
Base 
Currency</t>
  </si>
  <si>
    <t>Monthly Return 
2002-12 
Base 
Currency</t>
  </si>
  <si>
    <t>Monthly Return 
2003-01 
Base 
Currency</t>
  </si>
  <si>
    <t>Monthly Return 
2003-02 
Base 
Currency</t>
  </si>
  <si>
    <t>Monthly Return 
2003-03 
Base 
Currency</t>
  </si>
  <si>
    <t>Monthly Return 
2003-04 
Base 
Currency</t>
  </si>
  <si>
    <t>Monthly Return 
2003-05 
Base 
Currency</t>
  </si>
  <si>
    <t>Monthly Return 
2003-06 
Base 
Currency</t>
  </si>
  <si>
    <t>Monthly Return 
2003-07 
Base 
Currency</t>
  </si>
  <si>
    <t>Monthly Return 
2003-08 
Base 
Currency</t>
  </si>
  <si>
    <t>Monthly Return 
2003-09 
Base 
Currency</t>
  </si>
  <si>
    <t>Monthly Return 
2003-10 
Base 
Currency</t>
  </si>
  <si>
    <t>Monthly Return 
2003-11 
Base 
Currency</t>
  </si>
  <si>
    <t>Monthly Return 
2003-12 
Base 
Currency</t>
  </si>
  <si>
    <t>Monthly Return 
2004-01 
Base 
Currency</t>
  </si>
  <si>
    <t>Monthly Return 
2004-02 
Base 
Currency</t>
  </si>
  <si>
    <t>Monthly Return 
2004-03 
Base 
Currency</t>
  </si>
  <si>
    <t>Monthly Return 
2004-04 
Base 
Currency</t>
  </si>
  <si>
    <t>Monthly Return 
2004-05 
Base 
Currency</t>
  </si>
  <si>
    <t>Monthly Return 
2004-06 
Base 
Currency</t>
  </si>
  <si>
    <t>Monthly Return 
2004-07 
Base 
Currency</t>
  </si>
  <si>
    <t>Monthly Return 
2004-08 
Base 
Currency</t>
  </si>
  <si>
    <t>Monthly Return 
2004-09 
Base 
Currency</t>
  </si>
  <si>
    <t>Monthly Return 
2004-10 
Base 
Currency</t>
  </si>
  <si>
    <t>Monthly Return 
2004-11 
Base 
Currency</t>
  </si>
  <si>
    <t>Monthly Return 
2004-12 
Base 
Currency</t>
  </si>
  <si>
    <t>Monthly Return 
2005-01 
Base 
Currency</t>
  </si>
  <si>
    <t>Monthly Return 
2005-02 
Base 
Currency</t>
  </si>
  <si>
    <t>Monthly Return 
2005-03 
Base 
Currency</t>
  </si>
  <si>
    <t>Monthly Return 
2005-04 
Base 
Currency</t>
  </si>
  <si>
    <t>Monthly Return 
2005-05 
Base 
Currency</t>
  </si>
  <si>
    <t>Monthly Return 
2005-06 
Base 
Currency</t>
  </si>
  <si>
    <t>Monthly Return 
2005-07 
Base 
Currency</t>
  </si>
  <si>
    <t>Monthly Return 
2005-08 
Base 
Currency</t>
  </si>
  <si>
    <t>Monthly Return 
2005-09 
Base 
Currency</t>
  </si>
  <si>
    <t>Monthly Return 
2005-10 
Base 
Currency</t>
  </si>
  <si>
    <t>Monthly Return 
2005-11 
Base 
Currency</t>
  </si>
  <si>
    <t>Monthly Return 
2005-12 
Base 
Currency</t>
  </si>
  <si>
    <t>Monthly Return 
2006-01 
Base 
Currency</t>
  </si>
  <si>
    <t>Monthly Return 
2006-02 
Base 
Currency</t>
  </si>
  <si>
    <t>Monthly Return 
2006-03 
Base 
Currency</t>
  </si>
  <si>
    <t>Monthly Return 
2006-04 
Base 
Currency</t>
  </si>
  <si>
    <t>Monthly Return 
2006-05 
Base 
Currency</t>
  </si>
  <si>
    <t>Monthly Return 
2006-06 
Base 
Currency</t>
  </si>
  <si>
    <t>Monthly Return 
2006-07 
Base 
Currency</t>
  </si>
  <si>
    <t>Monthly Return 
2006-08 
Base 
Currency</t>
  </si>
  <si>
    <t>Monthly Return 
2006-09 
Base 
Currency</t>
  </si>
  <si>
    <t>Monthly Return 
2006-10 
Base 
Currency</t>
  </si>
  <si>
    <t>Monthly Return 
2006-11 
Base 
Currency</t>
  </si>
  <si>
    <t>Monthly Return 
2006-12 
Base 
Currency</t>
  </si>
  <si>
    <t>Monthly Return 
2007-01 
Base 
Currency</t>
  </si>
  <si>
    <t>Monthly Return 
2007-02 
Base 
Currency</t>
  </si>
  <si>
    <t>Monthly Return 
2007-03 
Base 
Currency</t>
  </si>
  <si>
    <t>Monthly Return 
2007-04 
Base 
Currency</t>
  </si>
  <si>
    <t>Monthly Return 
2007-05 
Base 
Currency</t>
  </si>
  <si>
    <t>Monthly Return 
2007-06 
Base 
Currency</t>
  </si>
  <si>
    <t>Monthly Return 
2007-07 
Base 
Currency</t>
  </si>
  <si>
    <t>Monthly Return 
2007-08 
Base 
Currency</t>
  </si>
  <si>
    <t>Monthly Return 
2007-09 
Base 
Currency</t>
  </si>
  <si>
    <t>Monthly Return 
2007-10 
Base 
Currency</t>
  </si>
  <si>
    <t>Monthly Return 
2007-11 
Base 
Currency</t>
  </si>
  <si>
    <t>Monthly Return 
2007-12 
Base 
Currency</t>
  </si>
  <si>
    <t>Monthly Return 
2008-01 
Base 
Currency</t>
  </si>
  <si>
    <t>Monthly Return 
2008-02 
Base 
Currency</t>
  </si>
  <si>
    <t>Monthly Return 
2008-03 
Base 
Currency</t>
  </si>
  <si>
    <t>Monthly Return 
2008-04 
Base 
Currency</t>
  </si>
  <si>
    <t>Monthly Return 
2008-05 
Base 
Currency</t>
  </si>
  <si>
    <t>Monthly Return 
2008-06 
Base 
Currency</t>
  </si>
  <si>
    <t>Monthly Return 
2008-07 
Base 
Currency</t>
  </si>
  <si>
    <t>Monthly Return 
2008-08 
Base 
Currency</t>
  </si>
  <si>
    <t>Monthly Return 
2008-09 
Base 
Currency</t>
  </si>
  <si>
    <t>Monthly Return 
2008-10 
Base 
Currency</t>
  </si>
  <si>
    <t>Monthly Return 
2008-11 
Base 
Currency</t>
  </si>
  <si>
    <t>Monthly Return 
2008-12 
Base 
Currency</t>
  </si>
  <si>
    <t>Monthly Return 
2009-01 
Base 
Currency</t>
  </si>
  <si>
    <t>Monthly Return 
2009-02 
Base 
Currency</t>
  </si>
  <si>
    <t>Monthly Return 
2009-03 
Base 
Currency</t>
  </si>
  <si>
    <t>Monthly Return 
2009-04 
Base 
Currency</t>
  </si>
  <si>
    <t>Monthly Return 
2009-05 
Base 
Currency</t>
  </si>
  <si>
    <t>Monthly Return 
2009-06 
Base 
Currency</t>
  </si>
  <si>
    <t>Monthly Return 
2009-07 
Base 
Currency</t>
  </si>
  <si>
    <t>Monthly Return 
2009-08 
Base 
Currency</t>
  </si>
  <si>
    <t>Monthly Return 
2009-09 
Base 
Currency</t>
  </si>
  <si>
    <t>Monthly Return 
2009-10 
Base 
Currency</t>
  </si>
  <si>
    <t>Monthly Return 
2009-11 
Base 
Currency</t>
  </si>
  <si>
    <t>Monthly Return 
2009-12 
Base 
Currency</t>
  </si>
  <si>
    <t>Monthly Return 
2010-01 
Base 
Currency</t>
  </si>
  <si>
    <t>Monthly Return 
2010-02 
Base 
Currency</t>
  </si>
  <si>
    <t>Monthly Return 
2010-03 
Base 
Currency</t>
  </si>
  <si>
    <t>Monthly Return 
2010-04 
Base 
Currency</t>
  </si>
  <si>
    <t>Monthly Return 
2010-05 
Base 
Currency</t>
  </si>
  <si>
    <t>Monthly Return 
2010-06 
Base 
Currency</t>
  </si>
  <si>
    <t>Monthly Return 
2010-07 
Base 
Currency</t>
  </si>
  <si>
    <t>Monthly Return 
2010-08 
Base 
Currency</t>
  </si>
  <si>
    <t>Monthly Return 
2010-09 
Base 
Currency</t>
  </si>
  <si>
    <t>Monthly Return 
2010-10 
Base 
Currency</t>
  </si>
  <si>
    <t>Monthly Return 
2010-11 
Base 
Currency</t>
  </si>
  <si>
    <t>Monthly Return 
2010-12 
Base 
Currency</t>
  </si>
  <si>
    <t>Monthly Return 
2011-01 
Base 
Currency</t>
  </si>
  <si>
    <t>Monthly Return 
2011-02 
Base 
Currency</t>
  </si>
  <si>
    <t>Monthly Return 
2011-03 
Base 
Currency</t>
  </si>
  <si>
    <t>Monthly Return 
2011-04 
Base 
Currency</t>
  </si>
  <si>
    <t>Monthly Return 
2011-05 
Base 
Currency</t>
  </si>
  <si>
    <t>Monthly Return 
2011-06 
Base 
Currency</t>
  </si>
  <si>
    <t>Monthly Return 
2011-07 
Base 
Currency</t>
  </si>
  <si>
    <t>Monthly Return 
2011-08 
Base 
Currency</t>
  </si>
  <si>
    <t>Monthly Return 
2011-09 
Base 
Currency</t>
  </si>
  <si>
    <t>Monthly Return 
2011-10 
Base 
Currency</t>
  </si>
  <si>
    <t>Monthly Return 
2011-11 
Base 
Currency</t>
  </si>
  <si>
    <t>Monthly Return 
2011-12 
Base 
Currency</t>
  </si>
  <si>
    <t>Monthly Return 
2012-01 
Base 
Currency</t>
  </si>
  <si>
    <t>Monthly Return 
2012-02 
Base 
Currency</t>
  </si>
  <si>
    <t>Monthly Return 
2012-03 
Base 
Currency</t>
  </si>
  <si>
    <t>Monthly Return 
2012-04 
Base 
Currency</t>
  </si>
  <si>
    <t>Monthly Return 
2012-05 
Base 
Currency</t>
  </si>
  <si>
    <t>Monthly Return 
2012-06 
Base 
Currency</t>
  </si>
  <si>
    <t>Monthly Return 
2012-07 
Base 
Currency</t>
  </si>
  <si>
    <t>Monthly Return 
2012-08 
Base 
Currency</t>
  </si>
  <si>
    <t>Monthly Return 
2012-09 
Base 
Currency</t>
  </si>
  <si>
    <t>Monthly Return 
2012-10 
Base 
Currency</t>
  </si>
  <si>
    <t>Monthly Return 
2012-11 
Base 
Currency</t>
  </si>
  <si>
    <t>Monthly Return 
2012-12 
Base 
Currency</t>
  </si>
  <si>
    <t>Monthly Return 
2013-01 
Base 
Currency</t>
  </si>
  <si>
    <t>Monthly Return 
2013-02 
Base 
Currency</t>
  </si>
  <si>
    <t>Monthly Return 
2013-03 
Base 
Currency</t>
  </si>
  <si>
    <t>Monthly Return 
2013-04 
Base 
Currency</t>
  </si>
  <si>
    <t>Monthly Return 
2013-05 
Base 
Currency</t>
  </si>
  <si>
    <t>Monthly Return 
2013-06 
Base 
Currency</t>
  </si>
  <si>
    <t>Monthly Return 
2013-07 
Base 
Currency</t>
  </si>
  <si>
    <t>Monthly Return 
2013-08 
Base 
Currency</t>
  </si>
  <si>
    <t>Monthly Return 
2013-09 
Base 
Currency</t>
  </si>
  <si>
    <t>Monthly Return 
2013-10 
Base 
Currency</t>
  </si>
  <si>
    <t>Monthly Return 
2013-11 
Base 
Currency</t>
  </si>
  <si>
    <t>Monthly Return 
2013-12 
Base 
Currency</t>
  </si>
  <si>
    <t>Monthly Return 
2014-01 
Base 
Currency</t>
  </si>
  <si>
    <t>Monthly Return 
2014-02 
Base 
Currency</t>
  </si>
  <si>
    <t>Monthly Return 
2014-03 
Base 
Currency</t>
  </si>
  <si>
    <t>Monthly Return 
2014-04 
Base 
Currency</t>
  </si>
  <si>
    <t>Monthly Return 
2014-05 
Base 
Currency</t>
  </si>
  <si>
    <t>Monthly Return 
2014-06 
Base 
Currency</t>
  </si>
  <si>
    <t>Monthly Return 
2014-07 
Base 
Currency</t>
  </si>
  <si>
    <t>Monthly Return 
2014-08 
Base 
Currency</t>
  </si>
  <si>
    <t>Monthly Return 
2014-09 
Base 
Currency</t>
  </si>
  <si>
    <t>Monthly Return 
2014-10 
Base 
Currency</t>
  </si>
  <si>
    <t>Monthly Return 
2014-11 
Base 
Currency</t>
  </si>
  <si>
    <t>Monthly Return 
2014-12 
Base 
Currency</t>
  </si>
  <si>
    <t>Monthly Return 
2015-01 
Base 
Currency</t>
  </si>
  <si>
    <t>Monthly Return 
2015-02 
Base 
Currency</t>
  </si>
  <si>
    <t>Monthly Return 
2015-03 
Base 
Currency</t>
  </si>
  <si>
    <t>Monthly Return 
2015-04 
Base 
Currency</t>
  </si>
  <si>
    <t>Monthly Return 
2015-05 
Base 
Currency</t>
  </si>
  <si>
    <t>Monthly Return 
2015-06 
Base 
Currency</t>
  </si>
  <si>
    <t>Monthly Return 
2015-07 
Base 
Currency</t>
  </si>
  <si>
    <t>Monthly Return 
2015-08 
Base 
Currency</t>
  </si>
  <si>
    <t>Monthly Return 
2015-09 
Base 
Currency</t>
  </si>
  <si>
    <t>Monthly Return 
2015-10 
Base 
Currency</t>
  </si>
  <si>
    <t>Monthly Return 
2015-11 
Base 
Currency</t>
  </si>
  <si>
    <t>Monthly Return 
2015-12 
Base 
Currency</t>
  </si>
  <si>
    <t>Monthly Return 
2016-01 
Base 
Currency</t>
  </si>
  <si>
    <t>Monthly Return 
2016-02 
Base 
Currency</t>
  </si>
  <si>
    <t>Monthly Return 
2016-03 
Base 
Currency</t>
  </si>
  <si>
    <t>Monthly Return 
2016-04 
Base 
Currency</t>
  </si>
  <si>
    <t>Monthly Return 
2016-05 
Base 
Currency</t>
  </si>
  <si>
    <t>Monthly Return 
2016-06 
Base 
Currency</t>
  </si>
  <si>
    <t>Monthly Return 
2016-07 
Base 
Currency</t>
  </si>
  <si>
    <t>Monthly Return 
2016-08 
Base 
Currency</t>
  </si>
  <si>
    <t>Monthly Return 
2016-09 
Base 
Currency</t>
  </si>
  <si>
    <t>Monthly Return 
2016-10 
Base 
Currency</t>
  </si>
  <si>
    <t>Monthly Return 
2016-11 
Base 
Currency</t>
  </si>
  <si>
    <t>Monthly Return 
2016-12 
Base 
Currency</t>
  </si>
  <si>
    <t>Monthly Return 
2017-01 
Base 
Currency</t>
  </si>
  <si>
    <t>Monthly Return 
2017-02 
Base 
Currency</t>
  </si>
  <si>
    <t>Monthly Return 
2017-03 
Base 
Currency</t>
  </si>
  <si>
    <t>Monthly Return 
2017-04 
Base 
Currency</t>
  </si>
  <si>
    <t>Monthly Return 
2017-05 
Base 
Currency</t>
  </si>
  <si>
    <t>Monthly Return 
2017-06 
Base 
Currency</t>
  </si>
  <si>
    <t>Monthly Return 
2017-07 
Base 
Currency</t>
  </si>
  <si>
    <t>Monthly Return 
2017-08 
Base 
Currency</t>
  </si>
  <si>
    <t>Monthly Return 
2017-09 
Base 
Currency</t>
  </si>
  <si>
    <t>Monthly Return 
2017-10 
Base 
Currency</t>
  </si>
  <si>
    <t>Monthly Return 
2017-11 
Base 
Currency</t>
  </si>
  <si>
    <t>Monthly Return 
2017-12 
Base 
Currency</t>
  </si>
  <si>
    <t>Monthly Return 
2018-01 
Base 
Currency</t>
  </si>
  <si>
    <t>Monthly Return 
2018-02 
Base 
Currency</t>
  </si>
  <si>
    <t>Monthly Return 
2018-03 
Base 
Currency</t>
  </si>
  <si>
    <t>Monthly Return 
2018-04 
Base 
Currency</t>
  </si>
  <si>
    <t>Monthly Return 
2018-05 
Base 
Currency</t>
  </si>
  <si>
    <t>Monthly Return 
2018-06 
Base 
Currency</t>
  </si>
  <si>
    <t>Monthly Return 
2018-07 
Base 
Currency</t>
  </si>
  <si>
    <t>Monthly Return 
2018-08 
Base 
Currency</t>
  </si>
  <si>
    <t>Monthly Return 
2018-09 
Base 
Currency</t>
  </si>
  <si>
    <t>Monthly Return 
2018-10 
Base 
Currency</t>
  </si>
  <si>
    <t>Monthly Return 
2018-11 
Base 
Currency</t>
  </si>
  <si>
    <t>Monthly Return 
2018-12 
Base 
Currency</t>
  </si>
  <si>
    <t>Monthly Return 
2019-01 
Base 
Currency</t>
  </si>
  <si>
    <t>Monthly Return 
2019-02 
Base 
Currency</t>
  </si>
  <si>
    <t>Monthly Return 
2019-03 
Base 
Currency</t>
  </si>
  <si>
    <t>Monthly Return 
2019-04 
Base 
Currency</t>
  </si>
  <si>
    <t>Monthly Return 
2019-05 
Base 
Currency</t>
  </si>
  <si>
    <t>Monthly Return 
2019-06 
Base 
Currency</t>
  </si>
  <si>
    <t>Monthly Return 
2019-07 
Base 
Currency</t>
  </si>
  <si>
    <t>Monthly Return 
2019-08 
Base 
Currency</t>
  </si>
  <si>
    <t>Monthly Return 
2019-09 
Base 
Currency</t>
  </si>
  <si>
    <t>Monthly Return 
2019-10 
Base 
Currency</t>
  </si>
  <si>
    <t>Monthly Return 
2019-11 
Base 
Currency</t>
  </si>
  <si>
    <t>Monthly Return 
2019-12 
Base 
Currency</t>
  </si>
  <si>
    <t>Monthly Return 
2020-01 
Base 
Currency</t>
  </si>
  <si>
    <t>Monthly Return 
2020-02 
Base 
Currency</t>
  </si>
  <si>
    <t>Monthly Return 
2020-03 
Base 
Currency</t>
  </si>
  <si>
    <t>Monthly Return 
2020-04 
Base 
Currency</t>
  </si>
  <si>
    <t>Monthly Return 
2020-05 
Base 
Currency</t>
  </si>
  <si>
    <t>Monthly Return 
2020-06 
Base 
Currency</t>
  </si>
  <si>
    <t>Monthly Return 
2020-07 
Base 
Currency</t>
  </si>
  <si>
    <t>Monthly Return 
2020-08 
Base 
Currency</t>
  </si>
  <si>
    <t>Monthly Return 
2020-09 
Base 
Currency</t>
  </si>
  <si>
    <t>Monthly Return 
2020-10 
Base 
Currency</t>
  </si>
  <si>
    <t>Monthly Return 
2020-11 
Base 
Currency</t>
  </si>
  <si>
    <t>Monthly Return 
2020-12 
Base 
Currency</t>
  </si>
  <si>
    <t>Monthly Return 
2021-01 
Base 
Currency</t>
  </si>
  <si>
    <t>Monthly Return 
2021-02 
Base 
Currency</t>
  </si>
  <si>
    <t>Monthly Return 
2021-03 
Base 
Currency</t>
  </si>
  <si>
    <t>Monthly Return 
2021-04 
Base 
Currency</t>
  </si>
  <si>
    <t>Monthly Return 
2021-05 
Base 
Currency</t>
  </si>
  <si>
    <t>Monthly Return 
2021-06 
Base 
Currency</t>
  </si>
  <si>
    <t>Monthly Return 
2021-07 
Base 
Currency</t>
  </si>
  <si>
    <t>Monthly Return 
2021-08 
Base 
Currency</t>
  </si>
  <si>
    <t>Monthly Return 
2021-09 
Base 
Currency</t>
  </si>
  <si>
    <t>Monthly Return 
2021-10 
Base 
Currency</t>
  </si>
  <si>
    <t>Monthly Return 
2021-11 
Base 
Currency</t>
  </si>
  <si>
    <t>Monthly Return 
2021-12 
Base 
Currency</t>
  </si>
  <si>
    <t>Monthly Return 
2022-01 
Base 
Currency</t>
  </si>
  <si>
    <t>Monthly Return 
2022-02 
Base 
Currency</t>
  </si>
  <si>
    <t>Monthly Return 
2022-03 
Base 
Currency</t>
  </si>
  <si>
    <t>Monthly Return 
2022-04 
Base 
Currency</t>
  </si>
  <si>
    <t>Monthly Return 
2022-05 
Base 
Currency</t>
  </si>
  <si>
    <t>Monthly Return 
2022-06 
Base 
Currency</t>
  </si>
  <si>
    <t>Monthly Return 
2022-07 
Base 
Currency</t>
  </si>
  <si>
    <t>NASDAQ 100 PR USD</t>
  </si>
  <si>
    <t>XIUSA000KL</t>
  </si>
  <si>
    <t>NASDAQ 100 TR USD</t>
  </si>
  <si>
    <t>XIUSA04GA5</t>
  </si>
  <si>
    <t>Russell 2000 PR USD</t>
  </si>
  <si>
    <t>XIUSA04FMS</t>
  </si>
  <si>
    <t>Month</t>
  </si>
  <si>
    <t>SPX Note</t>
  </si>
  <si>
    <t>RTY Note</t>
  </si>
  <si>
    <t>NDX Note</t>
  </si>
  <si>
    <t>01/
1926</t>
  </si>
  <si>
    <t>02/
1926</t>
  </si>
  <si>
    <t>03/
1926</t>
  </si>
  <si>
    <t>04/
1926</t>
  </si>
  <si>
    <t>05/
1926</t>
  </si>
  <si>
    <t>06/
1926</t>
  </si>
  <si>
    <t>07/
1926</t>
  </si>
  <si>
    <t>08/
1926</t>
  </si>
  <si>
    <t>09/
1926</t>
  </si>
  <si>
    <t>10/
1926</t>
  </si>
  <si>
    <t>11/
1926</t>
  </si>
  <si>
    <t>12/
1926</t>
  </si>
  <si>
    <t>01/
1927</t>
  </si>
  <si>
    <t>02/
1927</t>
  </si>
  <si>
    <t>03/
1927</t>
  </si>
  <si>
    <t>04/
1927</t>
  </si>
  <si>
    <t>05/
1927</t>
  </si>
  <si>
    <t>06/
1927</t>
  </si>
  <si>
    <t>07/
1927</t>
  </si>
  <si>
    <t>08/
1927</t>
  </si>
  <si>
    <t>09/
1927</t>
  </si>
  <si>
    <t>10/
1927</t>
  </si>
  <si>
    <t>11/
1927</t>
  </si>
  <si>
    <t>12/
1927</t>
  </si>
  <si>
    <t>01/
1928</t>
  </si>
  <si>
    <t>02/
1928</t>
  </si>
  <si>
    <t>03/
1928</t>
  </si>
  <si>
    <t>04/
1928</t>
  </si>
  <si>
    <t>05/
1928</t>
  </si>
  <si>
    <t>06/
1928</t>
  </si>
  <si>
    <t>07/
1928</t>
  </si>
  <si>
    <t>08/
1928</t>
  </si>
  <si>
    <t>09/
1928</t>
  </si>
  <si>
    <t>10/
1928</t>
  </si>
  <si>
    <t>11/
1928</t>
  </si>
  <si>
    <t>12/
1928</t>
  </si>
  <si>
    <t>01/
1929</t>
  </si>
  <si>
    <t>02/
1929</t>
  </si>
  <si>
    <t>03/
1929</t>
  </si>
  <si>
    <t>04/
1929</t>
  </si>
  <si>
    <t>05/
1929</t>
  </si>
  <si>
    <t>06/
1929</t>
  </si>
  <si>
    <t>07/
1929</t>
  </si>
  <si>
    <t>08/
1929</t>
  </si>
  <si>
    <t>09/
1929</t>
  </si>
  <si>
    <t>10/
1929</t>
  </si>
  <si>
    <t>11/
1929</t>
  </si>
  <si>
    <t>12/
1929</t>
  </si>
  <si>
    <t>01/
1930</t>
  </si>
  <si>
    <t>02/
1930</t>
  </si>
  <si>
    <t>03/
1930</t>
  </si>
  <si>
    <t>04/
1930</t>
  </si>
  <si>
    <t>05/
1930</t>
  </si>
  <si>
    <t>06/
1930</t>
  </si>
  <si>
    <t>07/
1930</t>
  </si>
  <si>
    <t>08/
1930</t>
  </si>
  <si>
    <t>09/
1930</t>
  </si>
  <si>
    <t>10/
1930</t>
  </si>
  <si>
    <t>11/
1930</t>
  </si>
  <si>
    <t>12/
1930</t>
  </si>
  <si>
    <t>01/
1931</t>
  </si>
  <si>
    <t>02/
1931</t>
  </si>
  <si>
    <t>03/
1931</t>
  </si>
  <si>
    <t>04/
1931</t>
  </si>
  <si>
    <t>05/
1931</t>
  </si>
  <si>
    <t>06/
1931</t>
  </si>
  <si>
    <t>07/
1931</t>
  </si>
  <si>
    <t>08/
1931</t>
  </si>
  <si>
    <t>09/
1931</t>
  </si>
  <si>
    <t>10/
1931</t>
  </si>
  <si>
    <t>11/
1931</t>
  </si>
  <si>
    <t>12/
1931</t>
  </si>
  <si>
    <t>01/
1932</t>
  </si>
  <si>
    <t>02/
1932</t>
  </si>
  <si>
    <t>03/
1932</t>
  </si>
  <si>
    <t>04/
1932</t>
  </si>
  <si>
    <t>05/
1932</t>
  </si>
  <si>
    <t>06/
1932</t>
  </si>
  <si>
    <t>07/
1932</t>
  </si>
  <si>
    <t>08/
1932</t>
  </si>
  <si>
    <t>09/
1932</t>
  </si>
  <si>
    <t>10/
1932</t>
  </si>
  <si>
    <t>11/
1932</t>
  </si>
  <si>
    <t>12/
1932</t>
  </si>
  <si>
    <t>01/
1933</t>
  </si>
  <si>
    <t>02/
1933</t>
  </si>
  <si>
    <t>03/
1933</t>
  </si>
  <si>
    <t>04/
1933</t>
  </si>
  <si>
    <t>05/
1933</t>
  </si>
  <si>
    <t>06/
1933</t>
  </si>
  <si>
    <t>07/
1933</t>
  </si>
  <si>
    <t>08/
1933</t>
  </si>
  <si>
    <t>09/
1933</t>
  </si>
  <si>
    <t>10/
1933</t>
  </si>
  <si>
    <t>11/
1933</t>
  </si>
  <si>
    <t>12/
1933</t>
  </si>
  <si>
    <t>01/
1934</t>
  </si>
  <si>
    <t>02/
1934</t>
  </si>
  <si>
    <t>03/
1934</t>
  </si>
  <si>
    <t>04/
1934</t>
  </si>
  <si>
    <t>05/
1934</t>
  </si>
  <si>
    <t>06/
1934</t>
  </si>
  <si>
    <t>07/
1934</t>
  </si>
  <si>
    <t>08/
1934</t>
  </si>
  <si>
    <t>09/
1934</t>
  </si>
  <si>
    <t>10/
1934</t>
  </si>
  <si>
    <t>11/
1934</t>
  </si>
  <si>
    <t>12/
1934</t>
  </si>
  <si>
    <t>01/
1935</t>
  </si>
  <si>
    <t>02/
1935</t>
  </si>
  <si>
    <t>03/
1935</t>
  </si>
  <si>
    <t>04/
1935</t>
  </si>
  <si>
    <t>05/
1935</t>
  </si>
  <si>
    <t>06/
1935</t>
  </si>
  <si>
    <t>07/
1935</t>
  </si>
  <si>
    <t>08/
1935</t>
  </si>
  <si>
    <t>09/
1935</t>
  </si>
  <si>
    <t>10/
1935</t>
  </si>
  <si>
    <t>11/
1935</t>
  </si>
  <si>
    <t>12/
1935</t>
  </si>
  <si>
    <t>01/
1936</t>
  </si>
  <si>
    <t>02/
1936</t>
  </si>
  <si>
    <t>03/
1936</t>
  </si>
  <si>
    <t>04/
1936</t>
  </si>
  <si>
    <t>05/
1936</t>
  </si>
  <si>
    <t>06/
1936</t>
  </si>
  <si>
    <t>07/
1936</t>
  </si>
  <si>
    <t>08/
1936</t>
  </si>
  <si>
    <t>09/
1936</t>
  </si>
  <si>
    <t>10/
1936</t>
  </si>
  <si>
    <t>11/
1936</t>
  </si>
  <si>
    <t>12/
1936</t>
  </si>
  <si>
    <t>01/
1937</t>
  </si>
  <si>
    <t>02/
1937</t>
  </si>
  <si>
    <t>03/
1937</t>
  </si>
  <si>
    <t>04/
1937</t>
  </si>
  <si>
    <t>05/
1937</t>
  </si>
  <si>
    <t>06/
1937</t>
  </si>
  <si>
    <t>07/
1937</t>
  </si>
  <si>
    <t>08/
1937</t>
  </si>
  <si>
    <t>09/
1937</t>
  </si>
  <si>
    <t>10/
1937</t>
  </si>
  <si>
    <t>11/
1937</t>
  </si>
  <si>
    <t>12/
1937</t>
  </si>
  <si>
    <t>01/
1938</t>
  </si>
  <si>
    <t>02/
1938</t>
  </si>
  <si>
    <t>03/
1938</t>
  </si>
  <si>
    <t>04/
1938</t>
  </si>
  <si>
    <t>05/
1938</t>
  </si>
  <si>
    <t>06/
1938</t>
  </si>
  <si>
    <t>07/
1938</t>
  </si>
  <si>
    <t>08/
1938</t>
  </si>
  <si>
    <t>09/
1938</t>
  </si>
  <si>
    <t>10/
1938</t>
  </si>
  <si>
    <t>11/
1938</t>
  </si>
  <si>
    <t>12/
1938</t>
  </si>
  <si>
    <t>01/
1939</t>
  </si>
  <si>
    <t>02/
1939</t>
  </si>
  <si>
    <t>03/
1939</t>
  </si>
  <si>
    <t>04/
1939</t>
  </si>
  <si>
    <t>05/
1939</t>
  </si>
  <si>
    <t>06/
1939</t>
  </si>
  <si>
    <t>07/
1939</t>
  </si>
  <si>
    <t>08/
1939</t>
  </si>
  <si>
    <t>09/
1939</t>
  </si>
  <si>
    <t>10/
1939</t>
  </si>
  <si>
    <t>11/
1939</t>
  </si>
  <si>
    <t>12/
1939</t>
  </si>
  <si>
    <t>01/
1940</t>
  </si>
  <si>
    <t>02/
1940</t>
  </si>
  <si>
    <t>03/
1940</t>
  </si>
  <si>
    <t>04/
1940</t>
  </si>
  <si>
    <t>05/
1940</t>
  </si>
  <si>
    <t>06/
1940</t>
  </si>
  <si>
    <t>07/
1940</t>
  </si>
  <si>
    <t>08/
1940</t>
  </si>
  <si>
    <t>09/
1940</t>
  </si>
  <si>
    <t>10/
1940</t>
  </si>
  <si>
    <t>11/
1940</t>
  </si>
  <si>
    <t>12/
1940</t>
  </si>
  <si>
    <t>01/
1941</t>
  </si>
  <si>
    <t>02/
1941</t>
  </si>
  <si>
    <t>03/
1941</t>
  </si>
  <si>
    <t>04/
1941</t>
  </si>
  <si>
    <t>05/
1941</t>
  </si>
  <si>
    <t>06/
1941</t>
  </si>
  <si>
    <t>07/
1941</t>
  </si>
  <si>
    <t>08/
1941</t>
  </si>
  <si>
    <t>09/
1941</t>
  </si>
  <si>
    <t>10/
1941</t>
  </si>
  <si>
    <t>11/
1941</t>
  </si>
  <si>
    <t>12/
1941</t>
  </si>
  <si>
    <t>01/
1942</t>
  </si>
  <si>
    <t>02/
1942</t>
  </si>
  <si>
    <t>03/
1942</t>
  </si>
  <si>
    <t>04/
1942</t>
  </si>
  <si>
    <t>05/
1942</t>
  </si>
  <si>
    <t>06/
1942</t>
  </si>
  <si>
    <t>07/
1942</t>
  </si>
  <si>
    <t>08/
1942</t>
  </si>
  <si>
    <t>09/
1942</t>
  </si>
  <si>
    <t>10/
1942</t>
  </si>
  <si>
    <t>11/
1942</t>
  </si>
  <si>
    <t>12/
1942</t>
  </si>
  <si>
    <t>01/
1943</t>
  </si>
  <si>
    <t>02/
1943</t>
  </si>
  <si>
    <t>03/
1943</t>
  </si>
  <si>
    <t>04/
1943</t>
  </si>
  <si>
    <t>05/
1943</t>
  </si>
  <si>
    <t>06/
1943</t>
  </si>
  <si>
    <t>07/
1943</t>
  </si>
  <si>
    <t>08/
1943</t>
  </si>
  <si>
    <t>09/
1943</t>
  </si>
  <si>
    <t>10/
1943</t>
  </si>
  <si>
    <t>11/
1943</t>
  </si>
  <si>
    <t>12/
1943</t>
  </si>
  <si>
    <t>01/
1944</t>
  </si>
  <si>
    <t>02/
1944</t>
  </si>
  <si>
    <t>03/
1944</t>
  </si>
  <si>
    <t>04/
1944</t>
  </si>
  <si>
    <t>05/
1944</t>
  </si>
  <si>
    <t>06/
1944</t>
  </si>
  <si>
    <t>07/
1944</t>
  </si>
  <si>
    <t>08/
1944</t>
  </si>
  <si>
    <t>09/
1944</t>
  </si>
  <si>
    <t>10/
1944</t>
  </si>
  <si>
    <t>11/
1944</t>
  </si>
  <si>
    <t>12/
1944</t>
  </si>
  <si>
    <t>01/
1945</t>
  </si>
  <si>
    <t>02/
1945</t>
  </si>
  <si>
    <t>03/
1945</t>
  </si>
  <si>
    <t>04/
1945</t>
  </si>
  <si>
    <t>05/
1945</t>
  </si>
  <si>
    <t>06/
1945</t>
  </si>
  <si>
    <t>07/
1945</t>
  </si>
  <si>
    <t>08/
1945</t>
  </si>
  <si>
    <t>09/
1945</t>
  </si>
  <si>
    <t>10/
1945</t>
  </si>
  <si>
    <t>11/
1945</t>
  </si>
  <si>
    <t>12/
1945</t>
  </si>
  <si>
    <t>01/
1946</t>
  </si>
  <si>
    <t>02/
1946</t>
  </si>
  <si>
    <t>03/
1946</t>
  </si>
  <si>
    <t>04/
1946</t>
  </si>
  <si>
    <t>05/
1946</t>
  </si>
  <si>
    <t>06/
1946</t>
  </si>
  <si>
    <t>07/
1946</t>
  </si>
  <si>
    <t>08/
1946</t>
  </si>
  <si>
    <t>09/
1946</t>
  </si>
  <si>
    <t>10/
1946</t>
  </si>
  <si>
    <t>11/
1946</t>
  </si>
  <si>
    <t>12/
1946</t>
  </si>
  <si>
    <t>01/
1947</t>
  </si>
  <si>
    <t>02/
1947</t>
  </si>
  <si>
    <t>03/
1947</t>
  </si>
  <si>
    <t>04/
1947</t>
  </si>
  <si>
    <t>05/
1947</t>
  </si>
  <si>
    <t>06/
1947</t>
  </si>
  <si>
    <t>07/
1947</t>
  </si>
  <si>
    <t>08/
1947</t>
  </si>
  <si>
    <t>09/
1947</t>
  </si>
  <si>
    <t>10/
1947</t>
  </si>
  <si>
    <t>11/
1947</t>
  </si>
  <si>
    <t>12/
1947</t>
  </si>
  <si>
    <t>01/
1948</t>
  </si>
  <si>
    <t>02/
1948</t>
  </si>
  <si>
    <t>03/
1948</t>
  </si>
  <si>
    <t>04/
1948</t>
  </si>
  <si>
    <t>05/
1948</t>
  </si>
  <si>
    <t>06/
1948</t>
  </si>
  <si>
    <t>07/
1948</t>
  </si>
  <si>
    <t>08/
1948</t>
  </si>
  <si>
    <t>09/
1948</t>
  </si>
  <si>
    <t>10/
1948</t>
  </si>
  <si>
    <t>11/
1948</t>
  </si>
  <si>
    <t>12/
1948</t>
  </si>
  <si>
    <t>01/
1949</t>
  </si>
  <si>
    <t>02/
1949</t>
  </si>
  <si>
    <t>03/
1949</t>
  </si>
  <si>
    <t>04/
1949</t>
  </si>
  <si>
    <t>05/
1949</t>
  </si>
  <si>
    <t>06/
1949</t>
  </si>
  <si>
    <t>07/
1949</t>
  </si>
  <si>
    <t>08/
1949</t>
  </si>
  <si>
    <t>09/
1949</t>
  </si>
  <si>
    <t>10/
1949</t>
  </si>
  <si>
    <t>11/
1949</t>
  </si>
  <si>
    <t>12/
1949</t>
  </si>
  <si>
    <t>01/
1950</t>
  </si>
  <si>
    <t>02/
1950</t>
  </si>
  <si>
    <t>03/
1950</t>
  </si>
  <si>
    <t>04/
1950</t>
  </si>
  <si>
    <t>05/
1950</t>
  </si>
  <si>
    <t>06/
1950</t>
  </si>
  <si>
    <t>07/
1950</t>
  </si>
  <si>
    <t>08/
1950</t>
  </si>
  <si>
    <t>09/
1950</t>
  </si>
  <si>
    <t>10/
1950</t>
  </si>
  <si>
    <t>11/
1950</t>
  </si>
  <si>
    <t>12/
1950</t>
  </si>
  <si>
    <t>01/
1951</t>
  </si>
  <si>
    <t>02/
1951</t>
  </si>
  <si>
    <t>03/
1951</t>
  </si>
  <si>
    <t>04/
1951</t>
  </si>
  <si>
    <t>05/
1951</t>
  </si>
  <si>
    <t>06/
1951</t>
  </si>
  <si>
    <t>07/
1951</t>
  </si>
  <si>
    <t>08/
1951</t>
  </si>
  <si>
    <t>09/
1951</t>
  </si>
  <si>
    <t>10/
1951</t>
  </si>
  <si>
    <t>11/
1951</t>
  </si>
  <si>
    <t>12/
1951</t>
  </si>
  <si>
    <t>01/
1952</t>
  </si>
  <si>
    <t>02/
1952</t>
  </si>
  <si>
    <t>03/
1952</t>
  </si>
  <si>
    <t>04/
1952</t>
  </si>
  <si>
    <t>05/
1952</t>
  </si>
  <si>
    <t>06/
1952</t>
  </si>
  <si>
    <t>07/
1952</t>
  </si>
  <si>
    <t>08/
1952</t>
  </si>
  <si>
    <t>09/
1952</t>
  </si>
  <si>
    <t>10/
1952</t>
  </si>
  <si>
    <t>11/
1952</t>
  </si>
  <si>
    <t>12/
1952</t>
  </si>
  <si>
    <t>01/
1953</t>
  </si>
  <si>
    <t>02/
1953</t>
  </si>
  <si>
    <t>03/
1953</t>
  </si>
  <si>
    <t>04/
1953</t>
  </si>
  <si>
    <t>05/
1953</t>
  </si>
  <si>
    <t>06/
1953</t>
  </si>
  <si>
    <t>07/
1953</t>
  </si>
  <si>
    <t>08/
1953</t>
  </si>
  <si>
    <t>09/
1953</t>
  </si>
  <si>
    <t>10/
1953</t>
  </si>
  <si>
    <t>11/
1953</t>
  </si>
  <si>
    <t>12/
1953</t>
  </si>
  <si>
    <t>01/
1954</t>
  </si>
  <si>
    <t>02/
1954</t>
  </si>
  <si>
    <t>03/
1954</t>
  </si>
  <si>
    <t>04/
1954</t>
  </si>
  <si>
    <t>05/
1954</t>
  </si>
  <si>
    <t>06/
1954</t>
  </si>
  <si>
    <t>07/
1954</t>
  </si>
  <si>
    <t>08/
1954</t>
  </si>
  <si>
    <t>09/
1954</t>
  </si>
  <si>
    <t>10/
1954</t>
  </si>
  <si>
    <t>11/
1954</t>
  </si>
  <si>
    <t>12/
1954</t>
  </si>
  <si>
    <t>01/
1955</t>
  </si>
  <si>
    <t>02/
1955</t>
  </si>
  <si>
    <t>03/
1955</t>
  </si>
  <si>
    <t>04/
1955</t>
  </si>
  <si>
    <t>05/
1955</t>
  </si>
  <si>
    <t>06/
1955</t>
  </si>
  <si>
    <t>07/
1955</t>
  </si>
  <si>
    <t>08/
1955</t>
  </si>
  <si>
    <t>09/
1955</t>
  </si>
  <si>
    <t>10/
1955</t>
  </si>
  <si>
    <t>11/
1955</t>
  </si>
  <si>
    <t>12/
1955</t>
  </si>
  <si>
    <t>01/
1956</t>
  </si>
  <si>
    <t>02/
1956</t>
  </si>
  <si>
    <t>03/
1956</t>
  </si>
  <si>
    <t>04/
1956</t>
  </si>
  <si>
    <t>05/
1956</t>
  </si>
  <si>
    <t>06/
1956</t>
  </si>
  <si>
    <t>07/
1956</t>
  </si>
  <si>
    <t>08/
1956</t>
  </si>
  <si>
    <t>09/
1956</t>
  </si>
  <si>
    <t>10/
1956</t>
  </si>
  <si>
    <t>11/
1956</t>
  </si>
  <si>
    <t>12/
1956</t>
  </si>
  <si>
    <t>01/
1957</t>
  </si>
  <si>
    <t>02/
1957</t>
  </si>
  <si>
    <t>03/
1957</t>
  </si>
  <si>
    <t>04/
1957</t>
  </si>
  <si>
    <t>05/
1957</t>
  </si>
  <si>
    <t>06/
1957</t>
  </si>
  <si>
    <t>07/
1957</t>
  </si>
  <si>
    <t>08/
1957</t>
  </si>
  <si>
    <t>09/
1957</t>
  </si>
  <si>
    <t>10/
1957</t>
  </si>
  <si>
    <t>11/
1957</t>
  </si>
  <si>
    <t>12/
1957</t>
  </si>
  <si>
    <t>01/
1958</t>
  </si>
  <si>
    <t>02/
1958</t>
  </si>
  <si>
    <t>03/
1958</t>
  </si>
  <si>
    <t>04/
1958</t>
  </si>
  <si>
    <t>05/
1958</t>
  </si>
  <si>
    <t>06/
1958</t>
  </si>
  <si>
    <t>07/
1958</t>
  </si>
  <si>
    <t>08/
1958</t>
  </si>
  <si>
    <t>09/
1958</t>
  </si>
  <si>
    <t>10/
1958</t>
  </si>
  <si>
    <t>11/
1958</t>
  </si>
  <si>
    <t>12/
1958</t>
  </si>
  <si>
    <t>01/
1959</t>
  </si>
  <si>
    <t>02/
1959</t>
  </si>
  <si>
    <t>03/
1959</t>
  </si>
  <si>
    <t>04/
1959</t>
  </si>
  <si>
    <t>05/
1959</t>
  </si>
  <si>
    <t>06/
1959</t>
  </si>
  <si>
    <t>07/
1959</t>
  </si>
  <si>
    <t>08/
1959</t>
  </si>
  <si>
    <t>09/
1959</t>
  </si>
  <si>
    <t>10/
1959</t>
  </si>
  <si>
    <t>11/
1959</t>
  </si>
  <si>
    <t>12/
1959</t>
  </si>
  <si>
    <t>01/
1960</t>
  </si>
  <si>
    <t>02/
1960</t>
  </si>
  <si>
    <t>03/
1960</t>
  </si>
  <si>
    <t>04/
1960</t>
  </si>
  <si>
    <t>05/
1960</t>
  </si>
  <si>
    <t>06/
1960</t>
  </si>
  <si>
    <t>07/
1960</t>
  </si>
  <si>
    <t>08/
1960</t>
  </si>
  <si>
    <t>09/
1960</t>
  </si>
  <si>
    <t>10/
1960</t>
  </si>
  <si>
    <t>11/
1960</t>
  </si>
  <si>
    <t>12/
1960</t>
  </si>
  <si>
    <t>01/
1961</t>
  </si>
  <si>
    <t>02/
1961</t>
  </si>
  <si>
    <t>03/
1961</t>
  </si>
  <si>
    <t>04/
1961</t>
  </si>
  <si>
    <t>05/
1961</t>
  </si>
  <si>
    <t>06/
1961</t>
  </si>
  <si>
    <t>07/
1961</t>
  </si>
  <si>
    <t>08/
1961</t>
  </si>
  <si>
    <t>09/
1961</t>
  </si>
  <si>
    <t>10/
1961</t>
  </si>
  <si>
    <t>11/
1961</t>
  </si>
  <si>
    <t>12/
1961</t>
  </si>
  <si>
    <t>01/
1962</t>
  </si>
  <si>
    <t>02/
1962</t>
  </si>
  <si>
    <t>03/
1962</t>
  </si>
  <si>
    <t>04/
1962</t>
  </si>
  <si>
    <t>05/
1962</t>
  </si>
  <si>
    <t>06/
1962</t>
  </si>
  <si>
    <t>07/
1962</t>
  </si>
  <si>
    <t>08/
1962</t>
  </si>
  <si>
    <t>09/
1962</t>
  </si>
  <si>
    <t>10/
1962</t>
  </si>
  <si>
    <t>11/
1962</t>
  </si>
  <si>
    <t>12/
1962</t>
  </si>
  <si>
    <t>01/
1963</t>
  </si>
  <si>
    <t>02/
1963</t>
  </si>
  <si>
    <t>03/
1963</t>
  </si>
  <si>
    <t>04/
1963</t>
  </si>
  <si>
    <t>05/
1963</t>
  </si>
  <si>
    <t>06/
1963</t>
  </si>
  <si>
    <t>07/
1963</t>
  </si>
  <si>
    <t>08/
1963</t>
  </si>
  <si>
    <t>09/
1963</t>
  </si>
  <si>
    <t>10/
1963</t>
  </si>
  <si>
    <t>11/
1963</t>
  </si>
  <si>
    <t>12/
1963</t>
  </si>
  <si>
    <t>01/
1964</t>
  </si>
  <si>
    <t>02/
1964</t>
  </si>
  <si>
    <t>03/
1964</t>
  </si>
  <si>
    <t>04/
1964</t>
  </si>
  <si>
    <t>05/
1964</t>
  </si>
  <si>
    <t>06/
1964</t>
  </si>
  <si>
    <t>07/
1964</t>
  </si>
  <si>
    <t>08/
1964</t>
  </si>
  <si>
    <t>09/
1964</t>
  </si>
  <si>
    <t>10/
1964</t>
  </si>
  <si>
    <t>11/
1964</t>
  </si>
  <si>
    <t>12/
1964</t>
  </si>
  <si>
    <t>01/
1965</t>
  </si>
  <si>
    <t>02/
1965</t>
  </si>
  <si>
    <t>03/
1965</t>
  </si>
  <si>
    <t>04/
1965</t>
  </si>
  <si>
    <t>05/
1965</t>
  </si>
  <si>
    <t>06/
1965</t>
  </si>
  <si>
    <t>07/
1965</t>
  </si>
  <si>
    <t>08/
1965</t>
  </si>
  <si>
    <t>09/
1965</t>
  </si>
  <si>
    <t>10/
1965</t>
  </si>
  <si>
    <t>11/
1965</t>
  </si>
  <si>
    <t>12/
1965</t>
  </si>
  <si>
    <t>01/
1966</t>
  </si>
  <si>
    <t>02/
1966</t>
  </si>
  <si>
    <t>03/
1966</t>
  </si>
  <si>
    <t>04/
1966</t>
  </si>
  <si>
    <t>05/
1966</t>
  </si>
  <si>
    <t>06/
1966</t>
  </si>
  <si>
    <t>07/
1966</t>
  </si>
  <si>
    <t>08/
1966</t>
  </si>
  <si>
    <t>09/
1966</t>
  </si>
  <si>
    <t>10/
1966</t>
  </si>
  <si>
    <t>11/
1966</t>
  </si>
  <si>
    <t>12/
1966</t>
  </si>
  <si>
    <t>01/
1967</t>
  </si>
  <si>
    <t>02/
1967</t>
  </si>
  <si>
    <t>03/
1967</t>
  </si>
  <si>
    <t>04/
1967</t>
  </si>
  <si>
    <t>05/
1967</t>
  </si>
  <si>
    <t>06/
1967</t>
  </si>
  <si>
    <t>07/
1967</t>
  </si>
  <si>
    <t>08/
1967</t>
  </si>
  <si>
    <t>09/
1967</t>
  </si>
  <si>
    <t>10/
1967</t>
  </si>
  <si>
    <t>11/
1967</t>
  </si>
  <si>
    <t>12/
1967</t>
  </si>
  <si>
    <t>01/
1968</t>
  </si>
  <si>
    <t>02/
1968</t>
  </si>
  <si>
    <t>03/
1968</t>
  </si>
  <si>
    <t>04/
1968</t>
  </si>
  <si>
    <t>05/
1968</t>
  </si>
  <si>
    <t>06/
1968</t>
  </si>
  <si>
    <t>07/
1968</t>
  </si>
  <si>
    <t>08/
1968</t>
  </si>
  <si>
    <t>09/
1968</t>
  </si>
  <si>
    <t>10/
1968</t>
  </si>
  <si>
    <t>11/
1968</t>
  </si>
  <si>
    <t>12/
1968</t>
  </si>
  <si>
    <t>01/
1969</t>
  </si>
  <si>
    <t>02/
1969</t>
  </si>
  <si>
    <t>03/
1969</t>
  </si>
  <si>
    <t>04/
1969</t>
  </si>
  <si>
    <t>05/
1969</t>
  </si>
  <si>
    <t>06/
1969</t>
  </si>
  <si>
    <t>07/
1969</t>
  </si>
  <si>
    <t>08/
1969</t>
  </si>
  <si>
    <t>09/
1969</t>
  </si>
  <si>
    <t>10/
1969</t>
  </si>
  <si>
    <t>11/
1969</t>
  </si>
  <si>
    <t>12/
1969</t>
  </si>
  <si>
    <t>01/
1970</t>
  </si>
  <si>
    <t>02/
1970</t>
  </si>
  <si>
    <t>03/
1970</t>
  </si>
  <si>
    <t>04/
1970</t>
  </si>
  <si>
    <t>05/
1970</t>
  </si>
  <si>
    <t>06/
1970</t>
  </si>
  <si>
    <t>07/
1970</t>
  </si>
  <si>
    <t>08/
1970</t>
  </si>
  <si>
    <t>09/
1970</t>
  </si>
  <si>
    <t>10/
1970</t>
  </si>
  <si>
    <t>11/
1970</t>
  </si>
  <si>
    <t>12/
1970</t>
  </si>
  <si>
    <t>01/
1971</t>
  </si>
  <si>
    <t>02/
1971</t>
  </si>
  <si>
    <t>03/
1971</t>
  </si>
  <si>
    <t>04/
1971</t>
  </si>
  <si>
    <t>05/
1971</t>
  </si>
  <si>
    <t>06/
1971</t>
  </si>
  <si>
    <t>07/
1971</t>
  </si>
  <si>
    <t>08/
1971</t>
  </si>
  <si>
    <t>09/
1971</t>
  </si>
  <si>
    <t>10/
1971</t>
  </si>
  <si>
    <t>11/
1971</t>
  </si>
  <si>
    <t>12/
1971</t>
  </si>
  <si>
    <t>01/
1972</t>
  </si>
  <si>
    <t>02/
1972</t>
  </si>
  <si>
    <t>03/
1972</t>
  </si>
  <si>
    <t>04/
1972</t>
  </si>
  <si>
    <t>05/
1972</t>
  </si>
  <si>
    <t>06/
1972</t>
  </si>
  <si>
    <t>07/
1972</t>
  </si>
  <si>
    <t>08/
1972</t>
  </si>
  <si>
    <t>09/
1972</t>
  </si>
  <si>
    <t>10/
1972</t>
  </si>
  <si>
    <t>11/
1972</t>
  </si>
  <si>
    <t>12/
1972</t>
  </si>
  <si>
    <t>01/
1973</t>
  </si>
  <si>
    <t>02/
1973</t>
  </si>
  <si>
    <t>03/
1973</t>
  </si>
  <si>
    <t>04/
1973</t>
  </si>
  <si>
    <t>05/
1973</t>
  </si>
  <si>
    <t>06/
1973</t>
  </si>
  <si>
    <t>07/
1973</t>
  </si>
  <si>
    <t>08/
1973</t>
  </si>
  <si>
    <t>09/
1973</t>
  </si>
  <si>
    <t>10/
1973</t>
  </si>
  <si>
    <t>11/
1973</t>
  </si>
  <si>
    <t>12/
1973</t>
  </si>
  <si>
    <t>01/
1974</t>
  </si>
  <si>
    <t>02/
1974</t>
  </si>
  <si>
    <t>03/
1974</t>
  </si>
  <si>
    <t>04/
1974</t>
  </si>
  <si>
    <t>05/
1974</t>
  </si>
  <si>
    <t>06/
1974</t>
  </si>
  <si>
    <t>07/
1974</t>
  </si>
  <si>
    <t>08/
1974</t>
  </si>
  <si>
    <t>09/
1974</t>
  </si>
  <si>
    <t>10/
1974</t>
  </si>
  <si>
    <t>11/
1974</t>
  </si>
  <si>
    <t>12/
1974</t>
  </si>
  <si>
    <t>01/
1975</t>
  </si>
  <si>
    <t>02/
1975</t>
  </si>
  <si>
    <t>03/
1975</t>
  </si>
  <si>
    <t>04/
1975</t>
  </si>
  <si>
    <t>05/
1975</t>
  </si>
  <si>
    <t>06/
1975</t>
  </si>
  <si>
    <t>07/
1975</t>
  </si>
  <si>
    <t>08/
1975</t>
  </si>
  <si>
    <t>09/
1975</t>
  </si>
  <si>
    <t>10/
1975</t>
  </si>
  <si>
    <t>11/
1975</t>
  </si>
  <si>
    <t>12/
1975</t>
  </si>
  <si>
    <t>01/
1976</t>
  </si>
  <si>
    <t>02/
1976</t>
  </si>
  <si>
    <t>03/
1976</t>
  </si>
  <si>
    <t>04/
1976</t>
  </si>
  <si>
    <t>05/
1976</t>
  </si>
  <si>
    <t>06/
1976</t>
  </si>
  <si>
    <t>07/
1976</t>
  </si>
  <si>
    <t>08/
1976</t>
  </si>
  <si>
    <t>09/
1976</t>
  </si>
  <si>
    <t>10/
1976</t>
  </si>
  <si>
    <t>11/
1976</t>
  </si>
  <si>
    <t>12/
1976</t>
  </si>
  <si>
    <t>01/
1977</t>
  </si>
  <si>
    <t>02/
1977</t>
  </si>
  <si>
    <t>03/
1977</t>
  </si>
  <si>
    <t>04/
1977</t>
  </si>
  <si>
    <t>05/
1977</t>
  </si>
  <si>
    <t>06/
1977</t>
  </si>
  <si>
    <t>07/
1977</t>
  </si>
  <si>
    <t>08/
1977</t>
  </si>
  <si>
    <t>09/
1977</t>
  </si>
  <si>
    <t>10/
1977</t>
  </si>
  <si>
    <t>11/
1977</t>
  </si>
  <si>
    <t>12/
1977</t>
  </si>
  <si>
    <t>01/
1978</t>
  </si>
  <si>
    <t>02/
1978</t>
  </si>
  <si>
    <t>03/
1978</t>
  </si>
  <si>
    <t>04/
1978</t>
  </si>
  <si>
    <t>05/
1978</t>
  </si>
  <si>
    <t>06/
1978</t>
  </si>
  <si>
    <t>07/
1978</t>
  </si>
  <si>
    <t>08/
1978</t>
  </si>
  <si>
    <t>09/
1978</t>
  </si>
  <si>
    <t>10/
1978</t>
  </si>
  <si>
    <t>11/
1978</t>
  </si>
  <si>
    <t>12/
1978</t>
  </si>
  <si>
    <t>01/
1979</t>
  </si>
  <si>
    <t>02/
1979</t>
  </si>
  <si>
    <t>03/
1979</t>
  </si>
  <si>
    <t>04/
1979</t>
  </si>
  <si>
    <t>05/
1979</t>
  </si>
  <si>
    <t>06/
1979</t>
  </si>
  <si>
    <t>07/
1979</t>
  </si>
  <si>
    <t>08/
1979</t>
  </si>
  <si>
    <t>09/
1979</t>
  </si>
  <si>
    <t>10/
1979</t>
  </si>
  <si>
    <t>11/
1979</t>
  </si>
  <si>
    <t>12/
1979</t>
  </si>
  <si>
    <t>01/
1980</t>
  </si>
  <si>
    <t>02/
1980</t>
  </si>
  <si>
    <t>03/
1980</t>
  </si>
  <si>
    <t>04/
1980</t>
  </si>
  <si>
    <t>05/
1980</t>
  </si>
  <si>
    <t>06/
1980</t>
  </si>
  <si>
    <t>07/
1980</t>
  </si>
  <si>
    <t>08/
1980</t>
  </si>
  <si>
    <t>09/
1980</t>
  </si>
  <si>
    <t>10/
1980</t>
  </si>
  <si>
    <t>11/
1980</t>
  </si>
  <si>
    <t>12/
1980</t>
  </si>
  <si>
    <t>01/
1981</t>
  </si>
  <si>
    <t>02/
1981</t>
  </si>
  <si>
    <t>03/
1981</t>
  </si>
  <si>
    <t>04/
1981</t>
  </si>
  <si>
    <t>05/
1981</t>
  </si>
  <si>
    <t>06/
1981</t>
  </si>
  <si>
    <t>07/
1981</t>
  </si>
  <si>
    <t>08/
1981</t>
  </si>
  <si>
    <t>09/
1981</t>
  </si>
  <si>
    <t>10/
1981</t>
  </si>
  <si>
    <t>11/
1981</t>
  </si>
  <si>
    <t>12/
1981</t>
  </si>
  <si>
    <t>01/
1982</t>
  </si>
  <si>
    <t>02/
1982</t>
  </si>
  <si>
    <t>03/
1982</t>
  </si>
  <si>
    <t>04/
1982</t>
  </si>
  <si>
    <t>05/
1982</t>
  </si>
  <si>
    <t>06/
1982</t>
  </si>
  <si>
    <t>07/
1982</t>
  </si>
  <si>
    <t>08/
1982</t>
  </si>
  <si>
    <t>09/
1982</t>
  </si>
  <si>
    <t>10/
1982</t>
  </si>
  <si>
    <t>11/
1982</t>
  </si>
  <si>
    <t>12/
1982</t>
  </si>
  <si>
    <t>01/
1983</t>
  </si>
  <si>
    <t>02/
1983</t>
  </si>
  <si>
    <t>03/
1983</t>
  </si>
  <si>
    <t>04/
1983</t>
  </si>
  <si>
    <t>05/
1983</t>
  </si>
  <si>
    <t>06/
1983</t>
  </si>
  <si>
    <t>07/
1983</t>
  </si>
  <si>
    <t>08/
1983</t>
  </si>
  <si>
    <t>09/
1983</t>
  </si>
  <si>
    <t>10/
1983</t>
  </si>
  <si>
    <t>11/
1983</t>
  </si>
  <si>
    <t>12/
1983</t>
  </si>
  <si>
    <t>01/
1984</t>
  </si>
  <si>
    <t>02/
1984</t>
  </si>
  <si>
    <t>03/
1984</t>
  </si>
  <si>
    <t>04/
1984</t>
  </si>
  <si>
    <t>05/
1984</t>
  </si>
  <si>
    <t>06/
1984</t>
  </si>
  <si>
    <t>07/
1984</t>
  </si>
  <si>
    <t>08/
1984</t>
  </si>
  <si>
    <t>09/
1984</t>
  </si>
  <si>
    <t>10/
1984</t>
  </si>
  <si>
    <t>11/
1984</t>
  </si>
  <si>
    <t>12/
1984</t>
  </si>
  <si>
    <t>01/
1985</t>
  </si>
  <si>
    <t>02/
1985</t>
  </si>
  <si>
    <t>03/
1985</t>
  </si>
  <si>
    <t>04/
1985</t>
  </si>
  <si>
    <t>05/
1985</t>
  </si>
  <si>
    <t>06/
1985</t>
  </si>
  <si>
    <t>07/
1985</t>
  </si>
  <si>
    <t>08/
1985</t>
  </si>
  <si>
    <t>09/
1985</t>
  </si>
  <si>
    <t>10/
1985</t>
  </si>
  <si>
    <t>11/
1985</t>
  </si>
  <si>
    <t>12/
1985</t>
  </si>
  <si>
    <t>01/
1986</t>
  </si>
  <si>
    <t>02/
1986</t>
  </si>
  <si>
    <t>03/
1986</t>
  </si>
  <si>
    <t>04/
1986</t>
  </si>
  <si>
    <t>05/
1986</t>
  </si>
  <si>
    <t>06/
1986</t>
  </si>
  <si>
    <t>07/
1986</t>
  </si>
  <si>
    <t>08/
1986</t>
  </si>
  <si>
    <t>09/
1986</t>
  </si>
  <si>
    <t>10/
1986</t>
  </si>
  <si>
    <t>11/
1986</t>
  </si>
  <si>
    <t>12/
1986</t>
  </si>
  <si>
    <t>01/
1987</t>
  </si>
  <si>
    <t>02/
1987</t>
  </si>
  <si>
    <t>03/
1987</t>
  </si>
  <si>
    <t>04/
1987</t>
  </si>
  <si>
    <t>05/
1987</t>
  </si>
  <si>
    <t>06/
1987</t>
  </si>
  <si>
    <t>07/
1987</t>
  </si>
  <si>
    <t>08/
1987</t>
  </si>
  <si>
    <t>09/
1987</t>
  </si>
  <si>
    <t>10/
1987</t>
  </si>
  <si>
    <t>11/
1987</t>
  </si>
  <si>
    <t>12/
1987</t>
  </si>
  <si>
    <t>01/
1988</t>
  </si>
  <si>
    <t>02/
1988</t>
  </si>
  <si>
    <t>03/
1988</t>
  </si>
  <si>
    <t>04/
1988</t>
  </si>
  <si>
    <t>05/
1988</t>
  </si>
  <si>
    <t>06/
1988</t>
  </si>
  <si>
    <t>07/
1988</t>
  </si>
  <si>
    <t>08/
1988</t>
  </si>
  <si>
    <t>09/
1988</t>
  </si>
  <si>
    <t>10/
1988</t>
  </si>
  <si>
    <t>11/
1988</t>
  </si>
  <si>
    <t>12/
1988</t>
  </si>
  <si>
    <t>01/
1989</t>
  </si>
  <si>
    <t>02/
1989</t>
  </si>
  <si>
    <t>03/
1989</t>
  </si>
  <si>
    <t>04/
1989</t>
  </si>
  <si>
    <t>05/
1989</t>
  </si>
  <si>
    <t>06/
1989</t>
  </si>
  <si>
    <t>07/
1989</t>
  </si>
  <si>
    <t>08/
1989</t>
  </si>
  <si>
    <t>09/
1989</t>
  </si>
  <si>
    <t>10/
1989</t>
  </si>
  <si>
    <t>11/
1989</t>
  </si>
  <si>
    <t>12/
1989</t>
  </si>
  <si>
    <t>01/
1990</t>
  </si>
  <si>
    <t>02/
1990</t>
  </si>
  <si>
    <t>03/
1990</t>
  </si>
  <si>
    <t>04/
1990</t>
  </si>
  <si>
    <t>05/
1990</t>
  </si>
  <si>
    <t>06/
1990</t>
  </si>
  <si>
    <t>07/
1990</t>
  </si>
  <si>
    <t>08/
1990</t>
  </si>
  <si>
    <t>09/
1990</t>
  </si>
  <si>
    <t>10/
1990</t>
  </si>
  <si>
    <t>11/
1990</t>
  </si>
  <si>
    <t>12/
1990</t>
  </si>
  <si>
    <t>01/
1991</t>
  </si>
  <si>
    <t>02/
1991</t>
  </si>
  <si>
    <t>03/
1991</t>
  </si>
  <si>
    <t>04/
1991</t>
  </si>
  <si>
    <t>05/
1991</t>
  </si>
  <si>
    <t>06/
1991</t>
  </si>
  <si>
    <t>07/
1991</t>
  </si>
  <si>
    <t>08/
1991</t>
  </si>
  <si>
    <t>09/
1991</t>
  </si>
  <si>
    <t>10/
1991</t>
  </si>
  <si>
    <t>11/
1991</t>
  </si>
  <si>
    <t>12/
1991</t>
  </si>
  <si>
    <t>01/
1992</t>
  </si>
  <si>
    <t>02/
1992</t>
  </si>
  <si>
    <t>03/
1992</t>
  </si>
  <si>
    <t>04/
1992</t>
  </si>
  <si>
    <t>05/
1992</t>
  </si>
  <si>
    <t>06/
1992</t>
  </si>
  <si>
    <t>07/
1992</t>
  </si>
  <si>
    <t>08/
1992</t>
  </si>
  <si>
    <t>09/
1992</t>
  </si>
  <si>
    <t>10/
1992</t>
  </si>
  <si>
    <t>11/
1992</t>
  </si>
  <si>
    <t>12/
1992</t>
  </si>
  <si>
    <t>01/
1993</t>
  </si>
  <si>
    <t>02/
1993</t>
  </si>
  <si>
    <t>03/
1993</t>
  </si>
  <si>
    <t>04/
1993</t>
  </si>
  <si>
    <t>05/
1993</t>
  </si>
  <si>
    <t>06/
1993</t>
  </si>
  <si>
    <t>07/
1993</t>
  </si>
  <si>
    <t>08/
1993</t>
  </si>
  <si>
    <t>09/
1993</t>
  </si>
  <si>
    <t>10/
1993</t>
  </si>
  <si>
    <t>11/
1993</t>
  </si>
  <si>
    <t>12/
1993</t>
  </si>
  <si>
    <t>01/
1994</t>
  </si>
  <si>
    <t>02/
1994</t>
  </si>
  <si>
    <t>03/
1994</t>
  </si>
  <si>
    <t>04/
1994</t>
  </si>
  <si>
    <t>05/
1994</t>
  </si>
  <si>
    <t>06/
1994</t>
  </si>
  <si>
    <t>07/
1994</t>
  </si>
  <si>
    <t>08/
1994</t>
  </si>
  <si>
    <t>09/
1994</t>
  </si>
  <si>
    <t>10/
1994</t>
  </si>
  <si>
    <t>11/
1994</t>
  </si>
  <si>
    <t>12/
1994</t>
  </si>
  <si>
    <t>01/
1995</t>
  </si>
  <si>
    <t>02/
1995</t>
  </si>
  <si>
    <t>03/
1995</t>
  </si>
  <si>
    <t>04/
1995</t>
  </si>
  <si>
    <t>05/
1995</t>
  </si>
  <si>
    <t>06/
1995</t>
  </si>
  <si>
    <t>07/
1995</t>
  </si>
  <si>
    <t>08/
1995</t>
  </si>
  <si>
    <t>09/
1995</t>
  </si>
  <si>
    <t>10/
1995</t>
  </si>
  <si>
    <t>11/
1995</t>
  </si>
  <si>
    <t>12/
1995</t>
  </si>
  <si>
    <t>01/
1996</t>
  </si>
  <si>
    <t>02/
1996</t>
  </si>
  <si>
    <t>03/
1996</t>
  </si>
  <si>
    <t>04/
1996</t>
  </si>
  <si>
    <t>05/
1996</t>
  </si>
  <si>
    <t>06/
1996</t>
  </si>
  <si>
    <t>07/
1996</t>
  </si>
  <si>
    <t>08/
1996</t>
  </si>
  <si>
    <t>09/
1996</t>
  </si>
  <si>
    <t>10/
1996</t>
  </si>
  <si>
    <t>11/
1996</t>
  </si>
  <si>
    <t>12/
1996</t>
  </si>
  <si>
    <t>01/
1997</t>
  </si>
  <si>
    <t>02/
1997</t>
  </si>
  <si>
    <t>03/
1997</t>
  </si>
  <si>
    <t>04/
1997</t>
  </si>
  <si>
    <t>05/
1997</t>
  </si>
  <si>
    <t>06/
1997</t>
  </si>
  <si>
    <t>07/
1997</t>
  </si>
  <si>
    <t>08/
1997</t>
  </si>
  <si>
    <t>09/
1997</t>
  </si>
  <si>
    <t>10/
1997</t>
  </si>
  <si>
    <t>11/
1997</t>
  </si>
  <si>
    <t>12/
1997</t>
  </si>
  <si>
    <t>01/
1998</t>
  </si>
  <si>
    <t>02/
1998</t>
  </si>
  <si>
    <t>03/
1998</t>
  </si>
  <si>
    <t>04/
1998</t>
  </si>
  <si>
    <t>05/
1998</t>
  </si>
  <si>
    <t>06/
1998</t>
  </si>
  <si>
    <t>07/
1998</t>
  </si>
  <si>
    <t>08/
1998</t>
  </si>
  <si>
    <t>09/
1998</t>
  </si>
  <si>
    <t>10/
1998</t>
  </si>
  <si>
    <t>11/
1998</t>
  </si>
  <si>
    <t>12/
1998</t>
  </si>
  <si>
    <t>01/
1999</t>
  </si>
  <si>
    <t>02/
1999</t>
  </si>
  <si>
    <t>03/
1999</t>
  </si>
  <si>
    <t>04/
1999</t>
  </si>
  <si>
    <t>05/
1999</t>
  </si>
  <si>
    <t>06/
1999</t>
  </si>
  <si>
    <t>07/
1999</t>
  </si>
  <si>
    <t>08/
1999</t>
  </si>
  <si>
    <t>09/
1999</t>
  </si>
  <si>
    <t>10/
1999</t>
  </si>
  <si>
    <t>11/
1999</t>
  </si>
  <si>
    <t>12/
1999</t>
  </si>
  <si>
    <t>01/
2000</t>
  </si>
  <si>
    <t>02/
2000</t>
  </si>
  <si>
    <t>03/
2000</t>
  </si>
  <si>
    <t>04/
2000</t>
  </si>
  <si>
    <t>05/
2000</t>
  </si>
  <si>
    <t>06/
2000</t>
  </si>
  <si>
    <t>07/
2000</t>
  </si>
  <si>
    <t>08/
2000</t>
  </si>
  <si>
    <t>09/
2000</t>
  </si>
  <si>
    <t>10/
2000</t>
  </si>
  <si>
    <t>11/
2000</t>
  </si>
  <si>
    <t>12/
2000</t>
  </si>
  <si>
    <t>01/
2001</t>
  </si>
  <si>
    <t>02/
2001</t>
  </si>
  <si>
    <t>03/
2001</t>
  </si>
  <si>
    <t>04/
2001</t>
  </si>
  <si>
    <t>05/
2001</t>
  </si>
  <si>
    <t>06/
2001</t>
  </si>
  <si>
    <t>07/
2001</t>
  </si>
  <si>
    <t>08/
2001</t>
  </si>
  <si>
    <t>09/
2001</t>
  </si>
  <si>
    <t>10/
2001</t>
  </si>
  <si>
    <t>11/
2001</t>
  </si>
  <si>
    <t>12/
2001</t>
  </si>
  <si>
    <t>01/
2002</t>
  </si>
  <si>
    <t>02/
2002</t>
  </si>
  <si>
    <t>03/
2002</t>
  </si>
  <si>
    <t>04/
2002</t>
  </si>
  <si>
    <t>05/
2002</t>
  </si>
  <si>
    <t>06/
2002</t>
  </si>
  <si>
    <t>07/
2002</t>
  </si>
  <si>
    <t>08/
2002</t>
  </si>
  <si>
    <t>09/
2002</t>
  </si>
  <si>
    <t>10/
2002</t>
  </si>
  <si>
    <t>11/
2002</t>
  </si>
  <si>
    <t>12/
2002</t>
  </si>
  <si>
    <t>01/
2003</t>
  </si>
  <si>
    <t>02/
2003</t>
  </si>
  <si>
    <t>03/
2003</t>
  </si>
  <si>
    <t>04/
2003</t>
  </si>
  <si>
    <t>05/
2003</t>
  </si>
  <si>
    <t>06/
2003</t>
  </si>
  <si>
    <t>07/
2003</t>
  </si>
  <si>
    <t>08/
2003</t>
  </si>
  <si>
    <t>09/
2003</t>
  </si>
  <si>
    <t>10/
2003</t>
  </si>
  <si>
    <t>11/
2003</t>
  </si>
  <si>
    <t>12/
2003</t>
  </si>
  <si>
    <t>01/
2004</t>
  </si>
  <si>
    <t>02/
2004</t>
  </si>
  <si>
    <t>03/
2004</t>
  </si>
  <si>
    <t>04/
2004</t>
  </si>
  <si>
    <t>05/
2004</t>
  </si>
  <si>
    <t>06/
2004</t>
  </si>
  <si>
    <t>07/
2004</t>
  </si>
  <si>
    <t>08/
2004</t>
  </si>
  <si>
    <t>09/
2004</t>
  </si>
  <si>
    <t>10/
2004</t>
  </si>
  <si>
    <t>11/
2004</t>
  </si>
  <si>
    <t>12/
2004</t>
  </si>
  <si>
    <t>01/
2005</t>
  </si>
  <si>
    <t>02/
2005</t>
  </si>
  <si>
    <t>03/
2005</t>
  </si>
  <si>
    <t>04/
2005</t>
  </si>
  <si>
    <t>05/
2005</t>
  </si>
  <si>
    <t>06/
2005</t>
  </si>
  <si>
    <t>07/
2005</t>
  </si>
  <si>
    <t>08/
2005</t>
  </si>
  <si>
    <t>09/
2005</t>
  </si>
  <si>
    <t>10/
2005</t>
  </si>
  <si>
    <t>11/
2005</t>
  </si>
  <si>
    <t>12/
2005</t>
  </si>
  <si>
    <t>01/
2006</t>
  </si>
  <si>
    <t>02/
2006</t>
  </si>
  <si>
    <t>03/
2006</t>
  </si>
  <si>
    <t>04/
2006</t>
  </si>
  <si>
    <t>05/
2006</t>
  </si>
  <si>
    <t>06/
2006</t>
  </si>
  <si>
    <t>07/
2006</t>
  </si>
  <si>
    <t>08/
2006</t>
  </si>
  <si>
    <t>09/
2006</t>
  </si>
  <si>
    <t>10/
2006</t>
  </si>
  <si>
    <t>11/
2006</t>
  </si>
  <si>
    <t>12/
2006</t>
  </si>
  <si>
    <t>01/
2007</t>
  </si>
  <si>
    <t>02/
2007</t>
  </si>
  <si>
    <t>03/
2007</t>
  </si>
  <si>
    <t>04/
2007</t>
  </si>
  <si>
    <t>05/
2007</t>
  </si>
  <si>
    <t>06/
2007</t>
  </si>
  <si>
    <t>07/
2007</t>
  </si>
  <si>
    <t>08/
2007</t>
  </si>
  <si>
    <t>09/
2007</t>
  </si>
  <si>
    <t>10/
2007</t>
  </si>
  <si>
    <t>11/
2007</t>
  </si>
  <si>
    <t>12/
2007</t>
  </si>
  <si>
    <t>01/
2008</t>
  </si>
  <si>
    <t>02/
2008</t>
  </si>
  <si>
    <t>03/
2008</t>
  </si>
  <si>
    <t>04/
2008</t>
  </si>
  <si>
    <t>05/
2008</t>
  </si>
  <si>
    <t>06/
2008</t>
  </si>
  <si>
    <t>07/
2008</t>
  </si>
  <si>
    <t>08/
2008</t>
  </si>
  <si>
    <t>09/
2008</t>
  </si>
  <si>
    <t>10/
2008</t>
  </si>
  <si>
    <t>11/
2008</t>
  </si>
  <si>
    <t>12/
2008</t>
  </si>
  <si>
    <t>01/
2009</t>
  </si>
  <si>
    <t>02/
2009</t>
  </si>
  <si>
    <t>03/
2009</t>
  </si>
  <si>
    <t>04/
2009</t>
  </si>
  <si>
    <t>05/
2009</t>
  </si>
  <si>
    <t>06/
2009</t>
  </si>
  <si>
    <t>07/
2009</t>
  </si>
  <si>
    <t>08/
2009</t>
  </si>
  <si>
    <t>09/
2009</t>
  </si>
  <si>
    <t>10/
2009</t>
  </si>
  <si>
    <t>11/
2009</t>
  </si>
  <si>
    <t>12/
2009</t>
  </si>
  <si>
    <t>01/
2010</t>
  </si>
  <si>
    <t>02/
2010</t>
  </si>
  <si>
    <t>03/
2010</t>
  </si>
  <si>
    <t>04/
2010</t>
  </si>
  <si>
    <t>05/
2010</t>
  </si>
  <si>
    <t>06/
2010</t>
  </si>
  <si>
    <t>07/
2010</t>
  </si>
  <si>
    <t>08/
2010</t>
  </si>
  <si>
    <t>09/
2010</t>
  </si>
  <si>
    <t>10/
2010</t>
  </si>
  <si>
    <t>11/
2010</t>
  </si>
  <si>
    <t>12/
2010</t>
  </si>
  <si>
    <t>01/
2011</t>
  </si>
  <si>
    <t>02/
2011</t>
  </si>
  <si>
    <t>03/
2011</t>
  </si>
  <si>
    <t>04/
2011</t>
  </si>
  <si>
    <t>05/
2011</t>
  </si>
  <si>
    <t>06/
2011</t>
  </si>
  <si>
    <t>07/
2011</t>
  </si>
  <si>
    <t>08/
2011</t>
  </si>
  <si>
    <t>09/
2011</t>
  </si>
  <si>
    <t>10/
2011</t>
  </si>
  <si>
    <t>11/
2011</t>
  </si>
  <si>
    <t>12/
2011</t>
  </si>
  <si>
    <t>01/
2012</t>
  </si>
  <si>
    <t>02/
2012</t>
  </si>
  <si>
    <t>03/
2012</t>
  </si>
  <si>
    <t>04/
2012</t>
  </si>
  <si>
    <t>05/
2012</t>
  </si>
  <si>
    <t>06/
2012</t>
  </si>
  <si>
    <t>07/
2012</t>
  </si>
  <si>
    <t>08/
2012</t>
  </si>
  <si>
    <t>09/
2012</t>
  </si>
  <si>
    <t>10/
2012</t>
  </si>
  <si>
    <t>11/
2012</t>
  </si>
  <si>
    <t>12/
2012</t>
  </si>
  <si>
    <t>01/
2013</t>
  </si>
  <si>
    <t>02/
2013</t>
  </si>
  <si>
    <t>03/
2013</t>
  </si>
  <si>
    <t>04/
2013</t>
  </si>
  <si>
    <t>05/
2013</t>
  </si>
  <si>
    <t>06/
2013</t>
  </si>
  <si>
    <t>07/
2013</t>
  </si>
  <si>
    <t>08/
2013</t>
  </si>
  <si>
    <t>09/
2013</t>
  </si>
  <si>
    <t>10/
2013</t>
  </si>
  <si>
    <t>11/
2013</t>
  </si>
  <si>
    <t>12/
2013</t>
  </si>
  <si>
    <t>01/
2014</t>
  </si>
  <si>
    <t>02/
2014</t>
  </si>
  <si>
    <t>03/
2014</t>
  </si>
  <si>
    <t>04/
2014</t>
  </si>
  <si>
    <t>05/
2014</t>
  </si>
  <si>
    <t>06/
2014</t>
  </si>
  <si>
    <t>07/
2014</t>
  </si>
  <si>
    <t>08/
2014</t>
  </si>
  <si>
    <t>09/
2014</t>
  </si>
  <si>
    <t>10/
2014</t>
  </si>
  <si>
    <t>11/
2014</t>
  </si>
  <si>
    <t>12/
2014</t>
  </si>
  <si>
    <t>01/
2015</t>
  </si>
  <si>
    <t>02/
2015</t>
  </si>
  <si>
    <t>03/
2015</t>
  </si>
  <si>
    <t>04/
2015</t>
  </si>
  <si>
    <t>05/
2015</t>
  </si>
  <si>
    <t>06/
2015</t>
  </si>
  <si>
    <t>07/
2015</t>
  </si>
  <si>
    <t>08/
2015</t>
  </si>
  <si>
    <t>09/
2015</t>
  </si>
  <si>
    <t>10/
2015</t>
  </si>
  <si>
    <t>11/
2015</t>
  </si>
  <si>
    <t>12/
2015</t>
  </si>
  <si>
    <t>01/
2016</t>
  </si>
  <si>
    <t>02/
2016</t>
  </si>
  <si>
    <t>03/
2016</t>
  </si>
  <si>
    <t>04/
2016</t>
  </si>
  <si>
    <t>05/
2016</t>
  </si>
  <si>
    <t>06/
2016</t>
  </si>
  <si>
    <t>07/
2016</t>
  </si>
  <si>
    <t>08/
2016</t>
  </si>
  <si>
    <t>09/
2016</t>
  </si>
  <si>
    <t>10/
2016</t>
  </si>
  <si>
    <t>11/
2016</t>
  </si>
  <si>
    <t>12/
2016</t>
  </si>
  <si>
    <t>01/
2017</t>
  </si>
  <si>
    <t>02/
2017</t>
  </si>
  <si>
    <t>03/
2017</t>
  </si>
  <si>
    <t>04/
2017</t>
  </si>
  <si>
    <t>05/
2017</t>
  </si>
  <si>
    <t>06/
2017</t>
  </si>
  <si>
    <t>07/
2017</t>
  </si>
  <si>
    <t>08/
2017</t>
  </si>
  <si>
    <t>09/
2017</t>
  </si>
  <si>
    <t>10/
2017</t>
  </si>
  <si>
    <t>11/
2017</t>
  </si>
  <si>
    <t>12/
2017</t>
  </si>
  <si>
    <t>01/
2018</t>
  </si>
  <si>
    <t>02/
2018</t>
  </si>
  <si>
    <t>03/
2018</t>
  </si>
  <si>
    <t>04/
2018</t>
  </si>
  <si>
    <t>05/
2018</t>
  </si>
  <si>
    <t>06/
2018</t>
  </si>
  <si>
    <t>07/
2018</t>
  </si>
  <si>
    <t>08/
2018</t>
  </si>
  <si>
    <t>09/
2018</t>
  </si>
  <si>
    <t>10/
2018</t>
  </si>
  <si>
    <t>11/
2018</t>
  </si>
  <si>
    <t>12/
2018</t>
  </si>
  <si>
    <t>01/
2019</t>
  </si>
  <si>
    <t>02/
2019</t>
  </si>
  <si>
    <t>03/
2019</t>
  </si>
  <si>
    <t>04/
2019</t>
  </si>
  <si>
    <t>05/
2019</t>
  </si>
  <si>
    <t>06/
2019</t>
  </si>
  <si>
    <t>07/
2019</t>
  </si>
  <si>
    <t>08/
2019</t>
  </si>
  <si>
    <t>09/
2019</t>
  </si>
  <si>
    <t>10/
2019</t>
  </si>
  <si>
    <t>11/
2019</t>
  </si>
  <si>
    <t>12/
2019</t>
  </si>
  <si>
    <t>01/
2020</t>
  </si>
  <si>
    <t>02/
2020</t>
  </si>
  <si>
    <t>03/
2020</t>
  </si>
  <si>
    <t>04/
2020</t>
  </si>
  <si>
    <t>05/
2020</t>
  </si>
  <si>
    <t>06/
2020</t>
  </si>
  <si>
    <t>07/
2020</t>
  </si>
  <si>
    <t>08/
2020</t>
  </si>
  <si>
    <t>09/
2020</t>
  </si>
  <si>
    <t>10/
2020</t>
  </si>
  <si>
    <t>11/
2020</t>
  </si>
  <si>
    <t>12/
2020</t>
  </si>
  <si>
    <t>01/
2021</t>
  </si>
  <si>
    <t>02/
2021</t>
  </si>
  <si>
    <t>03/
2021</t>
  </si>
  <si>
    <t>04/
2021</t>
  </si>
  <si>
    <t>05/
2021</t>
  </si>
  <si>
    <t>06/
2021</t>
  </si>
  <si>
    <t>07/
2021</t>
  </si>
  <si>
    <t>08/
2021</t>
  </si>
  <si>
    <t>09/
2021</t>
  </si>
  <si>
    <t>10/
2021</t>
  </si>
  <si>
    <t>11/
2021</t>
  </si>
  <si>
    <t>12/
2021</t>
  </si>
  <si>
    <t>01/
2022</t>
  </si>
  <si>
    <t>02/
2022</t>
  </si>
  <si>
    <t>03/
2022</t>
  </si>
  <si>
    <t>04/
2022</t>
  </si>
  <si>
    <t>05/
2022</t>
  </si>
  <si>
    <t>06/
2022</t>
  </si>
  <si>
    <t>07/
2022</t>
  </si>
  <si>
    <t>PR was manufactured</t>
  </si>
  <si>
    <t>Pass</t>
  </si>
  <si>
    <t>TR manufactured</t>
  </si>
  <si>
    <t>PctinGovt</t>
  </si>
  <si>
    <t>Pre AGG</t>
  </si>
  <si>
    <t>AGG Note</t>
  </si>
  <si>
    <t>SPX</t>
  </si>
  <si>
    <t>SPX TR</t>
  </si>
  <si>
    <t>Pre Index</t>
  </si>
  <si>
    <t>NDX PR and TR</t>
  </si>
  <si>
    <t>RTY</t>
  </si>
  <si>
    <t>AGG</t>
  </si>
  <si>
    <t>AGG cumul.</t>
  </si>
  <si>
    <t>3mo.SP</t>
  </si>
  <si>
    <t>3mo.N</t>
  </si>
  <si>
    <t>3mo.R</t>
  </si>
  <si>
    <t>min3mo.</t>
  </si>
  <si>
    <t>mo.SP</t>
  </si>
  <si>
    <t>mo.N</t>
  </si>
  <si>
    <t>mo.R</t>
  </si>
  <si>
    <t>18mo.SP</t>
  </si>
  <si>
    <t>18mo.N</t>
  </si>
  <si>
    <t>18mo.R</t>
  </si>
  <si>
    <t>min18mo.</t>
  </si>
  <si>
    <t>1st der SP</t>
  </si>
  <si>
    <t>1st der N</t>
  </si>
  <si>
    <t>1st der R</t>
  </si>
  <si>
    <t>2nd der SP</t>
  </si>
  <si>
    <t>2nd der N</t>
  </si>
  <si>
    <t>2nd der R</t>
  </si>
  <si>
    <t>NNN</t>
  </si>
  <si>
    <t>Monthly Return 
2022-08 
Base 
Currency</t>
  </si>
  <si>
    <t>Monthly Return 
2022-09 
Base 
Currency</t>
  </si>
  <si>
    <t>Monthly Return 
2022-10 
Base 
Currency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</si>
</sst>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0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8"/>
      <color theme="3"/>
      <name val="Calibri Light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57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  <font>
      <sz val="8"/>
      <name val="Calibri"/>
      <family val="2"/>
      <scheme val="minor"/>
    </font>
    <font>
      <sz val="11"/>
      <color theme="0" tint="-0.499984740745262"/>
      <name val="Calibri"/>
      <family val="2"/>
      <scheme val="minor"/>
    </font>
  </fonts>
  <fills count="38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  <fill>
      <patternFill patternType="solid">
        <fgColor rgb="FFC198E0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00B0F0"/>
        <bgColor indexed="64"/>
      </patternFill>
    </fill>
    <fill>
      <patternFill patternType="solid">
        <fgColor theme="6" tint="0.79998168889431442"/>
        <bgColor theme="6" tint="0.79998168889431442"/>
      </patternFill>
    </fill>
    <fill>
      <patternFill patternType="solid">
        <fgColor rgb="FFFFFF00"/>
        <bgColor indexed="64"/>
      </patternFill>
    </fill>
  </fills>
  <borders count="11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  <border>
      <left style="thin">
        <color theme="6"/>
      </left>
      <right style="thin">
        <color theme="6"/>
      </right>
      <top style="thin">
        <color theme="6"/>
      </top>
      <bottom style="thin">
        <color theme="6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" fillId="32" borderId="0" applyNumberFormat="0" applyBorder="0" applyAlignment="0" applyProtection="0"/>
  </cellStyleXfs>
  <cellXfs count="14">
    <xf numFmtId="0" fontId="0" fillId="0" borderId="0" xfId="0"/>
    <xf numFmtId="0" fontId="0" fillId="0" borderId="0" xfId="0" applyAlignment="1">
      <alignment wrapText="1"/>
    </xf>
    <xf numFmtId="0" fontId="0" fillId="33" borderId="0" xfId="0" applyFill="1"/>
    <xf numFmtId="0" fontId="19" fillId="0" borderId="0" xfId="0" applyFont="1"/>
    <xf numFmtId="0" fontId="0" fillId="0" borderId="0" xfId="0" applyAlignment="1">
      <alignment horizontal="center" vertical="center" wrapText="1"/>
    </xf>
    <xf numFmtId="0" fontId="0" fillId="0" borderId="0" xfId="0" applyFill="1" applyAlignment="1">
      <alignment horizontal="center" vertical="center" wrapText="1"/>
    </xf>
    <xf numFmtId="0" fontId="0" fillId="34" borderId="0" xfId="0" applyFill="1"/>
    <xf numFmtId="0" fontId="0" fillId="35" borderId="0" xfId="0" applyFill="1" applyAlignment="1">
      <alignment horizontal="center" vertical="center" wrapText="1"/>
    </xf>
    <xf numFmtId="0" fontId="0" fillId="36" borderId="10" xfId="0" applyFont="1" applyFill="1" applyBorder="1"/>
    <xf numFmtId="0" fontId="0" fillId="0" borderId="10" xfId="0" applyFont="1" applyBorder="1"/>
    <xf numFmtId="0" fontId="0" fillId="34" borderId="10" xfId="0" applyFont="1" applyFill="1" applyBorder="1"/>
    <xf numFmtId="0" fontId="0" fillId="0" borderId="0" xfId="0" quotePrefix="1" applyAlignment="1">
      <alignment horizontal="center" vertical="center" wrapText="1"/>
    </xf>
    <xf numFmtId="14" fontId="0" fillId="0" borderId="0" xfId="0" applyNumberFormat="1"/>
    <xf numFmtId="0" fontId="0" fillId="37" borderId="0" xfId="0" applyFill="1"/>
  </cellXfs>
  <cellStyles count="42">
    <cellStyle name="20% - Accent1" xfId="19" builtinId="30" customBuiltin="1"/>
    <cellStyle name="20% - Accent2" xfId="23" builtinId="34" customBuiltin="1"/>
    <cellStyle name="20% - Accent3" xfId="27" builtinId="38" customBuiltin="1"/>
    <cellStyle name="20% - Accent4" xfId="31" builtinId="42" customBuiltin="1"/>
    <cellStyle name="20% - Accent5" xfId="35" builtinId="46" customBuiltin="1"/>
    <cellStyle name="20% - Accent6" xfId="39" builtinId="50" customBuiltin="1"/>
    <cellStyle name="40% - Accent1" xfId="20" builtinId="31" customBuiltin="1"/>
    <cellStyle name="40% - Accent2" xfId="24" builtinId="35" customBuiltin="1"/>
    <cellStyle name="40% - Accent3" xfId="28" builtinId="39" customBuiltin="1"/>
    <cellStyle name="40% - Accent4" xfId="32" builtinId="43" customBuiltin="1"/>
    <cellStyle name="40% - Accent5" xfId="36" builtinId="47" customBuiltin="1"/>
    <cellStyle name="40% - Accent6" xfId="40" builtinId="51" customBuiltin="1"/>
    <cellStyle name="60% - Accent1" xfId="21" builtinId="32" customBuiltin="1"/>
    <cellStyle name="60% - Accent2" xfId="25" builtinId="36" customBuiltin="1"/>
    <cellStyle name="60% - Accent3" xfId="29" builtinId="40" customBuiltin="1"/>
    <cellStyle name="60% - Accent4" xfId="33" builtinId="44" customBuiltin="1"/>
    <cellStyle name="60% - Accent5" xfId="37" builtinId="48" customBuiltin="1"/>
    <cellStyle name="60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Bad" xfId="7" builtinId="27" customBuiltin="1"/>
    <cellStyle name="Calculation" xfId="11" builtinId="22" customBuiltin="1"/>
    <cellStyle name="Check Cell" xfId="13" builtinId="23" customBuiltin="1"/>
    <cellStyle name="Explanatory Text" xfId="16" builtinId="53" customBuiltin="1"/>
    <cellStyle name="Good" xfId="6" builtinId="26" customBuiltin="1"/>
    <cellStyle name="Heading 1" xfId="2" builtinId="16" customBuiltin="1"/>
    <cellStyle name="Heading 2" xfId="3" builtinId="17" customBuiltin="1"/>
    <cellStyle name="Heading 3" xfId="4" builtinId="18" customBuiltin="1"/>
    <cellStyle name="Heading 4" xfId="5" builtinId="19" customBuiltin="1"/>
    <cellStyle name="Input" xfId="9" builtinId="20" customBuiltin="1"/>
    <cellStyle name="Linked Cell" xfId="12" builtinId="24" customBuiltin="1"/>
    <cellStyle name="Neutral" xfId="8" builtinId="28" customBuiltin="1"/>
    <cellStyle name="Normal" xfId="0" builtinId="0"/>
    <cellStyle name="Note" xfId="15" builtinId="10" customBuiltin="1"/>
    <cellStyle name="Output" xfId="10" builtinId="21" customBuiltin="1"/>
    <cellStyle name="Title" xfId="1" builtinId="15" customBuiltin="1"/>
    <cellStyle name="Total" xfId="17" builtinId="25" customBuiltin="1"/>
    <cellStyle name="Warning Text" xfId="14" builtinId="11" customBuiltin="1"/>
  </cellStyles>
  <dxfs count="12">
    <dxf>
      <numFmt numFmtId="0" formatCode="General"/>
      <fill>
        <patternFill patternType="solid">
          <fgColor indexed="64"/>
          <bgColor rgb="FF00B050"/>
        </patternFill>
      </fill>
    </dxf>
    <dxf>
      <numFmt numFmtId="0" formatCode="General"/>
      <fill>
        <patternFill patternType="solid">
          <fgColor indexed="64"/>
          <bgColor rgb="FF00B050"/>
        </patternFill>
      </fill>
    </dxf>
    <dxf>
      <numFmt numFmtId="0" formatCode="General"/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fill>
        <patternFill>
          <fgColor indexed="64"/>
          <bgColor rgb="FF00B050"/>
        </patternFill>
      </fill>
    </dxf>
    <dxf>
      <numFmt numFmtId="0" formatCode="General"/>
      <fill>
        <patternFill patternType="none">
          <fgColor indexed="64"/>
          <bgColor rgb="FF00B050"/>
        </patternFill>
      </fill>
    </dxf>
    <dxf>
      <alignment horizontal="center" vertical="center" textRotation="0" wrapText="1" indent="0" justifyLastLine="0" shrinkToFit="0" readingOrder="0"/>
    </dxf>
  </dxfs>
  <tableStyles count="0" defaultTableStyle="TableStyleMedium2" defaultPivotStyle="PivotStyleLight16"/>
  <colors>
    <mruColors>
      <color rgb="FFC198E0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0000000}" name="Table2" displayName="Table2" ref="A1:S1160" totalsRowShown="0" headerRowDxfId="11">
  <autoFilter ref="A1:S1160" xr:uid="{00000000-0009-0000-0100-000002000000}"/>
  <tableColumns count="19">
    <tableColumn id="1" xr3:uid="{00000000-0010-0000-0000-000001000000}" name="Month"/>
    <tableColumn id="2" xr3:uid="{00000000-0010-0000-0000-000002000000}" name="IA SBBI US Large Stock TR USD Ext"/>
    <tableColumn id="3" xr3:uid="{00000000-0010-0000-0000-000003000000}" name="S&amp;P 500 TR USD"/>
    <tableColumn id="4" xr3:uid="{00000000-0010-0000-0000-000004000000}" name="S&amp;P 500 PR"/>
    <tableColumn id="19" xr3:uid="{72FCE257-4C65-451F-8026-B53C841EDFD2}" name="SPX TR" dataDxfId="10">
      <calculatedColumnFormula>+Table2[[#This Row],[IA SBBI US Large Stock TR USD Ext]]</calculatedColumnFormula>
    </tableColumn>
    <tableColumn id="5" xr3:uid="{00000000-0010-0000-0000-000005000000}" name="SPX Note" dataDxfId="9"/>
    <tableColumn id="6" xr3:uid="{00000000-0010-0000-0000-000006000000}" name="NASDAQ 100 TR USD" dataDxfId="8"/>
    <tableColumn id="7" xr3:uid="{00000000-0010-0000-0000-000007000000}" name="NASDAQ 100 PR USD" dataDxfId="7"/>
    <tableColumn id="8" xr3:uid="{00000000-0010-0000-0000-000008000000}" name="NDX Note" dataDxfId="6"/>
    <tableColumn id="9" xr3:uid="{00000000-0010-0000-0000-000009000000}" name="Russell 2000 TR USD" dataDxfId="5"/>
    <tableColumn id="10" xr3:uid="{00000000-0010-0000-0000-00000A000000}" name="Russell 2000 PR USD" dataDxfId="4"/>
    <tableColumn id="11" xr3:uid="{00000000-0010-0000-0000-00000B000000}" name="RTY Note" dataDxfId="3"/>
    <tableColumn id="12" xr3:uid="{C0C209FD-0219-4ACC-BAE5-F533850EEB14}" name="IA SBBI US IT Govt TR USD"/>
    <tableColumn id="13" xr3:uid="{B456FC00-1FF9-44B6-81AB-54AA97B18C2E}" name="IA SBBI US LT Corp TR USD"/>
    <tableColumn id="14" xr3:uid="{5C465151-6405-4129-8002-12EB3404A832}" name="PctinGovt"/>
    <tableColumn id="15" xr3:uid="{76467F9B-4D06-491F-8790-F0D8E1114F9E}" name="Pre AGG" dataDxfId="2">
      <calculatedColumnFormula>+(Table2[[#This Row],[IA SBBI US IT Govt TR USD]]*Table2[[#This Row],[PctinGovt]])+(Table2[[#This Row],[IA SBBI US LT Corp TR USD]]*(1-Table2[[#This Row],[IA SBBI US IT Govt TR USD]]) )</calculatedColumnFormula>
    </tableColumn>
    <tableColumn id="16" xr3:uid="{F7F508DA-85CF-4DBB-B2E7-31E8420A2A46}" name="Bloomberg US Agg Bond TR USD"/>
    <tableColumn id="17" xr3:uid="{1408712D-8BB8-4628-ABE3-639D4994AB23}" name="AGG" dataDxfId="1">
      <calculatedColumnFormula>IF(Table2[[#This Row],[Bloomberg US Agg Bond TR USD]]="",Table2[[#This Row],[Pre AGG]],Table2[[#This Row],[Bloomberg US Agg Bond TR USD]])</calculatedColumnFormula>
    </tableColumn>
    <tableColumn id="18" xr3:uid="{EBD7DE49-68BC-4616-BF7A-EACAA23F6C74}" name="AGG Note" dataDxfId="0">
      <calculatedColumnFormula>IF(Table2[[#This Row],[Bloomberg US Agg Bond TR USD]]="","Pre","")</calculatedColumnFormula>
    </tableColumn>
  </tableColumns>
  <tableStyleInfo name="TableStyleLight18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RU60"/>
  <sheetViews>
    <sheetView tabSelected="1" topLeftCell="A45" zoomScaleNormal="100" workbookViewId="0">
      <pane xSplit="2" topLeftCell="ARJ1" activePane="topRight" state="frozen"/>
      <selection pane="topRight" activeCell="ARS57" sqref="ARS57"/>
    </sheetView>
  </sheetViews>
  <sheetFormatPr defaultRowHeight="14.4" x14ac:dyDescent="0.3"/>
  <cols>
    <col min="1" max="1" width="39.5546875" bestFit="1" customWidth="1"/>
    <col min="2" max="2" width="13.44140625" customWidth="1"/>
    <col min="1164" max="1164" width="11.6640625" customWidth="1"/>
    <col min="1165" max="1165" width="13.6640625" customWidth="1"/>
    <col min="1166" max="1166" width="18.6640625" customWidth="1"/>
  </cols>
  <sheetData>
    <row r="1" spans="1:1165" ht="72" x14ac:dyDescent="0.3">
      <c r="A1" t="s">
        <v>0</v>
      </c>
      <c r="B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1" t="s">
        <v>13</v>
      </c>
      <c r="O1" s="1" t="s">
        <v>14</v>
      </c>
      <c r="P1" s="1" t="s">
        <v>15</v>
      </c>
      <c r="Q1" s="1" t="s">
        <v>16</v>
      </c>
      <c r="R1" s="1" t="s">
        <v>17</v>
      </c>
      <c r="S1" s="1" t="s">
        <v>18</v>
      </c>
      <c r="T1" s="1" t="s">
        <v>19</v>
      </c>
      <c r="U1" s="1" t="s">
        <v>20</v>
      </c>
      <c r="V1" s="1" t="s">
        <v>21</v>
      </c>
      <c r="W1" s="1" t="s">
        <v>22</v>
      </c>
      <c r="X1" s="1" t="s">
        <v>23</v>
      </c>
      <c r="Y1" s="1" t="s">
        <v>24</v>
      </c>
      <c r="Z1" s="1" t="s">
        <v>25</v>
      </c>
      <c r="AA1" s="1" t="s">
        <v>26</v>
      </c>
      <c r="AB1" s="1" t="s">
        <v>27</v>
      </c>
      <c r="AC1" s="1" t="s">
        <v>28</v>
      </c>
      <c r="AD1" s="1" t="s">
        <v>29</v>
      </c>
      <c r="AE1" s="1" t="s">
        <v>30</v>
      </c>
      <c r="AF1" s="1" t="s">
        <v>31</v>
      </c>
      <c r="AG1" s="1" t="s">
        <v>32</v>
      </c>
      <c r="AH1" s="1" t="s">
        <v>33</v>
      </c>
      <c r="AI1" s="1" t="s">
        <v>34</v>
      </c>
      <c r="AJ1" s="1" t="s">
        <v>35</v>
      </c>
      <c r="AK1" s="1" t="s">
        <v>36</v>
      </c>
      <c r="AL1" s="1" t="s">
        <v>37</v>
      </c>
      <c r="AM1" s="1" t="s">
        <v>38</v>
      </c>
      <c r="AN1" s="1" t="s">
        <v>39</v>
      </c>
      <c r="AO1" s="1" t="s">
        <v>40</v>
      </c>
      <c r="AP1" s="1" t="s">
        <v>41</v>
      </c>
      <c r="AQ1" s="1" t="s">
        <v>42</v>
      </c>
      <c r="AR1" s="1" t="s">
        <v>43</v>
      </c>
      <c r="AS1" s="1" t="s">
        <v>44</v>
      </c>
      <c r="AT1" s="1" t="s">
        <v>45</v>
      </c>
      <c r="AU1" s="1" t="s">
        <v>46</v>
      </c>
      <c r="AV1" s="1" t="s">
        <v>47</v>
      </c>
      <c r="AW1" s="1" t="s">
        <v>48</v>
      </c>
      <c r="AX1" s="1" t="s">
        <v>49</v>
      </c>
      <c r="AY1" s="1" t="s">
        <v>50</v>
      </c>
      <c r="AZ1" s="1" t="s">
        <v>51</v>
      </c>
      <c r="BA1" s="1" t="s">
        <v>52</v>
      </c>
      <c r="BB1" s="1" t="s">
        <v>53</v>
      </c>
      <c r="BC1" s="1" t="s">
        <v>54</v>
      </c>
      <c r="BD1" s="1" t="s">
        <v>55</v>
      </c>
      <c r="BE1" s="1" t="s">
        <v>56</v>
      </c>
      <c r="BF1" s="1" t="s">
        <v>57</v>
      </c>
      <c r="BG1" s="1" t="s">
        <v>58</v>
      </c>
      <c r="BH1" s="1" t="s">
        <v>59</v>
      </c>
      <c r="BI1" s="1" t="s">
        <v>60</v>
      </c>
      <c r="BJ1" s="1" t="s">
        <v>61</v>
      </c>
      <c r="BK1" s="1" t="s">
        <v>62</v>
      </c>
      <c r="BL1" s="1" t="s">
        <v>63</v>
      </c>
      <c r="BM1" s="1" t="s">
        <v>64</v>
      </c>
      <c r="BN1" s="1" t="s">
        <v>65</v>
      </c>
      <c r="BO1" s="1" t="s">
        <v>66</v>
      </c>
      <c r="BP1" s="1" t="s">
        <v>67</v>
      </c>
      <c r="BQ1" s="1" t="s">
        <v>68</v>
      </c>
      <c r="BR1" s="1" t="s">
        <v>69</v>
      </c>
      <c r="BS1" s="1" t="s">
        <v>70</v>
      </c>
      <c r="BT1" s="1" t="s">
        <v>71</v>
      </c>
      <c r="BU1" s="1" t="s">
        <v>72</v>
      </c>
      <c r="BV1" s="1" t="s">
        <v>73</v>
      </c>
      <c r="BW1" s="1" t="s">
        <v>74</v>
      </c>
      <c r="BX1" s="1" t="s">
        <v>75</v>
      </c>
      <c r="BY1" s="1" t="s">
        <v>76</v>
      </c>
      <c r="BZ1" s="1" t="s">
        <v>77</v>
      </c>
      <c r="CA1" s="1" t="s">
        <v>78</v>
      </c>
      <c r="CB1" s="1" t="s">
        <v>79</v>
      </c>
      <c r="CC1" s="1" t="s">
        <v>80</v>
      </c>
      <c r="CD1" s="1" t="s">
        <v>81</v>
      </c>
      <c r="CE1" s="1" t="s">
        <v>82</v>
      </c>
      <c r="CF1" s="1" t="s">
        <v>83</v>
      </c>
      <c r="CG1" s="1" t="s">
        <v>84</v>
      </c>
      <c r="CH1" s="1" t="s">
        <v>85</v>
      </c>
      <c r="CI1" s="1" t="s">
        <v>86</v>
      </c>
      <c r="CJ1" s="1" t="s">
        <v>87</v>
      </c>
      <c r="CK1" s="1" t="s">
        <v>88</v>
      </c>
      <c r="CL1" s="1" t="s">
        <v>89</v>
      </c>
      <c r="CM1" s="1" t="s">
        <v>90</v>
      </c>
      <c r="CN1" s="1" t="s">
        <v>91</v>
      </c>
      <c r="CO1" s="1" t="s">
        <v>92</v>
      </c>
      <c r="CP1" s="1" t="s">
        <v>93</v>
      </c>
      <c r="CQ1" s="1" t="s">
        <v>94</v>
      </c>
      <c r="CR1" s="1" t="s">
        <v>95</v>
      </c>
      <c r="CS1" s="1" t="s">
        <v>96</v>
      </c>
      <c r="CT1" s="1" t="s">
        <v>97</v>
      </c>
      <c r="CU1" s="1" t="s">
        <v>98</v>
      </c>
      <c r="CV1" s="1" t="s">
        <v>99</v>
      </c>
      <c r="CW1" s="1" t="s">
        <v>100</v>
      </c>
      <c r="CX1" s="1" t="s">
        <v>101</v>
      </c>
      <c r="CY1" s="1" t="s">
        <v>102</v>
      </c>
      <c r="CZ1" s="1" t="s">
        <v>103</v>
      </c>
      <c r="DA1" s="1" t="s">
        <v>104</v>
      </c>
      <c r="DB1" s="1" t="s">
        <v>105</v>
      </c>
      <c r="DC1" s="1" t="s">
        <v>106</v>
      </c>
      <c r="DD1" s="1" t="s">
        <v>107</v>
      </c>
      <c r="DE1" s="1" t="s">
        <v>108</v>
      </c>
      <c r="DF1" s="1" t="s">
        <v>109</v>
      </c>
      <c r="DG1" s="1" t="s">
        <v>110</v>
      </c>
      <c r="DH1" s="1" t="s">
        <v>111</v>
      </c>
      <c r="DI1" s="1" t="s">
        <v>112</v>
      </c>
      <c r="DJ1" s="1" t="s">
        <v>113</v>
      </c>
      <c r="DK1" s="1" t="s">
        <v>114</v>
      </c>
      <c r="DL1" s="1" t="s">
        <v>115</v>
      </c>
      <c r="DM1" s="1" t="s">
        <v>116</v>
      </c>
      <c r="DN1" s="1" t="s">
        <v>117</v>
      </c>
      <c r="DO1" s="1" t="s">
        <v>118</v>
      </c>
      <c r="DP1" s="1" t="s">
        <v>119</v>
      </c>
      <c r="DQ1" s="1" t="s">
        <v>120</v>
      </c>
      <c r="DR1" s="1" t="s">
        <v>121</v>
      </c>
      <c r="DS1" s="1" t="s">
        <v>122</v>
      </c>
      <c r="DT1" s="1" t="s">
        <v>123</v>
      </c>
      <c r="DU1" s="1" t="s">
        <v>124</v>
      </c>
      <c r="DV1" s="1" t="s">
        <v>125</v>
      </c>
      <c r="DW1" s="1" t="s">
        <v>126</v>
      </c>
      <c r="DX1" s="1" t="s">
        <v>127</v>
      </c>
      <c r="DY1" s="1" t="s">
        <v>128</v>
      </c>
      <c r="DZ1" s="1" t="s">
        <v>129</v>
      </c>
      <c r="EA1" s="1" t="s">
        <v>130</v>
      </c>
      <c r="EB1" s="1" t="s">
        <v>131</v>
      </c>
      <c r="EC1" s="1" t="s">
        <v>132</v>
      </c>
      <c r="ED1" s="1" t="s">
        <v>133</v>
      </c>
      <c r="EE1" s="1" t="s">
        <v>134</v>
      </c>
      <c r="EF1" s="1" t="s">
        <v>135</v>
      </c>
      <c r="EG1" s="1" t="s">
        <v>136</v>
      </c>
      <c r="EH1" s="1" t="s">
        <v>137</v>
      </c>
      <c r="EI1" s="1" t="s">
        <v>138</v>
      </c>
      <c r="EJ1" s="1" t="s">
        <v>139</v>
      </c>
      <c r="EK1" s="1" t="s">
        <v>140</v>
      </c>
      <c r="EL1" s="1" t="s">
        <v>141</v>
      </c>
      <c r="EM1" s="1" t="s">
        <v>142</v>
      </c>
      <c r="EN1" s="1" t="s">
        <v>143</v>
      </c>
      <c r="EO1" s="1" t="s">
        <v>144</v>
      </c>
      <c r="EP1" s="1" t="s">
        <v>145</v>
      </c>
      <c r="EQ1" s="1" t="s">
        <v>146</v>
      </c>
      <c r="ER1" s="1" t="s">
        <v>147</v>
      </c>
      <c r="ES1" s="1" t="s">
        <v>148</v>
      </c>
      <c r="ET1" s="1" t="s">
        <v>149</v>
      </c>
      <c r="EU1" s="1" t="s">
        <v>150</v>
      </c>
      <c r="EV1" s="1" t="s">
        <v>151</v>
      </c>
      <c r="EW1" s="1" t="s">
        <v>152</v>
      </c>
      <c r="EX1" s="1" t="s">
        <v>153</v>
      </c>
      <c r="EY1" s="1" t="s">
        <v>154</v>
      </c>
      <c r="EZ1" s="1" t="s">
        <v>155</v>
      </c>
      <c r="FA1" s="1" t="s">
        <v>156</v>
      </c>
      <c r="FB1" s="1" t="s">
        <v>157</v>
      </c>
      <c r="FC1" s="1" t="s">
        <v>158</v>
      </c>
      <c r="FD1" s="1" t="s">
        <v>159</v>
      </c>
      <c r="FE1" s="1" t="s">
        <v>160</v>
      </c>
      <c r="FF1" s="1" t="s">
        <v>161</v>
      </c>
      <c r="FG1" s="1" t="s">
        <v>162</v>
      </c>
      <c r="FH1" s="1" t="s">
        <v>163</v>
      </c>
      <c r="FI1" s="1" t="s">
        <v>164</v>
      </c>
      <c r="FJ1" s="1" t="s">
        <v>165</v>
      </c>
      <c r="FK1" s="1" t="s">
        <v>166</v>
      </c>
      <c r="FL1" s="1" t="s">
        <v>167</v>
      </c>
      <c r="FM1" s="1" t="s">
        <v>168</v>
      </c>
      <c r="FN1" s="1" t="s">
        <v>169</v>
      </c>
      <c r="FO1" s="1" t="s">
        <v>170</v>
      </c>
      <c r="FP1" s="1" t="s">
        <v>171</v>
      </c>
      <c r="FQ1" s="1" t="s">
        <v>172</v>
      </c>
      <c r="FR1" s="1" t="s">
        <v>173</v>
      </c>
      <c r="FS1" s="1" t="s">
        <v>174</v>
      </c>
      <c r="FT1" s="1" t="s">
        <v>175</v>
      </c>
      <c r="FU1" s="1" t="s">
        <v>176</v>
      </c>
      <c r="FV1" s="1" t="s">
        <v>177</v>
      </c>
      <c r="FW1" s="1" t="s">
        <v>178</v>
      </c>
      <c r="FX1" s="1" t="s">
        <v>179</v>
      </c>
      <c r="FY1" s="1" t="s">
        <v>180</v>
      </c>
      <c r="FZ1" s="1" t="s">
        <v>181</v>
      </c>
      <c r="GA1" s="1" t="s">
        <v>182</v>
      </c>
      <c r="GB1" s="1" t="s">
        <v>183</v>
      </c>
      <c r="GC1" s="1" t="s">
        <v>184</v>
      </c>
      <c r="GD1" s="1" t="s">
        <v>185</v>
      </c>
      <c r="GE1" s="1" t="s">
        <v>186</v>
      </c>
      <c r="GF1" s="1" t="s">
        <v>187</v>
      </c>
      <c r="GG1" s="1" t="s">
        <v>188</v>
      </c>
      <c r="GH1" s="1" t="s">
        <v>189</v>
      </c>
      <c r="GI1" s="1" t="s">
        <v>190</v>
      </c>
      <c r="GJ1" s="1" t="s">
        <v>191</v>
      </c>
      <c r="GK1" s="1" t="s">
        <v>192</v>
      </c>
      <c r="GL1" s="1" t="s">
        <v>193</v>
      </c>
      <c r="GM1" s="1" t="s">
        <v>194</v>
      </c>
      <c r="GN1" s="1" t="s">
        <v>195</v>
      </c>
      <c r="GO1" s="1" t="s">
        <v>196</v>
      </c>
      <c r="GP1" s="1" t="s">
        <v>197</v>
      </c>
      <c r="GQ1" s="1" t="s">
        <v>198</v>
      </c>
      <c r="GR1" s="1" t="s">
        <v>199</v>
      </c>
      <c r="GS1" s="1" t="s">
        <v>200</v>
      </c>
      <c r="GT1" s="1" t="s">
        <v>201</v>
      </c>
      <c r="GU1" s="1" t="s">
        <v>202</v>
      </c>
      <c r="GV1" s="1" t="s">
        <v>203</v>
      </c>
      <c r="GW1" s="1" t="s">
        <v>204</v>
      </c>
      <c r="GX1" s="1" t="s">
        <v>205</v>
      </c>
      <c r="GY1" s="1" t="s">
        <v>206</v>
      </c>
      <c r="GZ1" s="1" t="s">
        <v>207</v>
      </c>
      <c r="HA1" s="1" t="s">
        <v>208</v>
      </c>
      <c r="HB1" s="1" t="s">
        <v>209</v>
      </c>
      <c r="HC1" s="1" t="s">
        <v>210</v>
      </c>
      <c r="HD1" s="1" t="s">
        <v>211</v>
      </c>
      <c r="HE1" s="1" t="s">
        <v>212</v>
      </c>
      <c r="HF1" s="1" t="s">
        <v>213</v>
      </c>
      <c r="HG1" s="1" t="s">
        <v>214</v>
      </c>
      <c r="HH1" s="1" t="s">
        <v>215</v>
      </c>
      <c r="HI1" s="1" t="s">
        <v>216</v>
      </c>
      <c r="HJ1" s="1" t="s">
        <v>217</v>
      </c>
      <c r="HK1" s="1" t="s">
        <v>218</v>
      </c>
      <c r="HL1" s="1" t="s">
        <v>219</v>
      </c>
      <c r="HM1" s="1" t="s">
        <v>220</v>
      </c>
      <c r="HN1" s="1" t="s">
        <v>221</v>
      </c>
      <c r="HO1" s="1" t="s">
        <v>222</v>
      </c>
      <c r="HP1" s="1" t="s">
        <v>223</v>
      </c>
      <c r="HQ1" s="1" t="s">
        <v>224</v>
      </c>
      <c r="HR1" s="1" t="s">
        <v>225</v>
      </c>
      <c r="HS1" s="1" t="s">
        <v>226</v>
      </c>
      <c r="HT1" s="1" t="s">
        <v>227</v>
      </c>
      <c r="HU1" s="1" t="s">
        <v>228</v>
      </c>
      <c r="HV1" s="1" t="s">
        <v>229</v>
      </c>
      <c r="HW1" s="1" t="s">
        <v>230</v>
      </c>
      <c r="HX1" s="1" t="s">
        <v>231</v>
      </c>
      <c r="HY1" s="1" t="s">
        <v>232</v>
      </c>
      <c r="HZ1" s="1" t="s">
        <v>233</v>
      </c>
      <c r="IA1" s="1" t="s">
        <v>234</v>
      </c>
      <c r="IB1" s="1" t="s">
        <v>235</v>
      </c>
      <c r="IC1" s="1" t="s">
        <v>236</v>
      </c>
      <c r="ID1" s="1" t="s">
        <v>237</v>
      </c>
      <c r="IE1" s="1" t="s">
        <v>238</v>
      </c>
      <c r="IF1" s="1" t="s">
        <v>239</v>
      </c>
      <c r="IG1" s="1" t="s">
        <v>240</v>
      </c>
      <c r="IH1" s="1" t="s">
        <v>241</v>
      </c>
      <c r="II1" s="1" t="s">
        <v>242</v>
      </c>
      <c r="IJ1" s="1" t="s">
        <v>243</v>
      </c>
      <c r="IK1" s="1" t="s">
        <v>244</v>
      </c>
      <c r="IL1" s="1" t="s">
        <v>245</v>
      </c>
      <c r="IM1" s="1" t="s">
        <v>246</v>
      </c>
      <c r="IN1" s="1" t="s">
        <v>247</v>
      </c>
      <c r="IO1" s="1" t="s">
        <v>248</v>
      </c>
      <c r="IP1" s="1" t="s">
        <v>249</v>
      </c>
      <c r="IQ1" s="1" t="s">
        <v>250</v>
      </c>
      <c r="IR1" s="1" t="s">
        <v>251</v>
      </c>
      <c r="IS1" s="1" t="s">
        <v>252</v>
      </c>
      <c r="IT1" s="1" t="s">
        <v>253</v>
      </c>
      <c r="IU1" s="1" t="s">
        <v>254</v>
      </c>
      <c r="IV1" s="1" t="s">
        <v>255</v>
      </c>
      <c r="IW1" s="1" t="s">
        <v>256</v>
      </c>
      <c r="IX1" s="1" t="s">
        <v>257</v>
      </c>
      <c r="IY1" s="1" t="s">
        <v>258</v>
      </c>
      <c r="IZ1" s="1" t="s">
        <v>259</v>
      </c>
      <c r="JA1" s="1" t="s">
        <v>260</v>
      </c>
      <c r="JB1" s="1" t="s">
        <v>261</v>
      </c>
      <c r="JC1" s="1" t="s">
        <v>262</v>
      </c>
      <c r="JD1" s="1" t="s">
        <v>263</v>
      </c>
      <c r="JE1" s="1" t="s">
        <v>264</v>
      </c>
      <c r="JF1" s="1" t="s">
        <v>265</v>
      </c>
      <c r="JG1" s="1" t="s">
        <v>266</v>
      </c>
      <c r="JH1" s="1" t="s">
        <v>267</v>
      </c>
      <c r="JI1" s="1" t="s">
        <v>268</v>
      </c>
      <c r="JJ1" s="1" t="s">
        <v>269</v>
      </c>
      <c r="JK1" s="1" t="s">
        <v>270</v>
      </c>
      <c r="JL1" s="1" t="s">
        <v>271</v>
      </c>
      <c r="JM1" s="1" t="s">
        <v>272</v>
      </c>
      <c r="JN1" s="1" t="s">
        <v>273</v>
      </c>
      <c r="JO1" s="1" t="s">
        <v>274</v>
      </c>
      <c r="JP1" s="1" t="s">
        <v>275</v>
      </c>
      <c r="JQ1" s="1" t="s">
        <v>276</v>
      </c>
      <c r="JR1" s="1" t="s">
        <v>277</v>
      </c>
      <c r="JS1" s="1" t="s">
        <v>278</v>
      </c>
      <c r="JT1" s="1" t="s">
        <v>279</v>
      </c>
      <c r="JU1" s="1" t="s">
        <v>280</v>
      </c>
      <c r="JV1" s="1" t="s">
        <v>281</v>
      </c>
      <c r="JW1" s="1" t="s">
        <v>282</v>
      </c>
      <c r="JX1" s="1" t="s">
        <v>283</v>
      </c>
      <c r="JY1" s="1" t="s">
        <v>284</v>
      </c>
      <c r="JZ1" s="1" t="s">
        <v>285</v>
      </c>
      <c r="KA1" s="1" t="s">
        <v>286</v>
      </c>
      <c r="KB1" s="1" t="s">
        <v>287</v>
      </c>
      <c r="KC1" s="1" t="s">
        <v>288</v>
      </c>
      <c r="KD1" s="1" t="s">
        <v>289</v>
      </c>
      <c r="KE1" s="1" t="s">
        <v>290</v>
      </c>
      <c r="KF1" s="1" t="s">
        <v>291</v>
      </c>
      <c r="KG1" s="1" t="s">
        <v>292</v>
      </c>
      <c r="KH1" s="1" t="s">
        <v>293</v>
      </c>
      <c r="KI1" s="1" t="s">
        <v>294</v>
      </c>
      <c r="KJ1" s="1" t="s">
        <v>295</v>
      </c>
      <c r="KK1" s="1" t="s">
        <v>296</v>
      </c>
      <c r="KL1" s="1" t="s">
        <v>297</v>
      </c>
      <c r="KM1" s="1" t="s">
        <v>298</v>
      </c>
      <c r="KN1" s="1" t="s">
        <v>299</v>
      </c>
      <c r="KO1" s="1" t="s">
        <v>300</v>
      </c>
      <c r="KP1" s="1" t="s">
        <v>301</v>
      </c>
      <c r="KQ1" s="1" t="s">
        <v>302</v>
      </c>
      <c r="KR1" s="1" t="s">
        <v>303</v>
      </c>
      <c r="KS1" s="1" t="s">
        <v>304</v>
      </c>
      <c r="KT1" s="1" t="s">
        <v>305</v>
      </c>
      <c r="KU1" s="1" t="s">
        <v>306</v>
      </c>
      <c r="KV1" s="1" t="s">
        <v>307</v>
      </c>
      <c r="KW1" s="1" t="s">
        <v>308</v>
      </c>
      <c r="KX1" s="1" t="s">
        <v>309</v>
      </c>
      <c r="KY1" s="1" t="s">
        <v>310</v>
      </c>
      <c r="KZ1" s="1" t="s">
        <v>311</v>
      </c>
      <c r="LA1" s="1" t="s">
        <v>312</v>
      </c>
      <c r="LB1" s="1" t="s">
        <v>313</v>
      </c>
      <c r="LC1" s="1" t="s">
        <v>314</v>
      </c>
      <c r="LD1" s="1" t="s">
        <v>315</v>
      </c>
      <c r="LE1" s="1" t="s">
        <v>316</v>
      </c>
      <c r="LF1" s="1" t="s">
        <v>317</v>
      </c>
      <c r="LG1" s="1" t="s">
        <v>318</v>
      </c>
      <c r="LH1" s="1" t="s">
        <v>319</v>
      </c>
      <c r="LI1" s="1" t="s">
        <v>320</v>
      </c>
      <c r="LJ1" s="1" t="s">
        <v>321</v>
      </c>
      <c r="LK1" s="1" t="s">
        <v>322</v>
      </c>
      <c r="LL1" s="1" t="s">
        <v>323</v>
      </c>
      <c r="LM1" s="1" t="s">
        <v>324</v>
      </c>
      <c r="LN1" s="1" t="s">
        <v>325</v>
      </c>
      <c r="LO1" s="1" t="s">
        <v>326</v>
      </c>
      <c r="LP1" s="1" t="s">
        <v>327</v>
      </c>
      <c r="LQ1" s="1" t="s">
        <v>328</v>
      </c>
      <c r="LR1" s="1" t="s">
        <v>329</v>
      </c>
      <c r="LS1" s="1" t="s">
        <v>330</v>
      </c>
      <c r="LT1" s="1" t="s">
        <v>331</v>
      </c>
      <c r="LU1" s="1" t="s">
        <v>332</v>
      </c>
      <c r="LV1" s="1" t="s">
        <v>333</v>
      </c>
      <c r="LW1" s="1" t="s">
        <v>334</v>
      </c>
      <c r="LX1" s="1" t="s">
        <v>335</v>
      </c>
      <c r="LY1" s="1" t="s">
        <v>336</v>
      </c>
      <c r="LZ1" s="1" t="s">
        <v>337</v>
      </c>
      <c r="MA1" s="1" t="s">
        <v>338</v>
      </c>
      <c r="MB1" s="1" t="s">
        <v>339</v>
      </c>
      <c r="MC1" s="1" t="s">
        <v>340</v>
      </c>
      <c r="MD1" s="1" t="s">
        <v>341</v>
      </c>
      <c r="ME1" s="1" t="s">
        <v>342</v>
      </c>
      <c r="MF1" s="1" t="s">
        <v>343</v>
      </c>
      <c r="MG1" s="1" t="s">
        <v>344</v>
      </c>
      <c r="MH1" s="1" t="s">
        <v>345</v>
      </c>
      <c r="MI1" s="1" t="s">
        <v>346</v>
      </c>
      <c r="MJ1" s="1" t="s">
        <v>347</v>
      </c>
      <c r="MK1" s="1" t="s">
        <v>348</v>
      </c>
      <c r="ML1" s="1" t="s">
        <v>349</v>
      </c>
      <c r="MM1" s="1" t="s">
        <v>350</v>
      </c>
      <c r="MN1" s="1" t="s">
        <v>351</v>
      </c>
      <c r="MO1" s="1" t="s">
        <v>352</v>
      </c>
      <c r="MP1" s="1" t="s">
        <v>353</v>
      </c>
      <c r="MQ1" s="1" t="s">
        <v>354</v>
      </c>
      <c r="MR1" s="1" t="s">
        <v>355</v>
      </c>
      <c r="MS1" s="1" t="s">
        <v>356</v>
      </c>
      <c r="MT1" s="1" t="s">
        <v>357</v>
      </c>
      <c r="MU1" s="1" t="s">
        <v>358</v>
      </c>
      <c r="MV1" s="1" t="s">
        <v>359</v>
      </c>
      <c r="MW1" s="1" t="s">
        <v>360</v>
      </c>
      <c r="MX1" s="1" t="s">
        <v>361</v>
      </c>
      <c r="MY1" s="1" t="s">
        <v>362</v>
      </c>
      <c r="MZ1" s="1" t="s">
        <v>363</v>
      </c>
      <c r="NA1" s="1" t="s">
        <v>364</v>
      </c>
      <c r="NB1" s="1" t="s">
        <v>365</v>
      </c>
      <c r="NC1" s="1" t="s">
        <v>366</v>
      </c>
      <c r="ND1" s="1" t="s">
        <v>367</v>
      </c>
      <c r="NE1" s="1" t="s">
        <v>368</v>
      </c>
      <c r="NF1" s="1" t="s">
        <v>369</v>
      </c>
      <c r="NG1" s="1" t="s">
        <v>370</v>
      </c>
      <c r="NH1" s="1" t="s">
        <v>371</v>
      </c>
      <c r="NI1" s="1" t="s">
        <v>372</v>
      </c>
      <c r="NJ1" s="1" t="s">
        <v>373</v>
      </c>
      <c r="NK1" s="1" t="s">
        <v>374</v>
      </c>
      <c r="NL1" s="1" t="s">
        <v>375</v>
      </c>
      <c r="NM1" s="1" t="s">
        <v>376</v>
      </c>
      <c r="NN1" s="1" t="s">
        <v>377</v>
      </c>
      <c r="NO1" s="1" t="s">
        <v>378</v>
      </c>
      <c r="NP1" s="1" t="s">
        <v>379</v>
      </c>
      <c r="NQ1" s="1" t="s">
        <v>380</v>
      </c>
      <c r="NR1" s="1" t="s">
        <v>381</v>
      </c>
      <c r="NS1" s="1" t="s">
        <v>382</v>
      </c>
      <c r="NT1" s="1" t="s">
        <v>383</v>
      </c>
      <c r="NU1" s="1" t="s">
        <v>384</v>
      </c>
      <c r="NV1" s="1" t="s">
        <v>385</v>
      </c>
      <c r="NW1" s="1" t="s">
        <v>386</v>
      </c>
      <c r="NX1" s="1" t="s">
        <v>387</v>
      </c>
      <c r="NY1" s="1" t="s">
        <v>388</v>
      </c>
      <c r="NZ1" s="1" t="s">
        <v>389</v>
      </c>
      <c r="OA1" s="1" t="s">
        <v>390</v>
      </c>
      <c r="OB1" s="1" t="s">
        <v>391</v>
      </c>
      <c r="OC1" s="1" t="s">
        <v>392</v>
      </c>
      <c r="OD1" s="1" t="s">
        <v>393</v>
      </c>
      <c r="OE1" s="1" t="s">
        <v>394</v>
      </c>
      <c r="OF1" s="1" t="s">
        <v>395</v>
      </c>
      <c r="OG1" s="1" t="s">
        <v>396</v>
      </c>
      <c r="OH1" s="1" t="s">
        <v>397</v>
      </c>
      <c r="OI1" s="1" t="s">
        <v>398</v>
      </c>
      <c r="OJ1" s="1" t="s">
        <v>399</v>
      </c>
      <c r="OK1" s="1" t="s">
        <v>400</v>
      </c>
      <c r="OL1" s="1" t="s">
        <v>401</v>
      </c>
      <c r="OM1" s="1" t="s">
        <v>402</v>
      </c>
      <c r="ON1" s="1" t="s">
        <v>403</v>
      </c>
      <c r="OO1" s="1" t="s">
        <v>404</v>
      </c>
      <c r="OP1" s="1" t="s">
        <v>405</v>
      </c>
      <c r="OQ1" s="1" t="s">
        <v>406</v>
      </c>
      <c r="OR1" s="1" t="s">
        <v>407</v>
      </c>
      <c r="OS1" s="1" t="s">
        <v>408</v>
      </c>
      <c r="OT1" s="1" t="s">
        <v>409</v>
      </c>
      <c r="OU1" s="1" t="s">
        <v>410</v>
      </c>
      <c r="OV1" s="1" t="s">
        <v>411</v>
      </c>
      <c r="OW1" s="1" t="s">
        <v>412</v>
      </c>
      <c r="OX1" s="1" t="s">
        <v>413</v>
      </c>
      <c r="OY1" s="1" t="s">
        <v>414</v>
      </c>
      <c r="OZ1" s="1" t="s">
        <v>415</v>
      </c>
      <c r="PA1" s="1" t="s">
        <v>416</v>
      </c>
      <c r="PB1" s="1" t="s">
        <v>417</v>
      </c>
      <c r="PC1" s="1" t="s">
        <v>418</v>
      </c>
      <c r="PD1" s="1" t="s">
        <v>419</v>
      </c>
      <c r="PE1" s="1" t="s">
        <v>420</v>
      </c>
      <c r="PF1" s="1" t="s">
        <v>421</v>
      </c>
      <c r="PG1" s="1" t="s">
        <v>422</v>
      </c>
      <c r="PH1" s="1" t="s">
        <v>423</v>
      </c>
      <c r="PI1" s="1" t="s">
        <v>424</v>
      </c>
      <c r="PJ1" s="1" t="s">
        <v>425</v>
      </c>
      <c r="PK1" s="1" t="s">
        <v>426</v>
      </c>
      <c r="PL1" s="1" t="s">
        <v>427</v>
      </c>
      <c r="PM1" s="1" t="s">
        <v>428</v>
      </c>
      <c r="PN1" s="1" t="s">
        <v>429</v>
      </c>
      <c r="PO1" s="1" t="s">
        <v>430</v>
      </c>
      <c r="PP1" s="1" t="s">
        <v>431</v>
      </c>
      <c r="PQ1" s="1" t="s">
        <v>432</v>
      </c>
      <c r="PR1" s="1" t="s">
        <v>433</v>
      </c>
      <c r="PS1" s="1" t="s">
        <v>434</v>
      </c>
      <c r="PT1" s="1" t="s">
        <v>435</v>
      </c>
      <c r="PU1" s="1" t="s">
        <v>436</v>
      </c>
      <c r="PV1" s="1" t="s">
        <v>437</v>
      </c>
      <c r="PW1" s="1" t="s">
        <v>438</v>
      </c>
      <c r="PX1" s="1" t="s">
        <v>439</v>
      </c>
      <c r="PY1" s="1" t="s">
        <v>440</v>
      </c>
      <c r="PZ1" s="1" t="s">
        <v>441</v>
      </c>
      <c r="QA1" s="1" t="s">
        <v>442</v>
      </c>
      <c r="QB1" s="1" t="s">
        <v>443</v>
      </c>
      <c r="QC1" s="1" t="s">
        <v>444</v>
      </c>
      <c r="QD1" s="1" t="s">
        <v>445</v>
      </c>
      <c r="QE1" s="1" t="s">
        <v>446</v>
      </c>
      <c r="QF1" s="1" t="s">
        <v>447</v>
      </c>
      <c r="QG1" s="1" t="s">
        <v>448</v>
      </c>
      <c r="QH1" s="1" t="s">
        <v>449</v>
      </c>
      <c r="QI1" s="1" t="s">
        <v>450</v>
      </c>
      <c r="QJ1" s="1" t="s">
        <v>451</v>
      </c>
      <c r="QK1" s="1" t="s">
        <v>452</v>
      </c>
      <c r="QL1" s="1" t="s">
        <v>453</v>
      </c>
      <c r="QM1" s="1" t="s">
        <v>454</v>
      </c>
      <c r="QN1" s="1" t="s">
        <v>455</v>
      </c>
      <c r="QO1" s="1" t="s">
        <v>456</v>
      </c>
      <c r="QP1" s="1" t="s">
        <v>457</v>
      </c>
      <c r="QQ1" s="1" t="s">
        <v>458</v>
      </c>
      <c r="QR1" s="1" t="s">
        <v>459</v>
      </c>
      <c r="QS1" s="1" t="s">
        <v>460</v>
      </c>
      <c r="QT1" s="1" t="s">
        <v>461</v>
      </c>
      <c r="QU1" s="1" t="s">
        <v>462</v>
      </c>
      <c r="QV1" s="1" t="s">
        <v>463</v>
      </c>
      <c r="QW1" s="1" t="s">
        <v>464</v>
      </c>
      <c r="QX1" s="1" t="s">
        <v>465</v>
      </c>
      <c r="QY1" s="1" t="s">
        <v>466</v>
      </c>
      <c r="QZ1" s="1" t="s">
        <v>467</v>
      </c>
      <c r="RA1" s="1" t="s">
        <v>468</v>
      </c>
      <c r="RB1" s="1" t="s">
        <v>469</v>
      </c>
      <c r="RC1" s="1" t="s">
        <v>470</v>
      </c>
      <c r="RD1" s="1" t="s">
        <v>471</v>
      </c>
      <c r="RE1" s="1" t="s">
        <v>472</v>
      </c>
      <c r="RF1" s="1" t="s">
        <v>473</v>
      </c>
      <c r="RG1" s="1" t="s">
        <v>474</v>
      </c>
      <c r="RH1" s="1" t="s">
        <v>475</v>
      </c>
      <c r="RI1" s="1" t="s">
        <v>476</v>
      </c>
      <c r="RJ1" s="1" t="s">
        <v>477</v>
      </c>
      <c r="RK1" s="1" t="s">
        <v>478</v>
      </c>
      <c r="RL1" s="1" t="s">
        <v>479</v>
      </c>
      <c r="RM1" s="1" t="s">
        <v>480</v>
      </c>
      <c r="RN1" s="1" t="s">
        <v>481</v>
      </c>
      <c r="RO1" s="1" t="s">
        <v>482</v>
      </c>
      <c r="RP1" s="1" t="s">
        <v>483</v>
      </c>
      <c r="RQ1" s="1" t="s">
        <v>484</v>
      </c>
      <c r="RR1" s="1" t="s">
        <v>485</v>
      </c>
      <c r="RS1" s="1" t="s">
        <v>486</v>
      </c>
      <c r="RT1" s="1" t="s">
        <v>487</v>
      </c>
      <c r="RU1" s="1" t="s">
        <v>488</v>
      </c>
      <c r="RV1" s="1" t="s">
        <v>489</v>
      </c>
      <c r="RW1" s="1" t="s">
        <v>490</v>
      </c>
      <c r="RX1" s="1" t="s">
        <v>491</v>
      </c>
      <c r="RY1" s="1" t="s">
        <v>492</v>
      </c>
      <c r="RZ1" s="1" t="s">
        <v>493</v>
      </c>
      <c r="SA1" s="1" t="s">
        <v>494</v>
      </c>
      <c r="SB1" s="1" t="s">
        <v>495</v>
      </c>
      <c r="SC1" s="1" t="s">
        <v>496</v>
      </c>
      <c r="SD1" s="1" t="s">
        <v>497</v>
      </c>
      <c r="SE1" s="1" t="s">
        <v>498</v>
      </c>
      <c r="SF1" s="1" t="s">
        <v>499</v>
      </c>
      <c r="SG1" s="1" t="s">
        <v>500</v>
      </c>
      <c r="SH1" s="1" t="s">
        <v>501</v>
      </c>
      <c r="SI1" s="1" t="s">
        <v>502</v>
      </c>
      <c r="SJ1" s="1" t="s">
        <v>503</v>
      </c>
      <c r="SK1" s="1" t="s">
        <v>504</v>
      </c>
      <c r="SL1" s="1" t="s">
        <v>505</v>
      </c>
      <c r="SM1" s="1" t="s">
        <v>506</v>
      </c>
      <c r="SN1" s="1" t="s">
        <v>507</v>
      </c>
      <c r="SO1" s="1" t="s">
        <v>508</v>
      </c>
      <c r="SP1" s="1" t="s">
        <v>509</v>
      </c>
      <c r="SQ1" s="1" t="s">
        <v>510</v>
      </c>
      <c r="SR1" s="1" t="s">
        <v>511</v>
      </c>
      <c r="SS1" s="1" t="s">
        <v>512</v>
      </c>
      <c r="ST1" s="1" t="s">
        <v>513</v>
      </c>
      <c r="SU1" s="1" t="s">
        <v>514</v>
      </c>
      <c r="SV1" s="1" t="s">
        <v>515</v>
      </c>
      <c r="SW1" s="1" t="s">
        <v>516</v>
      </c>
      <c r="SX1" s="1" t="s">
        <v>517</v>
      </c>
      <c r="SY1" s="1" t="s">
        <v>518</v>
      </c>
      <c r="SZ1" s="1" t="s">
        <v>519</v>
      </c>
      <c r="TA1" s="1" t="s">
        <v>520</v>
      </c>
      <c r="TB1" s="1" t="s">
        <v>521</v>
      </c>
      <c r="TC1" s="1" t="s">
        <v>522</v>
      </c>
      <c r="TD1" s="1" t="s">
        <v>523</v>
      </c>
      <c r="TE1" s="1" t="s">
        <v>524</v>
      </c>
      <c r="TF1" s="1" t="s">
        <v>525</v>
      </c>
      <c r="TG1" s="1" t="s">
        <v>526</v>
      </c>
      <c r="TH1" s="1" t="s">
        <v>527</v>
      </c>
      <c r="TI1" s="1" t="s">
        <v>528</v>
      </c>
      <c r="TJ1" s="1" t="s">
        <v>529</v>
      </c>
      <c r="TK1" s="1" t="s">
        <v>530</v>
      </c>
      <c r="TL1" s="1" t="s">
        <v>531</v>
      </c>
      <c r="TM1" s="1" t="s">
        <v>532</v>
      </c>
      <c r="TN1" s="1" t="s">
        <v>533</v>
      </c>
      <c r="TO1" s="1" t="s">
        <v>534</v>
      </c>
      <c r="TP1" s="1" t="s">
        <v>535</v>
      </c>
      <c r="TQ1" s="1" t="s">
        <v>536</v>
      </c>
      <c r="TR1" s="1" t="s">
        <v>633</v>
      </c>
      <c r="TS1" s="1" t="s">
        <v>634</v>
      </c>
      <c r="TT1" s="1" t="s">
        <v>635</v>
      </c>
      <c r="TU1" s="1" t="s">
        <v>636</v>
      </c>
      <c r="TV1" s="1" t="s">
        <v>637</v>
      </c>
      <c r="TW1" s="1" t="s">
        <v>638</v>
      </c>
      <c r="TX1" s="1" t="s">
        <v>639</v>
      </c>
      <c r="TY1" s="1" t="s">
        <v>640</v>
      </c>
      <c r="TZ1" s="1" t="s">
        <v>641</v>
      </c>
      <c r="UA1" s="1" t="s">
        <v>642</v>
      </c>
      <c r="UB1" s="1" t="s">
        <v>643</v>
      </c>
      <c r="UC1" s="1" t="s">
        <v>644</v>
      </c>
      <c r="UD1" s="1" t="s">
        <v>645</v>
      </c>
      <c r="UE1" s="1" t="s">
        <v>646</v>
      </c>
      <c r="UF1" s="1" t="s">
        <v>647</v>
      </c>
      <c r="UG1" s="1" t="s">
        <v>648</v>
      </c>
      <c r="UH1" s="1" t="s">
        <v>649</v>
      </c>
      <c r="UI1" s="1" t="s">
        <v>650</v>
      </c>
      <c r="UJ1" s="1" t="s">
        <v>651</v>
      </c>
      <c r="UK1" s="1" t="s">
        <v>652</v>
      </c>
      <c r="UL1" s="1" t="s">
        <v>653</v>
      </c>
      <c r="UM1" s="1" t="s">
        <v>654</v>
      </c>
      <c r="UN1" s="1" t="s">
        <v>655</v>
      </c>
      <c r="UO1" s="1" t="s">
        <v>656</v>
      </c>
      <c r="UP1" s="1" t="s">
        <v>657</v>
      </c>
      <c r="UQ1" s="1" t="s">
        <v>658</v>
      </c>
      <c r="UR1" s="1" t="s">
        <v>659</v>
      </c>
      <c r="US1" s="1" t="s">
        <v>660</v>
      </c>
      <c r="UT1" s="1" t="s">
        <v>661</v>
      </c>
      <c r="UU1" s="1" t="s">
        <v>662</v>
      </c>
      <c r="UV1" s="1" t="s">
        <v>663</v>
      </c>
      <c r="UW1" s="1" t="s">
        <v>664</v>
      </c>
      <c r="UX1" s="1" t="s">
        <v>665</v>
      </c>
      <c r="UY1" s="1" t="s">
        <v>666</v>
      </c>
      <c r="UZ1" s="1" t="s">
        <v>667</v>
      </c>
      <c r="VA1" s="1" t="s">
        <v>668</v>
      </c>
      <c r="VB1" s="1" t="s">
        <v>669</v>
      </c>
      <c r="VC1" s="1" t="s">
        <v>670</v>
      </c>
      <c r="VD1" s="1" t="s">
        <v>671</v>
      </c>
      <c r="VE1" s="1" t="s">
        <v>672</v>
      </c>
      <c r="VF1" s="1" t="s">
        <v>673</v>
      </c>
      <c r="VG1" s="1" t="s">
        <v>674</v>
      </c>
      <c r="VH1" s="1" t="s">
        <v>675</v>
      </c>
      <c r="VI1" s="1" t="s">
        <v>676</v>
      </c>
      <c r="VJ1" s="1" t="s">
        <v>677</v>
      </c>
      <c r="VK1" s="1" t="s">
        <v>678</v>
      </c>
      <c r="VL1" s="1" t="s">
        <v>679</v>
      </c>
      <c r="VM1" s="1" t="s">
        <v>680</v>
      </c>
      <c r="VN1" s="1" t="s">
        <v>681</v>
      </c>
      <c r="VO1" s="1" t="s">
        <v>682</v>
      </c>
      <c r="VP1" s="1" t="s">
        <v>683</v>
      </c>
      <c r="VQ1" s="1" t="s">
        <v>684</v>
      </c>
      <c r="VR1" s="1" t="s">
        <v>685</v>
      </c>
      <c r="VS1" s="1" t="s">
        <v>686</v>
      </c>
      <c r="VT1" s="1" t="s">
        <v>687</v>
      </c>
      <c r="VU1" s="1" t="s">
        <v>688</v>
      </c>
      <c r="VV1" s="1" t="s">
        <v>689</v>
      </c>
      <c r="VW1" s="1" t="s">
        <v>690</v>
      </c>
      <c r="VX1" s="1" t="s">
        <v>691</v>
      </c>
      <c r="VY1" s="1" t="s">
        <v>692</v>
      </c>
      <c r="VZ1" s="1" t="s">
        <v>693</v>
      </c>
      <c r="WA1" s="1" t="s">
        <v>694</v>
      </c>
      <c r="WB1" s="1" t="s">
        <v>695</v>
      </c>
      <c r="WC1" s="1" t="s">
        <v>696</v>
      </c>
      <c r="WD1" s="1" t="s">
        <v>697</v>
      </c>
      <c r="WE1" s="1" t="s">
        <v>698</v>
      </c>
      <c r="WF1" s="1" t="s">
        <v>699</v>
      </c>
      <c r="WG1" s="1" t="s">
        <v>700</v>
      </c>
      <c r="WH1" s="1" t="s">
        <v>701</v>
      </c>
      <c r="WI1" s="1" t="s">
        <v>702</v>
      </c>
      <c r="WJ1" s="1" t="s">
        <v>703</v>
      </c>
      <c r="WK1" s="1" t="s">
        <v>704</v>
      </c>
      <c r="WL1" s="1" t="s">
        <v>705</v>
      </c>
      <c r="WM1" s="1" t="s">
        <v>706</v>
      </c>
      <c r="WN1" s="1" t="s">
        <v>707</v>
      </c>
      <c r="WO1" s="1" t="s">
        <v>708</v>
      </c>
      <c r="WP1" s="1" t="s">
        <v>709</v>
      </c>
      <c r="WQ1" s="1" t="s">
        <v>710</v>
      </c>
      <c r="WR1" s="1" t="s">
        <v>711</v>
      </c>
      <c r="WS1" s="1" t="s">
        <v>712</v>
      </c>
      <c r="WT1" s="1" t="s">
        <v>713</v>
      </c>
      <c r="WU1" s="1" t="s">
        <v>714</v>
      </c>
      <c r="WV1" s="1" t="s">
        <v>715</v>
      </c>
      <c r="WW1" s="1" t="s">
        <v>716</v>
      </c>
      <c r="WX1" s="1" t="s">
        <v>717</v>
      </c>
      <c r="WY1" s="1" t="s">
        <v>718</v>
      </c>
      <c r="WZ1" s="1" t="s">
        <v>719</v>
      </c>
      <c r="XA1" s="1" t="s">
        <v>720</v>
      </c>
      <c r="XB1" s="1" t="s">
        <v>721</v>
      </c>
      <c r="XC1" s="1" t="s">
        <v>722</v>
      </c>
      <c r="XD1" s="1" t="s">
        <v>723</v>
      </c>
      <c r="XE1" s="1" t="s">
        <v>724</v>
      </c>
      <c r="XF1" s="1" t="s">
        <v>725</v>
      </c>
      <c r="XG1" s="1" t="s">
        <v>726</v>
      </c>
      <c r="XH1" s="1" t="s">
        <v>727</v>
      </c>
      <c r="XI1" s="1" t="s">
        <v>728</v>
      </c>
      <c r="XJ1" s="1" t="s">
        <v>729</v>
      </c>
      <c r="XK1" s="1" t="s">
        <v>730</v>
      </c>
      <c r="XL1" s="1" t="s">
        <v>731</v>
      </c>
      <c r="XM1" s="1" t="s">
        <v>732</v>
      </c>
      <c r="XN1" s="1" t="s">
        <v>733</v>
      </c>
      <c r="XO1" s="1" t="s">
        <v>734</v>
      </c>
      <c r="XP1" s="1" t="s">
        <v>735</v>
      </c>
      <c r="XQ1" s="1" t="s">
        <v>736</v>
      </c>
      <c r="XR1" s="1" t="s">
        <v>737</v>
      </c>
      <c r="XS1" s="1" t="s">
        <v>738</v>
      </c>
      <c r="XT1" s="1" t="s">
        <v>739</v>
      </c>
      <c r="XU1" s="1" t="s">
        <v>740</v>
      </c>
      <c r="XV1" s="1" t="s">
        <v>741</v>
      </c>
      <c r="XW1" s="1" t="s">
        <v>742</v>
      </c>
      <c r="XX1" s="1" t="s">
        <v>743</v>
      </c>
      <c r="XY1" s="1" t="s">
        <v>744</v>
      </c>
      <c r="XZ1" s="1" t="s">
        <v>745</v>
      </c>
      <c r="YA1" s="1" t="s">
        <v>746</v>
      </c>
      <c r="YB1" s="1" t="s">
        <v>747</v>
      </c>
      <c r="YC1" s="1" t="s">
        <v>748</v>
      </c>
      <c r="YD1" s="1" t="s">
        <v>749</v>
      </c>
      <c r="YE1" s="1" t="s">
        <v>750</v>
      </c>
      <c r="YF1" s="1" t="s">
        <v>751</v>
      </c>
      <c r="YG1" s="1" t="s">
        <v>752</v>
      </c>
      <c r="YH1" s="1" t="s">
        <v>753</v>
      </c>
      <c r="YI1" s="1" t="s">
        <v>754</v>
      </c>
      <c r="YJ1" s="1" t="s">
        <v>755</v>
      </c>
      <c r="YK1" s="1" t="s">
        <v>756</v>
      </c>
      <c r="YL1" s="1" t="s">
        <v>757</v>
      </c>
      <c r="YM1" s="1" t="s">
        <v>758</v>
      </c>
      <c r="YN1" s="1" t="s">
        <v>759</v>
      </c>
      <c r="YO1" s="1" t="s">
        <v>760</v>
      </c>
      <c r="YP1" s="1" t="s">
        <v>761</v>
      </c>
      <c r="YQ1" s="1" t="s">
        <v>762</v>
      </c>
      <c r="YR1" s="1" t="s">
        <v>763</v>
      </c>
      <c r="YS1" s="1" t="s">
        <v>764</v>
      </c>
      <c r="YT1" s="1" t="s">
        <v>765</v>
      </c>
      <c r="YU1" s="1" t="s">
        <v>766</v>
      </c>
      <c r="YV1" s="1" t="s">
        <v>767</v>
      </c>
      <c r="YW1" s="1" t="s">
        <v>768</v>
      </c>
      <c r="YX1" s="1" t="s">
        <v>769</v>
      </c>
      <c r="YY1" s="1" t="s">
        <v>770</v>
      </c>
      <c r="YZ1" s="1" t="s">
        <v>771</v>
      </c>
      <c r="ZA1" s="1" t="s">
        <v>772</v>
      </c>
      <c r="ZB1" s="1" t="s">
        <v>773</v>
      </c>
      <c r="ZC1" s="1" t="s">
        <v>774</v>
      </c>
      <c r="ZD1" s="1" t="s">
        <v>775</v>
      </c>
      <c r="ZE1" s="1" t="s">
        <v>776</v>
      </c>
      <c r="ZF1" s="1" t="s">
        <v>777</v>
      </c>
      <c r="ZG1" s="1" t="s">
        <v>778</v>
      </c>
      <c r="ZH1" s="1" t="s">
        <v>779</v>
      </c>
      <c r="ZI1" s="1" t="s">
        <v>780</v>
      </c>
      <c r="ZJ1" s="1" t="s">
        <v>781</v>
      </c>
      <c r="ZK1" s="1" t="s">
        <v>782</v>
      </c>
      <c r="ZL1" s="1" t="s">
        <v>783</v>
      </c>
      <c r="ZM1" s="1" t="s">
        <v>784</v>
      </c>
      <c r="ZN1" s="1" t="s">
        <v>785</v>
      </c>
      <c r="ZO1" s="1" t="s">
        <v>786</v>
      </c>
      <c r="ZP1" s="1" t="s">
        <v>787</v>
      </c>
      <c r="ZQ1" s="1" t="s">
        <v>788</v>
      </c>
      <c r="ZR1" s="1" t="s">
        <v>789</v>
      </c>
      <c r="ZS1" s="1" t="s">
        <v>790</v>
      </c>
      <c r="ZT1" s="1" t="s">
        <v>791</v>
      </c>
      <c r="ZU1" s="1" t="s">
        <v>792</v>
      </c>
      <c r="ZV1" s="1" t="s">
        <v>793</v>
      </c>
      <c r="ZW1" s="1" t="s">
        <v>794</v>
      </c>
      <c r="ZX1" s="1" t="s">
        <v>795</v>
      </c>
      <c r="ZY1" s="1" t="s">
        <v>796</v>
      </c>
      <c r="ZZ1" s="1" t="s">
        <v>797</v>
      </c>
      <c r="AAA1" s="1" t="s">
        <v>798</v>
      </c>
      <c r="AAB1" s="1" t="s">
        <v>799</v>
      </c>
      <c r="AAC1" s="1" t="s">
        <v>800</v>
      </c>
      <c r="AAD1" s="1" t="s">
        <v>801</v>
      </c>
      <c r="AAE1" s="1" t="s">
        <v>802</v>
      </c>
      <c r="AAF1" s="1" t="s">
        <v>803</v>
      </c>
      <c r="AAG1" s="1" t="s">
        <v>804</v>
      </c>
      <c r="AAH1" s="1" t="s">
        <v>805</v>
      </c>
      <c r="AAI1" s="1" t="s">
        <v>806</v>
      </c>
      <c r="AAJ1" s="1" t="s">
        <v>807</v>
      </c>
      <c r="AAK1" s="1" t="s">
        <v>808</v>
      </c>
      <c r="AAL1" s="1" t="s">
        <v>809</v>
      </c>
      <c r="AAM1" s="1" t="s">
        <v>810</v>
      </c>
      <c r="AAN1" s="1" t="s">
        <v>811</v>
      </c>
      <c r="AAO1" s="1" t="s">
        <v>812</v>
      </c>
      <c r="AAP1" s="1" t="s">
        <v>813</v>
      </c>
      <c r="AAQ1" s="1" t="s">
        <v>814</v>
      </c>
      <c r="AAR1" s="1" t="s">
        <v>815</v>
      </c>
      <c r="AAS1" s="1" t="s">
        <v>816</v>
      </c>
      <c r="AAT1" s="1" t="s">
        <v>817</v>
      </c>
      <c r="AAU1" s="1" t="s">
        <v>818</v>
      </c>
      <c r="AAV1" s="1" t="s">
        <v>819</v>
      </c>
      <c r="AAW1" s="1" t="s">
        <v>820</v>
      </c>
      <c r="AAX1" s="1" t="s">
        <v>821</v>
      </c>
      <c r="AAY1" s="1" t="s">
        <v>822</v>
      </c>
      <c r="AAZ1" s="1" t="s">
        <v>823</v>
      </c>
      <c r="ABA1" s="1" t="s">
        <v>824</v>
      </c>
      <c r="ABB1" s="1" t="s">
        <v>825</v>
      </c>
      <c r="ABC1" s="1" t="s">
        <v>826</v>
      </c>
      <c r="ABD1" s="1" t="s">
        <v>827</v>
      </c>
      <c r="ABE1" s="1" t="s">
        <v>828</v>
      </c>
      <c r="ABF1" s="1" t="s">
        <v>829</v>
      </c>
      <c r="ABG1" s="1" t="s">
        <v>830</v>
      </c>
      <c r="ABH1" s="1" t="s">
        <v>831</v>
      </c>
      <c r="ABI1" s="1" t="s">
        <v>832</v>
      </c>
      <c r="ABJ1" s="1" t="s">
        <v>833</v>
      </c>
      <c r="ABK1" s="1" t="s">
        <v>834</v>
      </c>
      <c r="ABL1" s="1" t="s">
        <v>835</v>
      </c>
      <c r="ABM1" s="1" t="s">
        <v>836</v>
      </c>
      <c r="ABN1" s="1" t="s">
        <v>837</v>
      </c>
      <c r="ABO1" s="1" t="s">
        <v>838</v>
      </c>
      <c r="ABP1" s="1" t="s">
        <v>839</v>
      </c>
      <c r="ABQ1" s="1" t="s">
        <v>840</v>
      </c>
      <c r="ABR1" s="1" t="s">
        <v>841</v>
      </c>
      <c r="ABS1" s="1" t="s">
        <v>842</v>
      </c>
      <c r="ABT1" s="1" t="s">
        <v>843</v>
      </c>
      <c r="ABU1" s="1" t="s">
        <v>844</v>
      </c>
      <c r="ABV1" s="1" t="s">
        <v>845</v>
      </c>
      <c r="ABW1" s="1" t="s">
        <v>846</v>
      </c>
      <c r="ABX1" s="1" t="s">
        <v>847</v>
      </c>
      <c r="ABY1" s="1" t="s">
        <v>848</v>
      </c>
      <c r="ABZ1" s="1" t="s">
        <v>849</v>
      </c>
      <c r="ACA1" s="1" t="s">
        <v>850</v>
      </c>
      <c r="ACB1" s="1" t="s">
        <v>851</v>
      </c>
      <c r="ACC1" s="1" t="s">
        <v>852</v>
      </c>
      <c r="ACD1" s="1" t="s">
        <v>853</v>
      </c>
      <c r="ACE1" s="1" t="s">
        <v>854</v>
      </c>
      <c r="ACF1" s="1" t="s">
        <v>855</v>
      </c>
      <c r="ACG1" s="1" t="s">
        <v>856</v>
      </c>
      <c r="ACH1" s="1" t="s">
        <v>857</v>
      </c>
      <c r="ACI1" s="1" t="s">
        <v>858</v>
      </c>
      <c r="ACJ1" s="1" t="s">
        <v>859</v>
      </c>
      <c r="ACK1" s="1" t="s">
        <v>860</v>
      </c>
      <c r="ACL1" s="1" t="s">
        <v>861</v>
      </c>
      <c r="ACM1" s="1" t="s">
        <v>862</v>
      </c>
      <c r="ACN1" s="1" t="s">
        <v>863</v>
      </c>
      <c r="ACO1" s="1" t="s">
        <v>864</v>
      </c>
      <c r="ACP1" s="1" t="s">
        <v>865</v>
      </c>
      <c r="ACQ1" s="1" t="s">
        <v>866</v>
      </c>
      <c r="ACR1" s="1" t="s">
        <v>867</v>
      </c>
      <c r="ACS1" s="1" t="s">
        <v>868</v>
      </c>
      <c r="ACT1" s="1" t="s">
        <v>869</v>
      </c>
      <c r="ACU1" s="1" t="s">
        <v>870</v>
      </c>
      <c r="ACV1" s="1" t="s">
        <v>871</v>
      </c>
      <c r="ACW1" s="1" t="s">
        <v>872</v>
      </c>
      <c r="ACX1" s="1" t="s">
        <v>873</v>
      </c>
      <c r="ACY1" s="1" t="s">
        <v>874</v>
      </c>
      <c r="ACZ1" s="1" t="s">
        <v>875</v>
      </c>
      <c r="ADA1" s="1" t="s">
        <v>876</v>
      </c>
      <c r="ADB1" s="1" t="s">
        <v>877</v>
      </c>
      <c r="ADC1" s="1" t="s">
        <v>878</v>
      </c>
      <c r="ADD1" s="1" t="s">
        <v>879</v>
      </c>
      <c r="ADE1" s="1" t="s">
        <v>880</v>
      </c>
      <c r="ADF1" s="1" t="s">
        <v>881</v>
      </c>
      <c r="ADG1" s="1" t="s">
        <v>882</v>
      </c>
      <c r="ADH1" s="1" t="s">
        <v>883</v>
      </c>
      <c r="ADI1" s="1" t="s">
        <v>884</v>
      </c>
      <c r="ADJ1" s="1" t="s">
        <v>885</v>
      </c>
      <c r="ADK1" s="1" t="s">
        <v>886</v>
      </c>
      <c r="ADL1" s="1" t="s">
        <v>887</v>
      </c>
      <c r="ADM1" s="1" t="s">
        <v>888</v>
      </c>
      <c r="ADN1" s="1" t="s">
        <v>889</v>
      </c>
      <c r="ADO1" s="1" t="s">
        <v>890</v>
      </c>
      <c r="ADP1" s="1" t="s">
        <v>891</v>
      </c>
      <c r="ADQ1" s="1" t="s">
        <v>892</v>
      </c>
      <c r="ADR1" s="1" t="s">
        <v>893</v>
      </c>
      <c r="ADS1" s="1" t="s">
        <v>894</v>
      </c>
      <c r="ADT1" s="1" t="s">
        <v>895</v>
      </c>
      <c r="ADU1" s="1" t="s">
        <v>896</v>
      </c>
      <c r="ADV1" s="1" t="s">
        <v>897</v>
      </c>
      <c r="ADW1" s="1" t="s">
        <v>898</v>
      </c>
      <c r="ADX1" s="1" t="s">
        <v>899</v>
      </c>
      <c r="ADY1" s="1" t="s">
        <v>900</v>
      </c>
      <c r="ADZ1" s="1" t="s">
        <v>901</v>
      </c>
      <c r="AEA1" s="1" t="s">
        <v>902</v>
      </c>
      <c r="AEB1" s="1" t="s">
        <v>903</v>
      </c>
      <c r="AEC1" s="1" t="s">
        <v>904</v>
      </c>
      <c r="AED1" s="1" t="s">
        <v>905</v>
      </c>
      <c r="AEE1" s="1" t="s">
        <v>906</v>
      </c>
      <c r="AEF1" s="1" t="s">
        <v>907</v>
      </c>
      <c r="AEG1" s="1" t="s">
        <v>908</v>
      </c>
      <c r="AEH1" s="1" t="s">
        <v>909</v>
      </c>
      <c r="AEI1" s="1" t="s">
        <v>910</v>
      </c>
      <c r="AEJ1" s="1" t="s">
        <v>911</v>
      </c>
      <c r="AEK1" s="1" t="s">
        <v>912</v>
      </c>
      <c r="AEL1" s="1" t="s">
        <v>913</v>
      </c>
      <c r="AEM1" s="1" t="s">
        <v>914</v>
      </c>
      <c r="AEN1" s="1" t="s">
        <v>915</v>
      </c>
      <c r="AEO1" s="1" t="s">
        <v>916</v>
      </c>
      <c r="AEP1" s="1" t="s">
        <v>917</v>
      </c>
      <c r="AEQ1" s="1" t="s">
        <v>918</v>
      </c>
      <c r="AER1" s="1" t="s">
        <v>919</v>
      </c>
      <c r="AES1" s="1" t="s">
        <v>920</v>
      </c>
      <c r="AET1" s="1" t="s">
        <v>921</v>
      </c>
      <c r="AEU1" s="1" t="s">
        <v>922</v>
      </c>
      <c r="AEV1" s="1" t="s">
        <v>923</v>
      </c>
      <c r="AEW1" s="1" t="s">
        <v>924</v>
      </c>
      <c r="AEX1" s="1" t="s">
        <v>925</v>
      </c>
      <c r="AEY1" s="1" t="s">
        <v>926</v>
      </c>
      <c r="AEZ1" s="1" t="s">
        <v>927</v>
      </c>
      <c r="AFA1" s="1" t="s">
        <v>928</v>
      </c>
      <c r="AFB1" s="1" t="s">
        <v>929</v>
      </c>
      <c r="AFC1" s="1" t="s">
        <v>930</v>
      </c>
      <c r="AFD1" s="1" t="s">
        <v>931</v>
      </c>
      <c r="AFE1" s="1" t="s">
        <v>932</v>
      </c>
      <c r="AFF1" s="1" t="s">
        <v>933</v>
      </c>
      <c r="AFG1" s="1" t="s">
        <v>934</v>
      </c>
      <c r="AFH1" s="1" t="s">
        <v>935</v>
      </c>
      <c r="AFI1" s="1" t="s">
        <v>936</v>
      </c>
      <c r="AFJ1" s="1" t="s">
        <v>937</v>
      </c>
      <c r="AFK1" s="1" t="s">
        <v>938</v>
      </c>
      <c r="AFL1" s="1" t="s">
        <v>939</v>
      </c>
      <c r="AFM1" s="1" t="s">
        <v>940</v>
      </c>
      <c r="AFN1" s="1" t="s">
        <v>941</v>
      </c>
      <c r="AFO1" s="1" t="s">
        <v>942</v>
      </c>
      <c r="AFP1" s="1" t="s">
        <v>943</v>
      </c>
      <c r="AFQ1" s="1" t="s">
        <v>944</v>
      </c>
      <c r="AFR1" s="1" t="s">
        <v>945</v>
      </c>
      <c r="AFS1" s="1" t="s">
        <v>946</v>
      </c>
      <c r="AFT1" s="1" t="s">
        <v>947</v>
      </c>
      <c r="AFU1" s="1" t="s">
        <v>948</v>
      </c>
      <c r="AFV1" s="1" t="s">
        <v>949</v>
      </c>
      <c r="AFW1" s="1" t="s">
        <v>950</v>
      </c>
      <c r="AFX1" s="1" t="s">
        <v>951</v>
      </c>
      <c r="AFY1" s="1" t="s">
        <v>952</v>
      </c>
      <c r="AFZ1" s="1" t="s">
        <v>953</v>
      </c>
      <c r="AGA1" s="1" t="s">
        <v>954</v>
      </c>
      <c r="AGB1" s="1" t="s">
        <v>955</v>
      </c>
      <c r="AGC1" s="1" t="s">
        <v>956</v>
      </c>
      <c r="AGD1" s="1" t="s">
        <v>957</v>
      </c>
      <c r="AGE1" s="1" t="s">
        <v>958</v>
      </c>
      <c r="AGF1" s="1" t="s">
        <v>959</v>
      </c>
      <c r="AGG1" s="1" t="s">
        <v>960</v>
      </c>
      <c r="AGH1" s="1" t="s">
        <v>961</v>
      </c>
      <c r="AGI1" s="1" t="s">
        <v>962</v>
      </c>
      <c r="AGJ1" s="1" t="s">
        <v>963</v>
      </c>
      <c r="AGK1" s="1" t="s">
        <v>964</v>
      </c>
      <c r="AGL1" s="1" t="s">
        <v>965</v>
      </c>
      <c r="AGM1" s="1" t="s">
        <v>966</v>
      </c>
      <c r="AGN1" s="1" t="s">
        <v>967</v>
      </c>
      <c r="AGO1" s="1" t="s">
        <v>968</v>
      </c>
      <c r="AGP1" s="1" t="s">
        <v>969</v>
      </c>
      <c r="AGQ1" s="1" t="s">
        <v>970</v>
      </c>
      <c r="AGR1" s="1" t="s">
        <v>971</v>
      </c>
      <c r="AGS1" s="1" t="s">
        <v>972</v>
      </c>
      <c r="AGT1" s="1" t="s">
        <v>973</v>
      </c>
      <c r="AGU1" s="1" t="s">
        <v>974</v>
      </c>
      <c r="AGV1" s="1" t="s">
        <v>975</v>
      </c>
      <c r="AGW1" s="1" t="s">
        <v>976</v>
      </c>
      <c r="AGX1" s="1" t="s">
        <v>977</v>
      </c>
      <c r="AGY1" s="1" t="s">
        <v>978</v>
      </c>
      <c r="AGZ1" s="1" t="s">
        <v>979</v>
      </c>
      <c r="AHA1" s="1" t="s">
        <v>980</v>
      </c>
      <c r="AHB1" s="1" t="s">
        <v>981</v>
      </c>
      <c r="AHC1" s="1" t="s">
        <v>982</v>
      </c>
      <c r="AHD1" s="1" t="s">
        <v>983</v>
      </c>
      <c r="AHE1" s="1" t="s">
        <v>984</v>
      </c>
      <c r="AHF1" s="1" t="s">
        <v>985</v>
      </c>
      <c r="AHG1" s="1" t="s">
        <v>986</v>
      </c>
      <c r="AHH1" s="1" t="s">
        <v>987</v>
      </c>
      <c r="AHI1" s="1" t="s">
        <v>988</v>
      </c>
      <c r="AHJ1" s="1" t="s">
        <v>989</v>
      </c>
      <c r="AHK1" s="1" t="s">
        <v>990</v>
      </c>
      <c r="AHL1" s="1" t="s">
        <v>991</v>
      </c>
      <c r="AHM1" s="1" t="s">
        <v>992</v>
      </c>
      <c r="AHN1" s="1" t="s">
        <v>993</v>
      </c>
      <c r="AHO1" s="1" t="s">
        <v>994</v>
      </c>
      <c r="AHP1" s="1" t="s">
        <v>995</v>
      </c>
      <c r="AHQ1" s="1" t="s">
        <v>996</v>
      </c>
      <c r="AHR1" s="1" t="s">
        <v>997</v>
      </c>
      <c r="AHS1" s="1" t="s">
        <v>998</v>
      </c>
      <c r="AHT1" s="1" t="s">
        <v>999</v>
      </c>
      <c r="AHU1" s="1" t="s">
        <v>1000</v>
      </c>
      <c r="AHV1" s="1" t="s">
        <v>1001</v>
      </c>
      <c r="AHW1" s="1" t="s">
        <v>1002</v>
      </c>
      <c r="AHX1" s="1" t="s">
        <v>1003</v>
      </c>
      <c r="AHY1" s="1" t="s">
        <v>1004</v>
      </c>
      <c r="AHZ1" s="1" t="s">
        <v>1005</v>
      </c>
      <c r="AIA1" s="1" t="s">
        <v>1006</v>
      </c>
      <c r="AIB1" s="1" t="s">
        <v>1007</v>
      </c>
      <c r="AIC1" s="1" t="s">
        <v>1008</v>
      </c>
      <c r="AID1" s="1" t="s">
        <v>1009</v>
      </c>
      <c r="AIE1" s="1" t="s">
        <v>1010</v>
      </c>
      <c r="AIF1" s="1" t="s">
        <v>1011</v>
      </c>
      <c r="AIG1" s="1" t="s">
        <v>1012</v>
      </c>
      <c r="AIH1" s="1" t="s">
        <v>1013</v>
      </c>
      <c r="AII1" s="1" t="s">
        <v>1014</v>
      </c>
      <c r="AIJ1" s="1" t="s">
        <v>1015</v>
      </c>
      <c r="AIK1" s="1" t="s">
        <v>1016</v>
      </c>
      <c r="AIL1" s="1" t="s">
        <v>1017</v>
      </c>
      <c r="AIM1" s="1" t="s">
        <v>1018</v>
      </c>
      <c r="AIN1" s="1" t="s">
        <v>1019</v>
      </c>
      <c r="AIO1" s="1" t="s">
        <v>1020</v>
      </c>
      <c r="AIP1" s="1" t="s">
        <v>1021</v>
      </c>
      <c r="AIQ1" s="1" t="s">
        <v>1022</v>
      </c>
      <c r="AIR1" s="1" t="s">
        <v>1023</v>
      </c>
      <c r="AIS1" s="1" t="s">
        <v>1024</v>
      </c>
      <c r="AIT1" s="1" t="s">
        <v>1025</v>
      </c>
      <c r="AIU1" s="1" t="s">
        <v>1026</v>
      </c>
      <c r="AIV1" s="1" t="s">
        <v>1027</v>
      </c>
      <c r="AIW1" s="1" t="s">
        <v>1028</v>
      </c>
      <c r="AIX1" s="1" t="s">
        <v>1029</v>
      </c>
      <c r="AIY1" s="1" t="s">
        <v>1030</v>
      </c>
      <c r="AIZ1" s="1" t="s">
        <v>1031</v>
      </c>
      <c r="AJA1" s="1" t="s">
        <v>1032</v>
      </c>
      <c r="AJB1" s="1" t="s">
        <v>1033</v>
      </c>
      <c r="AJC1" s="1" t="s">
        <v>1034</v>
      </c>
      <c r="AJD1" s="1" t="s">
        <v>1035</v>
      </c>
      <c r="AJE1" s="1" t="s">
        <v>1036</v>
      </c>
      <c r="AJF1" s="1" t="s">
        <v>1037</v>
      </c>
      <c r="AJG1" s="1" t="s">
        <v>1038</v>
      </c>
      <c r="AJH1" s="1" t="s">
        <v>1039</v>
      </c>
      <c r="AJI1" s="1" t="s">
        <v>1040</v>
      </c>
      <c r="AJJ1" s="1" t="s">
        <v>1041</v>
      </c>
      <c r="AJK1" s="1" t="s">
        <v>1042</v>
      </c>
      <c r="AJL1" s="1" t="s">
        <v>1043</v>
      </c>
      <c r="AJM1" s="1" t="s">
        <v>1044</v>
      </c>
      <c r="AJN1" s="1" t="s">
        <v>1045</v>
      </c>
      <c r="AJO1" s="1" t="s">
        <v>1046</v>
      </c>
      <c r="AJP1" s="1" t="s">
        <v>1047</v>
      </c>
      <c r="AJQ1" s="1" t="s">
        <v>1048</v>
      </c>
      <c r="AJR1" s="1" t="s">
        <v>1049</v>
      </c>
      <c r="AJS1" s="1" t="s">
        <v>1050</v>
      </c>
      <c r="AJT1" s="1" t="s">
        <v>1051</v>
      </c>
      <c r="AJU1" s="1" t="s">
        <v>1052</v>
      </c>
      <c r="AJV1" s="1" t="s">
        <v>1053</v>
      </c>
      <c r="AJW1" s="1" t="s">
        <v>1054</v>
      </c>
      <c r="AJX1" s="1" t="s">
        <v>1055</v>
      </c>
      <c r="AJY1" s="1" t="s">
        <v>1056</v>
      </c>
      <c r="AJZ1" s="1" t="s">
        <v>1057</v>
      </c>
      <c r="AKA1" s="1" t="s">
        <v>1058</v>
      </c>
      <c r="AKB1" s="1" t="s">
        <v>1059</v>
      </c>
      <c r="AKC1" s="1" t="s">
        <v>1060</v>
      </c>
      <c r="AKD1" s="1" t="s">
        <v>1061</v>
      </c>
      <c r="AKE1" s="1" t="s">
        <v>1062</v>
      </c>
      <c r="AKF1" s="1" t="s">
        <v>1063</v>
      </c>
      <c r="AKG1" s="1" t="s">
        <v>1064</v>
      </c>
      <c r="AKH1" s="1" t="s">
        <v>1065</v>
      </c>
      <c r="AKI1" s="1" t="s">
        <v>1066</v>
      </c>
      <c r="AKJ1" s="1" t="s">
        <v>1067</v>
      </c>
      <c r="AKK1" s="1" t="s">
        <v>1068</v>
      </c>
      <c r="AKL1" s="1" t="s">
        <v>1069</v>
      </c>
      <c r="AKM1" s="1" t="s">
        <v>1070</v>
      </c>
      <c r="AKN1" s="1" t="s">
        <v>1071</v>
      </c>
      <c r="AKO1" s="1" t="s">
        <v>1072</v>
      </c>
      <c r="AKP1" s="1" t="s">
        <v>1073</v>
      </c>
      <c r="AKQ1" s="1" t="s">
        <v>1074</v>
      </c>
      <c r="AKR1" s="1" t="s">
        <v>1075</v>
      </c>
      <c r="AKS1" s="1" t="s">
        <v>1076</v>
      </c>
      <c r="AKT1" s="1" t="s">
        <v>1077</v>
      </c>
      <c r="AKU1" s="1" t="s">
        <v>1078</v>
      </c>
      <c r="AKV1" s="1" t="s">
        <v>1079</v>
      </c>
      <c r="AKW1" s="1" t="s">
        <v>1080</v>
      </c>
      <c r="AKX1" s="1" t="s">
        <v>1081</v>
      </c>
      <c r="AKY1" s="1" t="s">
        <v>1082</v>
      </c>
      <c r="AKZ1" s="1" t="s">
        <v>1083</v>
      </c>
      <c r="ALA1" s="1" t="s">
        <v>1084</v>
      </c>
      <c r="ALB1" s="1" t="s">
        <v>1085</v>
      </c>
      <c r="ALC1" s="1" t="s">
        <v>1086</v>
      </c>
      <c r="ALD1" s="1" t="s">
        <v>1087</v>
      </c>
      <c r="ALE1" s="1" t="s">
        <v>1088</v>
      </c>
      <c r="ALF1" s="1" t="s">
        <v>1089</v>
      </c>
      <c r="ALG1" s="1" t="s">
        <v>1090</v>
      </c>
      <c r="ALH1" s="1" t="s">
        <v>1091</v>
      </c>
      <c r="ALI1" s="1" t="s">
        <v>1092</v>
      </c>
      <c r="ALJ1" s="1" t="s">
        <v>1093</v>
      </c>
      <c r="ALK1" s="1" t="s">
        <v>1094</v>
      </c>
      <c r="ALL1" s="1" t="s">
        <v>1095</v>
      </c>
      <c r="ALM1" s="1" t="s">
        <v>1096</v>
      </c>
      <c r="ALN1" s="1" t="s">
        <v>1097</v>
      </c>
      <c r="ALO1" s="1" t="s">
        <v>1098</v>
      </c>
      <c r="ALP1" s="1" t="s">
        <v>1099</v>
      </c>
      <c r="ALQ1" s="1" t="s">
        <v>1100</v>
      </c>
      <c r="ALR1" s="1" t="s">
        <v>1101</v>
      </c>
      <c r="ALS1" s="1" t="s">
        <v>1102</v>
      </c>
      <c r="ALT1" s="1" t="s">
        <v>1103</v>
      </c>
      <c r="ALU1" s="1" t="s">
        <v>1104</v>
      </c>
      <c r="ALV1" s="1" t="s">
        <v>1105</v>
      </c>
      <c r="ALW1" s="1" t="s">
        <v>1106</v>
      </c>
      <c r="ALX1" s="1" t="s">
        <v>1107</v>
      </c>
      <c r="ALY1" s="1" t="s">
        <v>1108</v>
      </c>
      <c r="ALZ1" s="1" t="s">
        <v>1109</v>
      </c>
      <c r="AMA1" s="1" t="s">
        <v>1110</v>
      </c>
      <c r="AMB1" s="1" t="s">
        <v>1111</v>
      </c>
      <c r="AMC1" s="1" t="s">
        <v>1112</v>
      </c>
      <c r="AMD1" s="1" t="s">
        <v>1113</v>
      </c>
      <c r="AME1" s="1" t="s">
        <v>1114</v>
      </c>
      <c r="AMF1" s="1" t="s">
        <v>1115</v>
      </c>
      <c r="AMG1" s="1" t="s">
        <v>1116</v>
      </c>
      <c r="AMH1" s="1" t="s">
        <v>1117</v>
      </c>
      <c r="AMI1" s="1" t="s">
        <v>1118</v>
      </c>
      <c r="AMJ1" s="1" t="s">
        <v>1119</v>
      </c>
      <c r="AMK1" s="1" t="s">
        <v>1120</v>
      </c>
      <c r="AML1" s="1" t="s">
        <v>1121</v>
      </c>
      <c r="AMM1" s="1" t="s">
        <v>1122</v>
      </c>
      <c r="AMN1" s="1" t="s">
        <v>1123</v>
      </c>
      <c r="AMO1" s="1" t="s">
        <v>1124</v>
      </c>
      <c r="AMP1" s="1" t="s">
        <v>1125</v>
      </c>
      <c r="AMQ1" s="1" t="s">
        <v>1126</v>
      </c>
      <c r="AMR1" s="1" t="s">
        <v>1127</v>
      </c>
      <c r="AMS1" s="1" t="s">
        <v>1128</v>
      </c>
      <c r="AMT1" s="1" t="s">
        <v>1129</v>
      </c>
      <c r="AMU1" s="1" t="s">
        <v>1130</v>
      </c>
      <c r="AMV1" s="1" t="s">
        <v>1131</v>
      </c>
      <c r="AMW1" s="1" t="s">
        <v>1132</v>
      </c>
      <c r="AMX1" s="1" t="s">
        <v>1133</v>
      </c>
      <c r="AMY1" s="1" t="s">
        <v>1134</v>
      </c>
      <c r="AMZ1" s="1" t="s">
        <v>1135</v>
      </c>
      <c r="ANA1" s="1" t="s">
        <v>1136</v>
      </c>
      <c r="ANB1" s="1" t="s">
        <v>1137</v>
      </c>
      <c r="ANC1" s="1" t="s">
        <v>1138</v>
      </c>
      <c r="AND1" s="1" t="s">
        <v>1139</v>
      </c>
      <c r="ANE1" s="1" t="s">
        <v>1140</v>
      </c>
      <c r="ANF1" s="1" t="s">
        <v>1141</v>
      </c>
      <c r="ANG1" s="1" t="s">
        <v>1142</v>
      </c>
      <c r="ANH1" s="1" t="s">
        <v>1143</v>
      </c>
      <c r="ANI1" s="1" t="s">
        <v>1144</v>
      </c>
      <c r="ANJ1" s="1" t="s">
        <v>1145</v>
      </c>
      <c r="ANK1" s="1" t="s">
        <v>1146</v>
      </c>
      <c r="ANL1" s="1" t="s">
        <v>1147</v>
      </c>
      <c r="ANM1" s="1" t="s">
        <v>1148</v>
      </c>
      <c r="ANN1" s="1" t="s">
        <v>1149</v>
      </c>
      <c r="ANO1" s="1" t="s">
        <v>1150</v>
      </c>
      <c r="ANP1" s="1" t="s">
        <v>1151</v>
      </c>
      <c r="ANQ1" s="1" t="s">
        <v>1152</v>
      </c>
      <c r="ANR1" s="1" t="s">
        <v>1153</v>
      </c>
      <c r="ANS1" s="1" t="s">
        <v>1154</v>
      </c>
      <c r="ANT1" s="1" t="s">
        <v>1155</v>
      </c>
      <c r="ANU1" s="1" t="s">
        <v>1156</v>
      </c>
      <c r="ANV1" s="1" t="s">
        <v>1157</v>
      </c>
      <c r="ANW1" s="1" t="s">
        <v>1158</v>
      </c>
      <c r="ANX1" s="1" t="s">
        <v>1159</v>
      </c>
      <c r="ANY1" s="1" t="s">
        <v>1160</v>
      </c>
      <c r="ANZ1" s="1" t="s">
        <v>1161</v>
      </c>
      <c r="AOA1" s="1" t="s">
        <v>1162</v>
      </c>
      <c r="AOB1" s="1" t="s">
        <v>1163</v>
      </c>
      <c r="AOC1" s="1" t="s">
        <v>1164</v>
      </c>
      <c r="AOD1" s="1" t="s">
        <v>1165</v>
      </c>
      <c r="AOE1" s="1" t="s">
        <v>1166</v>
      </c>
      <c r="AOF1" s="1" t="s">
        <v>1167</v>
      </c>
      <c r="AOG1" s="1" t="s">
        <v>1168</v>
      </c>
      <c r="AOH1" s="1" t="s">
        <v>1169</v>
      </c>
      <c r="AOI1" s="1" t="s">
        <v>1170</v>
      </c>
      <c r="AOJ1" s="1" t="s">
        <v>1171</v>
      </c>
      <c r="AOK1" s="1" t="s">
        <v>1172</v>
      </c>
      <c r="AOL1" s="1" t="s">
        <v>1173</v>
      </c>
      <c r="AOM1" s="1" t="s">
        <v>1174</v>
      </c>
      <c r="AON1" s="1" t="s">
        <v>1175</v>
      </c>
      <c r="AOO1" s="1" t="s">
        <v>1176</v>
      </c>
      <c r="AOP1" s="1" t="s">
        <v>1177</v>
      </c>
      <c r="AOQ1" s="1" t="s">
        <v>1178</v>
      </c>
      <c r="AOR1" s="1" t="s">
        <v>1179</v>
      </c>
      <c r="AOS1" s="1" t="s">
        <v>1180</v>
      </c>
      <c r="AOT1" s="1" t="s">
        <v>1181</v>
      </c>
      <c r="AOU1" s="1" t="s">
        <v>1182</v>
      </c>
      <c r="AOV1" s="1" t="s">
        <v>1183</v>
      </c>
      <c r="AOW1" s="1" t="s">
        <v>1184</v>
      </c>
      <c r="AOX1" s="1" t="s">
        <v>1185</v>
      </c>
      <c r="AOY1" s="1" t="s">
        <v>1186</v>
      </c>
      <c r="AOZ1" s="1" t="s">
        <v>1187</v>
      </c>
      <c r="APA1" s="1" t="s">
        <v>1188</v>
      </c>
      <c r="APB1" s="1" t="s">
        <v>1189</v>
      </c>
      <c r="APC1" s="1" t="s">
        <v>1190</v>
      </c>
      <c r="APD1" s="1" t="s">
        <v>1191</v>
      </c>
      <c r="APE1" s="1" t="s">
        <v>1192</v>
      </c>
      <c r="APF1" s="1" t="s">
        <v>1193</v>
      </c>
      <c r="APG1" s="1" t="s">
        <v>1194</v>
      </c>
      <c r="APH1" s="1" t="s">
        <v>1195</v>
      </c>
      <c r="API1" s="1" t="s">
        <v>1196</v>
      </c>
      <c r="APJ1" s="1" t="s">
        <v>1197</v>
      </c>
      <c r="APK1" s="1" t="s">
        <v>1198</v>
      </c>
      <c r="APL1" s="1" t="s">
        <v>1199</v>
      </c>
      <c r="APM1" s="1" t="s">
        <v>1200</v>
      </c>
      <c r="APN1" s="1" t="s">
        <v>1201</v>
      </c>
      <c r="APO1" s="1" t="s">
        <v>1202</v>
      </c>
      <c r="APP1" s="1" t="s">
        <v>1203</v>
      </c>
      <c r="APQ1" s="1" t="s">
        <v>1204</v>
      </c>
      <c r="APR1" s="1" t="s">
        <v>1205</v>
      </c>
      <c r="APS1" s="1" t="s">
        <v>1206</v>
      </c>
      <c r="APT1" s="1" t="s">
        <v>1207</v>
      </c>
      <c r="APU1" s="1" t="s">
        <v>1208</v>
      </c>
      <c r="APV1" s="1" t="s">
        <v>1209</v>
      </c>
      <c r="APW1" s="1" t="s">
        <v>1210</v>
      </c>
      <c r="APX1" s="1" t="s">
        <v>1211</v>
      </c>
      <c r="APY1" s="1" t="s">
        <v>1212</v>
      </c>
      <c r="APZ1" s="1" t="s">
        <v>1213</v>
      </c>
      <c r="AQA1" s="1" t="s">
        <v>1214</v>
      </c>
      <c r="AQB1" s="1" t="s">
        <v>1215</v>
      </c>
      <c r="AQC1" s="1" t="s">
        <v>1216</v>
      </c>
      <c r="AQD1" s="1" t="s">
        <v>1217</v>
      </c>
      <c r="AQE1" s="1" t="s">
        <v>1218</v>
      </c>
      <c r="AQF1" s="1" t="s">
        <v>1219</v>
      </c>
      <c r="AQG1" s="1" t="s">
        <v>1220</v>
      </c>
      <c r="AQH1" s="1" t="s">
        <v>1221</v>
      </c>
      <c r="AQI1" s="1" t="s">
        <v>1222</v>
      </c>
      <c r="AQJ1" s="1" t="s">
        <v>1223</v>
      </c>
      <c r="AQK1" s="1" t="s">
        <v>1224</v>
      </c>
      <c r="AQL1" s="1" t="s">
        <v>1225</v>
      </c>
      <c r="AQM1" s="1" t="s">
        <v>1226</v>
      </c>
      <c r="AQN1" s="1" t="s">
        <v>1227</v>
      </c>
      <c r="AQO1" s="1" t="s">
        <v>1228</v>
      </c>
      <c r="AQP1" s="1" t="s">
        <v>1229</v>
      </c>
      <c r="AQQ1" s="1" t="s">
        <v>1230</v>
      </c>
      <c r="AQR1" s="1" t="s">
        <v>1231</v>
      </c>
      <c r="AQS1" s="1" t="s">
        <v>1232</v>
      </c>
      <c r="AQT1" s="1" t="s">
        <v>1233</v>
      </c>
      <c r="AQU1" s="1" t="s">
        <v>1234</v>
      </c>
      <c r="AQV1" s="1" t="s">
        <v>1235</v>
      </c>
      <c r="AQW1" s="1" t="s">
        <v>1236</v>
      </c>
      <c r="AQX1" s="1" t="s">
        <v>1237</v>
      </c>
      <c r="AQY1" s="1" t="s">
        <v>1238</v>
      </c>
      <c r="AQZ1" s="1" t="s">
        <v>1239</v>
      </c>
      <c r="ARA1" s="1" t="s">
        <v>1240</v>
      </c>
      <c r="ARB1" s="1" t="s">
        <v>1241</v>
      </c>
      <c r="ARC1" s="1" t="s">
        <v>1242</v>
      </c>
      <c r="ARD1" s="1" t="s">
        <v>1243</v>
      </c>
      <c r="ARE1" s="1" t="s">
        <v>1244</v>
      </c>
      <c r="ARF1" s="1" t="s">
        <v>1245</v>
      </c>
      <c r="ARG1" s="1" t="s">
        <v>1246</v>
      </c>
      <c r="ARH1" s="1" t="s">
        <v>1247</v>
      </c>
      <c r="ARI1" s="1" t="s">
        <v>1248</v>
      </c>
      <c r="ARJ1" s="1" t="s">
        <v>1249</v>
      </c>
      <c r="ARK1" s="1" t="s">
        <v>1250</v>
      </c>
      <c r="ARL1" s="1" t="s">
        <v>1251</v>
      </c>
      <c r="ARM1" s="1" t="s">
        <v>1252</v>
      </c>
      <c r="ARN1" s="1" t="s">
        <v>1253</v>
      </c>
      <c r="ARO1" s="1" t="s">
        <v>1254</v>
      </c>
      <c r="ARP1" s="1" t="s">
        <v>1255</v>
      </c>
      <c r="ARQ1" s="1" t="s">
        <v>1256</v>
      </c>
      <c r="ARR1" s="1" t="s">
        <v>2457</v>
      </c>
      <c r="ARS1" s="1" t="s">
        <v>2458</v>
      </c>
      <c r="ART1" s="1" t="s">
        <v>2459</v>
      </c>
    </row>
    <row r="2" spans="1:1165" x14ac:dyDescent="0.3">
      <c r="A2" t="s">
        <v>537</v>
      </c>
      <c r="B2" s="13" t="s">
        <v>538</v>
      </c>
      <c r="YA2">
        <v>0</v>
      </c>
      <c r="YB2">
        <v>-8</v>
      </c>
      <c r="YC2">
        <v>-5.19</v>
      </c>
      <c r="YD2">
        <v>12.22</v>
      </c>
      <c r="YE2">
        <v>4.78</v>
      </c>
      <c r="YF2">
        <v>0.74</v>
      </c>
      <c r="YG2">
        <v>-3.57</v>
      </c>
      <c r="YH2">
        <v>-4.2300000000000004</v>
      </c>
      <c r="YI2">
        <v>7.0000000000000007E-2</v>
      </c>
      <c r="YJ2">
        <v>-0.98</v>
      </c>
      <c r="YK2">
        <v>-1.65</v>
      </c>
      <c r="YL2">
        <v>-2.0699999999999998</v>
      </c>
      <c r="YM2">
        <v>1.47</v>
      </c>
      <c r="YN2">
        <v>-0.18</v>
      </c>
      <c r="YO2">
        <v>1.49</v>
      </c>
      <c r="YP2">
        <v>-4.9800000000000004</v>
      </c>
      <c r="YQ2">
        <v>2.1800000000000002</v>
      </c>
      <c r="YR2">
        <v>1</v>
      </c>
      <c r="YS2">
        <v>-3.39</v>
      </c>
      <c r="YT2">
        <v>-9.6199999999999992</v>
      </c>
      <c r="YU2">
        <v>3.43</v>
      </c>
      <c r="YV2">
        <v>1.04</v>
      </c>
      <c r="YW2">
        <v>7.1</v>
      </c>
      <c r="YX2">
        <v>-8.8800000000000008</v>
      </c>
      <c r="YY2">
        <v>3.64</v>
      </c>
      <c r="YZ2">
        <v>5.23</v>
      </c>
      <c r="ZA2">
        <v>0.06</v>
      </c>
      <c r="ZB2">
        <v>7.39</v>
      </c>
      <c r="ZC2">
        <v>0.74</v>
      </c>
      <c r="ZD2">
        <v>-4.96</v>
      </c>
      <c r="ZE2">
        <v>6.36</v>
      </c>
      <c r="ZF2">
        <v>8.0500000000000007</v>
      </c>
      <c r="ZG2">
        <v>3.59</v>
      </c>
      <c r="ZH2">
        <v>0.93</v>
      </c>
      <c r="ZI2">
        <v>-0.52</v>
      </c>
      <c r="ZJ2">
        <v>5.03</v>
      </c>
      <c r="ZK2">
        <v>1.7</v>
      </c>
      <c r="ZL2">
        <v>3.73</v>
      </c>
      <c r="ZM2">
        <v>-0.06</v>
      </c>
      <c r="ZN2">
        <v>3.71</v>
      </c>
      <c r="ZO2">
        <v>-4.07</v>
      </c>
      <c r="ZP2">
        <v>1</v>
      </c>
      <c r="ZQ2">
        <v>0.57999999999999996</v>
      </c>
      <c r="ZR2">
        <v>-0.77</v>
      </c>
      <c r="ZS2">
        <v>2.98</v>
      </c>
      <c r="ZT2">
        <v>-1.35</v>
      </c>
      <c r="ZU2">
        <v>0.47</v>
      </c>
      <c r="ZV2">
        <v>0.13</v>
      </c>
      <c r="ZW2">
        <v>3.64</v>
      </c>
      <c r="ZX2">
        <v>-1.01</v>
      </c>
      <c r="ZY2">
        <v>0.13</v>
      </c>
      <c r="ZZ2">
        <v>0.15</v>
      </c>
      <c r="AAA2">
        <v>-5.94</v>
      </c>
      <c r="AAB2">
        <v>2.17</v>
      </c>
      <c r="AAC2">
        <v>5.18</v>
      </c>
      <c r="AAD2">
        <v>2.2400000000000002</v>
      </c>
      <c r="AAE2">
        <v>-0.67</v>
      </c>
      <c r="AAF2">
        <v>1.25</v>
      </c>
      <c r="AAG2">
        <v>1.47</v>
      </c>
      <c r="AAH2">
        <v>1.87</v>
      </c>
      <c r="AAI2">
        <v>5.77</v>
      </c>
      <c r="AAJ2">
        <v>-2.4900000000000002</v>
      </c>
      <c r="AAK2">
        <v>0.86</v>
      </c>
      <c r="AAL2">
        <v>3.66</v>
      </c>
      <c r="AAM2">
        <v>3.47</v>
      </c>
      <c r="AAN2">
        <v>1.05</v>
      </c>
      <c r="AAO2">
        <v>0.2</v>
      </c>
      <c r="AAP2">
        <v>-0.7</v>
      </c>
      <c r="AAQ2">
        <v>-1</v>
      </c>
      <c r="AAR2">
        <v>3.43</v>
      </c>
      <c r="AAS2">
        <v>3.59</v>
      </c>
      <c r="AAT2">
        <v>0.88</v>
      </c>
      <c r="AAU2">
        <v>5.89</v>
      </c>
      <c r="AAV2">
        <v>3.97</v>
      </c>
      <c r="AAW2">
        <v>0.03</v>
      </c>
      <c r="AAX2">
        <v>0.08</v>
      </c>
      <c r="AAY2">
        <v>-1.63</v>
      </c>
      <c r="AAZ2">
        <v>0.95</v>
      </c>
      <c r="ABA2">
        <v>0.61</v>
      </c>
      <c r="ABB2">
        <v>4.4800000000000004</v>
      </c>
      <c r="ABC2">
        <v>0.25</v>
      </c>
      <c r="ABD2">
        <v>1.73</v>
      </c>
      <c r="ABE2">
        <v>1.98</v>
      </c>
      <c r="ABF2">
        <v>-0.28000000000000003</v>
      </c>
      <c r="ABG2">
        <v>3.01</v>
      </c>
      <c r="ABH2">
        <v>0.49</v>
      </c>
      <c r="ABI2">
        <v>-1.06</v>
      </c>
      <c r="ABJ2">
        <v>-5.0199999999999996</v>
      </c>
      <c r="ABK2">
        <v>-0.5</v>
      </c>
      <c r="ABL2">
        <v>2.94</v>
      </c>
      <c r="ABM2">
        <v>1.02</v>
      </c>
      <c r="ABN2">
        <v>0.23</v>
      </c>
      <c r="ABO2">
        <v>-3.69</v>
      </c>
      <c r="ABP2">
        <v>0.35</v>
      </c>
      <c r="ABQ2">
        <v>2.61</v>
      </c>
      <c r="ABR2">
        <v>1.45</v>
      </c>
      <c r="ABS2">
        <v>3.56</v>
      </c>
      <c r="ABT2">
        <v>1.06</v>
      </c>
      <c r="ABU2">
        <v>-1.1599999999999999</v>
      </c>
      <c r="ABV2">
        <v>0.76</v>
      </c>
      <c r="ABW2">
        <v>-0.28999999999999998</v>
      </c>
      <c r="ABX2">
        <v>1.46</v>
      </c>
      <c r="ABY2">
        <v>0.65</v>
      </c>
      <c r="ABZ2">
        <v>0.09</v>
      </c>
      <c r="ACA2">
        <v>1.81</v>
      </c>
      <c r="ACB2">
        <v>1.76</v>
      </c>
      <c r="ACC2">
        <v>-0.92</v>
      </c>
      <c r="ACD2">
        <v>1.02</v>
      </c>
      <c r="ACE2">
        <v>2.0699999999999998</v>
      </c>
      <c r="ACF2">
        <v>-1.1399999999999999</v>
      </c>
      <c r="ACG2">
        <v>-0.24</v>
      </c>
      <c r="ACH2">
        <v>2.37</v>
      </c>
      <c r="ACI2">
        <v>2.08</v>
      </c>
      <c r="ACJ2">
        <v>1.36</v>
      </c>
      <c r="ACK2">
        <v>1.36</v>
      </c>
      <c r="ACL2">
        <v>-0.98</v>
      </c>
      <c r="ACM2">
        <v>-0.3</v>
      </c>
      <c r="ACN2">
        <v>1.22</v>
      </c>
      <c r="ACO2">
        <v>1.75</v>
      </c>
      <c r="ACP2">
        <v>0.82</v>
      </c>
      <c r="ACQ2">
        <v>-0.47</v>
      </c>
      <c r="ACR2">
        <v>0.89</v>
      </c>
      <c r="ACS2">
        <v>0.03</v>
      </c>
      <c r="ACT2">
        <v>-0.72</v>
      </c>
      <c r="ACU2">
        <v>2.1800000000000002</v>
      </c>
      <c r="ACV2">
        <v>0.88</v>
      </c>
      <c r="ACW2">
        <v>1.47</v>
      </c>
      <c r="ACX2">
        <v>-1.45</v>
      </c>
      <c r="ACY2">
        <v>0.06</v>
      </c>
      <c r="ACZ2">
        <v>1.81</v>
      </c>
      <c r="ADA2">
        <v>2.0099999999999998</v>
      </c>
      <c r="ADB2">
        <v>0.44</v>
      </c>
      <c r="ADC2">
        <v>1.34</v>
      </c>
      <c r="ADD2">
        <v>0.87</v>
      </c>
      <c r="ADE2">
        <v>0.04</v>
      </c>
      <c r="ADF2">
        <v>1.33</v>
      </c>
      <c r="ADG2">
        <v>0.89</v>
      </c>
      <c r="ADH2">
        <v>-0.1</v>
      </c>
      <c r="ADI2">
        <v>1.22</v>
      </c>
      <c r="ADJ2">
        <v>1.32</v>
      </c>
      <c r="ADK2">
        <v>1.3</v>
      </c>
      <c r="ADL2">
        <v>0.9</v>
      </c>
      <c r="ADM2">
        <v>0.28000000000000003</v>
      </c>
      <c r="ADN2">
        <v>2.15</v>
      </c>
      <c r="ADO2">
        <v>0.23</v>
      </c>
      <c r="ADP2">
        <v>0.03</v>
      </c>
      <c r="ADQ2">
        <v>0.04</v>
      </c>
      <c r="ADR2">
        <v>0.89</v>
      </c>
      <c r="ADS2">
        <v>1.18</v>
      </c>
      <c r="ADT2">
        <v>1.68</v>
      </c>
      <c r="ADU2">
        <v>3</v>
      </c>
      <c r="ADV2">
        <v>-0.98</v>
      </c>
      <c r="ADW2">
        <v>0.65</v>
      </c>
      <c r="ADX2">
        <v>-0.98</v>
      </c>
      <c r="ADY2">
        <v>1.79</v>
      </c>
      <c r="ADZ2">
        <v>1.02</v>
      </c>
      <c r="AEA2">
        <v>1.1599999999999999</v>
      </c>
      <c r="AEB2">
        <v>3.62</v>
      </c>
      <c r="AEC2">
        <v>-1.06</v>
      </c>
      <c r="AED2">
        <v>1.01</v>
      </c>
      <c r="AEE2">
        <v>0.56000000000000005</v>
      </c>
      <c r="AEF2">
        <v>1.67</v>
      </c>
      <c r="AEG2">
        <v>0.13</v>
      </c>
      <c r="AEH2">
        <v>2.08</v>
      </c>
      <c r="AEI2">
        <v>1.1399999999999999</v>
      </c>
      <c r="AEJ2">
        <v>0.19</v>
      </c>
      <c r="AEK2">
        <v>-0.88</v>
      </c>
      <c r="AEL2">
        <v>2.11</v>
      </c>
      <c r="AEM2">
        <v>1.1399999999999999</v>
      </c>
      <c r="AEN2">
        <v>-2.59</v>
      </c>
      <c r="AEO2">
        <v>-4.07</v>
      </c>
      <c r="AEP2">
        <v>0.85</v>
      </c>
      <c r="AEQ2">
        <v>0.87</v>
      </c>
      <c r="AER2">
        <v>-0.61</v>
      </c>
      <c r="AES2">
        <v>1.83</v>
      </c>
      <c r="AET2">
        <v>0.35</v>
      </c>
      <c r="AEU2">
        <v>-1.47</v>
      </c>
      <c r="AEV2">
        <v>-1.78</v>
      </c>
      <c r="AEW2">
        <v>-1.81</v>
      </c>
      <c r="AEX2">
        <v>2.2000000000000002</v>
      </c>
      <c r="AEY2">
        <v>2.86</v>
      </c>
      <c r="AEZ2">
        <v>2.91</v>
      </c>
      <c r="AFA2">
        <v>1.1499999999999999</v>
      </c>
      <c r="AFB2">
        <v>0.12</v>
      </c>
      <c r="AFC2">
        <v>3.19</v>
      </c>
      <c r="AFD2">
        <v>-0.87</v>
      </c>
      <c r="AFE2">
        <v>0.95</v>
      </c>
      <c r="AFF2">
        <v>1.27</v>
      </c>
      <c r="AFG2">
        <v>0.63</v>
      </c>
      <c r="AFH2">
        <v>1.45</v>
      </c>
      <c r="AFI2">
        <v>1.66</v>
      </c>
      <c r="AFJ2">
        <v>0.96</v>
      </c>
      <c r="AFK2">
        <v>0.76</v>
      </c>
      <c r="AFL2">
        <v>-0.68</v>
      </c>
      <c r="AFM2">
        <v>-1.28</v>
      </c>
      <c r="AFN2">
        <v>-0.28000000000000003</v>
      </c>
      <c r="AFO2">
        <v>-0.04</v>
      </c>
      <c r="AFP2">
        <v>1.0900000000000001</v>
      </c>
      <c r="AFQ2">
        <v>0.91</v>
      </c>
      <c r="AFR2">
        <v>-0.02</v>
      </c>
      <c r="AFS2">
        <v>1.4</v>
      </c>
      <c r="AFT2">
        <v>1.1299999999999999</v>
      </c>
      <c r="AFU2">
        <v>1.83</v>
      </c>
      <c r="AFV2">
        <v>-0.42</v>
      </c>
      <c r="AFW2">
        <v>0.19</v>
      </c>
      <c r="AFX2">
        <v>0.92</v>
      </c>
      <c r="AFY2">
        <v>-1.33</v>
      </c>
      <c r="AFZ2">
        <v>0.84</v>
      </c>
      <c r="AGA2">
        <v>1.5</v>
      </c>
      <c r="AGB2">
        <v>1.07</v>
      </c>
      <c r="AGC2">
        <v>2.77</v>
      </c>
      <c r="AGD2">
        <v>-0.94</v>
      </c>
      <c r="AGE2">
        <v>1.19</v>
      </c>
      <c r="AGF2">
        <v>0.64</v>
      </c>
      <c r="AGG2">
        <v>0.59</v>
      </c>
      <c r="AGH2">
        <v>1.46</v>
      </c>
      <c r="AGI2">
        <v>1.03</v>
      </c>
      <c r="AGJ2">
        <v>0.03</v>
      </c>
      <c r="AGK2">
        <v>0.09</v>
      </c>
      <c r="AGL2">
        <v>-0.45</v>
      </c>
      <c r="AGM2">
        <v>1.58</v>
      </c>
      <c r="AGN2">
        <v>0.39</v>
      </c>
      <c r="AGO2">
        <v>0.25</v>
      </c>
      <c r="AGP2">
        <v>1.55</v>
      </c>
      <c r="AGQ2">
        <v>1.25</v>
      </c>
      <c r="AGR2">
        <v>0</v>
      </c>
      <c r="AGS2">
        <v>0.35</v>
      </c>
      <c r="AGT2">
        <v>0.25</v>
      </c>
      <c r="AGU2">
        <v>1.19</v>
      </c>
      <c r="AGV2">
        <v>-0.44</v>
      </c>
      <c r="AGW2">
        <v>0.14000000000000001</v>
      </c>
      <c r="AGX2">
        <v>0.25</v>
      </c>
      <c r="AGY2">
        <v>-0.57999999999999996</v>
      </c>
      <c r="AGZ2">
        <v>-1.44</v>
      </c>
      <c r="AHA2">
        <v>0.36</v>
      </c>
      <c r="AHB2">
        <v>-0.8</v>
      </c>
      <c r="AHC2">
        <v>0.04</v>
      </c>
      <c r="AHD2">
        <v>-1.08</v>
      </c>
      <c r="AHE2">
        <v>1.06</v>
      </c>
      <c r="AHF2">
        <v>-0.75</v>
      </c>
      <c r="AHG2">
        <v>-0.43</v>
      </c>
      <c r="AHH2">
        <v>1.1599999999999999</v>
      </c>
      <c r="AHI2">
        <v>2.19</v>
      </c>
      <c r="AHJ2">
        <v>-0.59</v>
      </c>
      <c r="AHK2">
        <v>-0.52</v>
      </c>
      <c r="AHL2">
        <v>2.65</v>
      </c>
      <c r="AHM2">
        <v>1.39</v>
      </c>
      <c r="AHN2">
        <v>1.54</v>
      </c>
      <c r="AHO2">
        <v>-0.52</v>
      </c>
      <c r="AHP2">
        <v>1.0900000000000001</v>
      </c>
      <c r="AHQ2">
        <v>0.76</v>
      </c>
      <c r="AHR2">
        <v>2.4700000000000002</v>
      </c>
      <c r="AHS2">
        <v>0.99</v>
      </c>
      <c r="AHT2">
        <v>0.32</v>
      </c>
      <c r="AHU2">
        <v>0.9</v>
      </c>
      <c r="AHV2">
        <v>-1.08</v>
      </c>
      <c r="AHW2">
        <v>1.08</v>
      </c>
      <c r="AHX2">
        <v>0.67</v>
      </c>
      <c r="AHY2">
        <v>1.48</v>
      </c>
      <c r="AHZ2">
        <v>1.65</v>
      </c>
      <c r="AIA2">
        <v>-0.34</v>
      </c>
      <c r="AIB2">
        <v>1.19</v>
      </c>
      <c r="AIC2">
        <v>-0.84</v>
      </c>
      <c r="AID2">
        <v>-0.95</v>
      </c>
      <c r="AIE2">
        <v>1.73</v>
      </c>
      <c r="AIF2">
        <v>1.21</v>
      </c>
      <c r="AIG2">
        <v>-1.96</v>
      </c>
      <c r="AIH2">
        <v>1.95</v>
      </c>
      <c r="AII2">
        <v>0.61</v>
      </c>
      <c r="AIJ2">
        <v>1.06</v>
      </c>
      <c r="AIK2">
        <v>1.29</v>
      </c>
      <c r="AIL2">
        <v>1.2</v>
      </c>
      <c r="AIM2">
        <v>2.19</v>
      </c>
      <c r="AIN2">
        <v>-1.66</v>
      </c>
      <c r="AIO2">
        <v>-0.42</v>
      </c>
      <c r="AIP2">
        <v>2.11</v>
      </c>
      <c r="AIQ2">
        <v>-0.25</v>
      </c>
      <c r="AIR2">
        <v>1.4</v>
      </c>
      <c r="AIS2">
        <v>0.06</v>
      </c>
      <c r="AIT2">
        <v>0.66</v>
      </c>
      <c r="AIU2">
        <v>2.34</v>
      </c>
      <c r="AIV2">
        <v>-0.43</v>
      </c>
      <c r="AIW2">
        <v>-3.5</v>
      </c>
      <c r="AIX2">
        <v>0.75</v>
      </c>
      <c r="AIY2">
        <v>2.94</v>
      </c>
      <c r="AIZ2">
        <v>-0.5</v>
      </c>
      <c r="AJA2">
        <v>1.04</v>
      </c>
      <c r="AJB2">
        <v>0.83</v>
      </c>
      <c r="AJC2">
        <v>0.56999999999999995</v>
      </c>
      <c r="AJD2">
        <v>1.51</v>
      </c>
      <c r="AJE2">
        <v>-0.35</v>
      </c>
      <c r="AJF2">
        <v>-2.37</v>
      </c>
      <c r="AJG2">
        <v>-0.36</v>
      </c>
      <c r="AJH2">
        <v>0.36</v>
      </c>
      <c r="AJI2">
        <v>1.31</v>
      </c>
      <c r="AJJ2">
        <v>2</v>
      </c>
      <c r="AJK2">
        <v>0.53</v>
      </c>
      <c r="AJL2">
        <v>0.86</v>
      </c>
      <c r="AJM2">
        <v>-0.82</v>
      </c>
      <c r="AJN2">
        <v>1.22</v>
      </c>
      <c r="AJO2">
        <v>0.94</v>
      </c>
      <c r="AJP2">
        <v>-0.33</v>
      </c>
      <c r="AJQ2">
        <v>-0.63</v>
      </c>
      <c r="AJR2">
        <v>1.58</v>
      </c>
      <c r="AJS2">
        <v>0.71</v>
      </c>
      <c r="AJT2">
        <v>0.62</v>
      </c>
      <c r="AJU2">
        <v>-0.45</v>
      </c>
      <c r="AJV2">
        <v>1.01</v>
      </c>
      <c r="AJW2">
        <v>-0.67</v>
      </c>
      <c r="AJX2">
        <v>-0.61</v>
      </c>
      <c r="AJY2">
        <v>0.48</v>
      </c>
      <c r="AJZ2">
        <v>0.86</v>
      </c>
      <c r="AKA2">
        <v>0.27</v>
      </c>
      <c r="AKB2">
        <v>0.67</v>
      </c>
      <c r="AKC2">
        <v>-0.69</v>
      </c>
      <c r="AKD2">
        <v>-0.03</v>
      </c>
      <c r="AKE2">
        <v>0.45</v>
      </c>
      <c r="AKF2">
        <v>-0.38</v>
      </c>
      <c r="AKG2">
        <v>1.19</v>
      </c>
      <c r="AKH2">
        <v>1.48</v>
      </c>
      <c r="AKI2">
        <v>0.7</v>
      </c>
      <c r="AKJ2">
        <v>0.63</v>
      </c>
      <c r="AKK2">
        <v>0.83</v>
      </c>
      <c r="AKL2">
        <v>-0.35</v>
      </c>
      <c r="AKM2">
        <v>-0.26</v>
      </c>
      <c r="AKN2">
        <v>1.32</v>
      </c>
      <c r="AKO2">
        <v>-0.25</v>
      </c>
      <c r="AKP2">
        <v>0.3</v>
      </c>
      <c r="AKQ2">
        <v>-0.44</v>
      </c>
      <c r="AKR2">
        <v>-0.52</v>
      </c>
      <c r="AKS2">
        <v>0.77</v>
      </c>
      <c r="AKT2">
        <v>-0.43</v>
      </c>
      <c r="AKU2">
        <v>1.48</v>
      </c>
      <c r="AKV2">
        <v>0.45</v>
      </c>
      <c r="AKW2">
        <v>0.64</v>
      </c>
      <c r="AKX2">
        <v>0.28000000000000003</v>
      </c>
      <c r="AKY2">
        <v>1.26</v>
      </c>
      <c r="AKZ2">
        <v>-4.58</v>
      </c>
      <c r="ALA2">
        <v>2.86</v>
      </c>
      <c r="ALB2">
        <v>1.17</v>
      </c>
      <c r="ALC2">
        <v>0.61</v>
      </c>
      <c r="ALD2">
        <v>-1.1299999999999999</v>
      </c>
      <c r="ALE2">
        <v>0.38</v>
      </c>
      <c r="ALF2">
        <v>1.17</v>
      </c>
      <c r="ALG2">
        <v>-4.6900000000000004</v>
      </c>
      <c r="ALH2">
        <v>-1.02</v>
      </c>
      <c r="ALI2">
        <v>0.32</v>
      </c>
      <c r="ALJ2">
        <v>1.46</v>
      </c>
      <c r="ALK2">
        <v>3.66</v>
      </c>
      <c r="ALL2">
        <v>0.52</v>
      </c>
      <c r="ALM2">
        <v>0.02</v>
      </c>
      <c r="ALN2">
        <v>2</v>
      </c>
      <c r="ALO2">
        <v>1.06</v>
      </c>
      <c r="ALP2">
        <v>-0.94</v>
      </c>
      <c r="ALQ2">
        <v>1.67</v>
      </c>
      <c r="ALR2">
        <v>1.71</v>
      </c>
      <c r="ALS2">
        <v>3.59</v>
      </c>
      <c r="ALT2">
        <v>-2.1</v>
      </c>
      <c r="ALU2">
        <v>0.83</v>
      </c>
      <c r="ALV2">
        <v>0.34</v>
      </c>
      <c r="ALW2">
        <v>0.52</v>
      </c>
      <c r="ALX2">
        <v>0.97</v>
      </c>
      <c r="ALY2">
        <v>-0.24</v>
      </c>
      <c r="ALZ2">
        <v>1.21</v>
      </c>
      <c r="AMA2">
        <v>0.75</v>
      </c>
      <c r="AMB2">
        <v>0.06</v>
      </c>
      <c r="AMC2">
        <v>1.25</v>
      </c>
      <c r="AMD2">
        <v>2.29</v>
      </c>
      <c r="AME2">
        <v>-0.16</v>
      </c>
      <c r="AMF2">
        <v>-0.28000000000000003</v>
      </c>
      <c r="AMG2">
        <v>-2</v>
      </c>
      <c r="AMH2">
        <v>-1.94</v>
      </c>
      <c r="AMI2">
        <v>-0.74</v>
      </c>
      <c r="AMJ2">
        <v>1.59</v>
      </c>
      <c r="AMK2">
        <v>-0.33</v>
      </c>
      <c r="AML2">
        <v>1.79</v>
      </c>
      <c r="AMM2">
        <v>1.71</v>
      </c>
      <c r="AMN2">
        <v>0.35</v>
      </c>
      <c r="AMO2">
        <v>1.02</v>
      </c>
      <c r="AMP2">
        <v>1.71</v>
      </c>
      <c r="AMQ2">
        <v>1.03</v>
      </c>
      <c r="AMR2">
        <v>-0.37</v>
      </c>
      <c r="AMS2">
        <v>0.59</v>
      </c>
      <c r="AMT2">
        <v>1.9</v>
      </c>
      <c r="AMU2">
        <v>2.31</v>
      </c>
      <c r="AMV2">
        <v>0.1</v>
      </c>
      <c r="AMW2">
        <v>-0.65</v>
      </c>
      <c r="AMX2">
        <v>1.1499999999999999</v>
      </c>
      <c r="AMY2">
        <v>0.83</v>
      </c>
      <c r="AMZ2">
        <v>-0.11</v>
      </c>
      <c r="ANA2">
        <v>1.59</v>
      </c>
      <c r="ANB2">
        <v>0.11</v>
      </c>
      <c r="ANC2">
        <v>0.6</v>
      </c>
      <c r="AND2">
        <v>0.28000000000000003</v>
      </c>
      <c r="ANE2">
        <v>1.65</v>
      </c>
      <c r="ANF2">
        <v>-1.24</v>
      </c>
      <c r="ANG2">
        <v>0.42</v>
      </c>
      <c r="ANH2">
        <v>0.3</v>
      </c>
      <c r="ANI2">
        <v>-0.43</v>
      </c>
      <c r="ANJ2">
        <v>1.1000000000000001</v>
      </c>
      <c r="ANK2">
        <v>-1.22</v>
      </c>
      <c r="ANL2">
        <v>-2.83</v>
      </c>
      <c r="ANM2">
        <v>-0.88</v>
      </c>
      <c r="ANN2">
        <v>-1.43</v>
      </c>
      <c r="ANO2">
        <v>2.15</v>
      </c>
      <c r="ANP2">
        <v>0.79</v>
      </c>
      <c r="ANQ2">
        <v>-0.21</v>
      </c>
      <c r="ANR2">
        <v>-0.26</v>
      </c>
      <c r="ANS2">
        <v>1.95</v>
      </c>
      <c r="ANT2">
        <v>1.17</v>
      </c>
      <c r="ANU2">
        <v>0.17</v>
      </c>
      <c r="ANV2">
        <v>1.2</v>
      </c>
      <c r="ANW2">
        <v>1.29</v>
      </c>
      <c r="ANX2">
        <v>0.09</v>
      </c>
      <c r="ANY2">
        <v>0.18</v>
      </c>
      <c r="ANZ2">
        <v>1.21</v>
      </c>
      <c r="AOA2">
        <v>0.1</v>
      </c>
      <c r="AOB2">
        <v>0.69</v>
      </c>
      <c r="AOC2">
        <v>0.17</v>
      </c>
      <c r="AOD2">
        <v>0.5</v>
      </c>
      <c r="AOE2">
        <v>1.77</v>
      </c>
      <c r="AOF2">
        <v>-1.03</v>
      </c>
      <c r="AOG2">
        <v>0.28999999999999998</v>
      </c>
      <c r="AOH2">
        <v>-0.52</v>
      </c>
      <c r="AOI2">
        <v>-0.28000000000000003</v>
      </c>
      <c r="AOJ2">
        <v>-0.09</v>
      </c>
      <c r="AOK2">
        <v>0.72</v>
      </c>
      <c r="AOL2">
        <v>0.2</v>
      </c>
      <c r="AOM2">
        <v>0.72</v>
      </c>
      <c r="AON2">
        <v>0.4</v>
      </c>
      <c r="AOO2">
        <v>0.4</v>
      </c>
      <c r="AOP2">
        <v>0.7</v>
      </c>
      <c r="AOQ2">
        <v>1.19</v>
      </c>
      <c r="AOR2">
        <v>0.16</v>
      </c>
      <c r="AOS2">
        <v>0.32</v>
      </c>
      <c r="AOT2">
        <v>0.74</v>
      </c>
      <c r="AOU2">
        <v>0.27</v>
      </c>
      <c r="AOV2">
        <v>1.59</v>
      </c>
      <c r="AOW2">
        <v>0.06</v>
      </c>
      <c r="AOX2">
        <v>0.13</v>
      </c>
      <c r="AOY2">
        <v>-0.5</v>
      </c>
      <c r="AOZ2">
        <v>-1.05</v>
      </c>
      <c r="APA2">
        <v>-3.73</v>
      </c>
      <c r="APB2">
        <v>1.17</v>
      </c>
      <c r="APC2">
        <v>0.66</v>
      </c>
      <c r="APD2">
        <v>0.69</v>
      </c>
      <c r="APE2">
        <v>0.22</v>
      </c>
      <c r="APF2">
        <v>0.73</v>
      </c>
      <c r="APG2">
        <v>1.59</v>
      </c>
      <c r="APH2">
        <v>-0.36</v>
      </c>
      <c r="API2">
        <v>0.81</v>
      </c>
      <c r="APJ2">
        <v>0.76</v>
      </c>
      <c r="APK2">
        <v>-0.51</v>
      </c>
      <c r="APL2">
        <v>0.24</v>
      </c>
      <c r="APM2">
        <v>-0.54</v>
      </c>
      <c r="APN2">
        <v>1.05</v>
      </c>
      <c r="APO2">
        <v>-1.18</v>
      </c>
      <c r="APP2">
        <v>-0.3</v>
      </c>
      <c r="APQ2">
        <v>0.37</v>
      </c>
      <c r="APR2">
        <v>-0.36</v>
      </c>
      <c r="APS2">
        <v>1.1499999999999999</v>
      </c>
      <c r="APT2">
        <v>0.09</v>
      </c>
      <c r="APU2">
        <v>0.24</v>
      </c>
      <c r="APV2">
        <v>0.26</v>
      </c>
      <c r="APW2">
        <v>-0.65</v>
      </c>
      <c r="APX2">
        <v>-0.62</v>
      </c>
      <c r="APY2">
        <v>1.1100000000000001</v>
      </c>
      <c r="APZ2">
        <v>1.2</v>
      </c>
      <c r="AQA2">
        <v>0.76</v>
      </c>
      <c r="AQB2">
        <v>0.54</v>
      </c>
      <c r="AQC2">
        <v>1.58</v>
      </c>
      <c r="AQD2">
        <v>0.38</v>
      </c>
      <c r="AQE2">
        <v>1.38</v>
      </c>
      <c r="AQF2">
        <v>0.37</v>
      </c>
      <c r="AQG2">
        <v>0.81</v>
      </c>
      <c r="AQH2">
        <v>1.58</v>
      </c>
      <c r="AQI2">
        <v>-0.8</v>
      </c>
      <c r="AQJ2">
        <v>0.18</v>
      </c>
      <c r="AQK2">
        <v>0.25</v>
      </c>
      <c r="AQL2">
        <v>0.31</v>
      </c>
      <c r="AQM2">
        <v>1.8</v>
      </c>
      <c r="AQN2">
        <v>1.29</v>
      </c>
      <c r="AQO2">
        <v>-3.63</v>
      </c>
      <c r="AQP2">
        <v>-1.26</v>
      </c>
      <c r="AQQ2">
        <v>3.18</v>
      </c>
      <c r="AQR2">
        <v>0.82</v>
      </c>
      <c r="AQS2">
        <v>1.68</v>
      </c>
      <c r="AQT2">
        <v>-0.47</v>
      </c>
      <c r="AQU2">
        <v>0.02</v>
      </c>
      <c r="AQV2">
        <v>-0.3</v>
      </c>
      <c r="AQW2">
        <v>1.51</v>
      </c>
      <c r="AQX2">
        <v>0.61</v>
      </c>
      <c r="AQY2">
        <v>0.64</v>
      </c>
      <c r="AQZ2">
        <v>-1.59</v>
      </c>
      <c r="ARA2">
        <v>0.62</v>
      </c>
      <c r="ARB2">
        <v>0.84</v>
      </c>
      <c r="ARC2">
        <v>0.3</v>
      </c>
      <c r="ARD2">
        <v>0.27</v>
      </c>
      <c r="ARE2">
        <v>0.83</v>
      </c>
      <c r="ARF2">
        <v>-0.37</v>
      </c>
      <c r="ARG2">
        <v>-0.72</v>
      </c>
      <c r="ARH2">
        <v>-0.28999999999999998</v>
      </c>
      <c r="ARI2">
        <v>0.85</v>
      </c>
      <c r="ARJ2">
        <v>0.16</v>
      </c>
      <c r="ARK2">
        <v>-2.74</v>
      </c>
      <c r="ARL2">
        <v>-0.36</v>
      </c>
      <c r="ARM2">
        <v>-3.24</v>
      </c>
      <c r="ARN2">
        <v>-2.77</v>
      </c>
      <c r="ARO2">
        <v>1.49</v>
      </c>
      <c r="ARP2">
        <v>-1.64</v>
      </c>
      <c r="ARQ2">
        <v>2.6421999999999999</v>
      </c>
      <c r="ARR2">
        <v>-2.1917</v>
      </c>
      <c r="ARS2">
        <v>-3.8380999999999998</v>
      </c>
    </row>
    <row r="3" spans="1:1165" x14ac:dyDescent="0.3">
      <c r="A3" t="s">
        <v>539</v>
      </c>
      <c r="B3" t="s">
        <v>540</v>
      </c>
      <c r="WE3">
        <v>1.95</v>
      </c>
      <c r="WF3">
        <v>0.76</v>
      </c>
      <c r="WG3">
        <v>1.2</v>
      </c>
      <c r="WH3">
        <v>0.56000000000000005</v>
      </c>
      <c r="WI3">
        <v>-0.91</v>
      </c>
      <c r="WJ3">
        <v>1.42</v>
      </c>
      <c r="WK3">
        <v>1.17</v>
      </c>
      <c r="WL3">
        <v>1.79</v>
      </c>
      <c r="WM3">
        <v>1.38</v>
      </c>
      <c r="WN3">
        <v>1.08</v>
      </c>
      <c r="WO3">
        <v>2.42</v>
      </c>
      <c r="WP3">
        <v>1.82</v>
      </c>
      <c r="WQ3">
        <v>-1.92</v>
      </c>
      <c r="WR3">
        <v>0.38</v>
      </c>
      <c r="WS3">
        <v>0.75</v>
      </c>
      <c r="WT3">
        <v>0.91</v>
      </c>
      <c r="WU3">
        <v>0.69</v>
      </c>
      <c r="WV3">
        <v>1.42</v>
      </c>
      <c r="WW3">
        <v>-0.06</v>
      </c>
      <c r="WX3">
        <v>0.96</v>
      </c>
      <c r="WY3">
        <v>0</v>
      </c>
      <c r="WZ3">
        <v>-0.53</v>
      </c>
      <c r="XA3">
        <v>0.89</v>
      </c>
      <c r="XB3">
        <v>-0.44</v>
      </c>
      <c r="XC3">
        <v>-0.24</v>
      </c>
      <c r="XD3">
        <v>0.39</v>
      </c>
      <c r="XE3">
        <v>0.32</v>
      </c>
      <c r="XF3">
        <v>0.14000000000000001</v>
      </c>
      <c r="XG3">
        <v>-0.45</v>
      </c>
      <c r="XH3">
        <v>-0.03</v>
      </c>
      <c r="XI3">
        <v>1.1399999999999999</v>
      </c>
      <c r="XJ3">
        <v>1.58</v>
      </c>
      <c r="XK3">
        <v>-0.04</v>
      </c>
      <c r="XL3">
        <v>-1.41</v>
      </c>
      <c r="XM3">
        <v>0.98</v>
      </c>
      <c r="XN3">
        <v>-0.96</v>
      </c>
      <c r="XO3">
        <v>1.87</v>
      </c>
      <c r="XP3">
        <v>-0.42</v>
      </c>
      <c r="XQ3">
        <v>1.03</v>
      </c>
      <c r="XR3">
        <v>-0.16</v>
      </c>
      <c r="XS3">
        <v>1.87</v>
      </c>
      <c r="XT3">
        <v>2.1800000000000002</v>
      </c>
      <c r="XU3">
        <v>0.05</v>
      </c>
      <c r="XV3">
        <v>-0.26</v>
      </c>
      <c r="XW3">
        <v>-1.04</v>
      </c>
      <c r="XX3">
        <v>-6.08</v>
      </c>
      <c r="XY3">
        <v>2.92</v>
      </c>
      <c r="XZ3">
        <v>0.27</v>
      </c>
      <c r="YA3">
        <v>-3.05</v>
      </c>
      <c r="YB3">
        <v>-5.92</v>
      </c>
      <c r="YC3">
        <v>0.08</v>
      </c>
      <c r="YD3">
        <v>11.34</v>
      </c>
      <c r="YE3">
        <v>4.72</v>
      </c>
      <c r="YF3">
        <v>1.89</v>
      </c>
      <c r="YG3">
        <v>-2.0699999999999998</v>
      </c>
      <c r="YH3">
        <v>-3.58</v>
      </c>
      <c r="YI3">
        <v>-1.05</v>
      </c>
      <c r="YJ3">
        <v>-1.1499999999999999</v>
      </c>
      <c r="YK3">
        <v>-0.19</v>
      </c>
      <c r="YL3">
        <v>2.73</v>
      </c>
      <c r="YM3">
        <v>0.05</v>
      </c>
      <c r="YN3">
        <v>-1.9</v>
      </c>
      <c r="YO3">
        <v>2.38</v>
      </c>
      <c r="YP3">
        <v>-3.57</v>
      </c>
      <c r="YQ3">
        <v>3.59</v>
      </c>
      <c r="YR3">
        <v>-0.23</v>
      </c>
      <c r="YS3">
        <v>-1.93</v>
      </c>
      <c r="YT3">
        <v>-2.11</v>
      </c>
      <c r="YU3">
        <v>-7.0000000000000007E-2</v>
      </c>
      <c r="YV3">
        <v>5.85</v>
      </c>
      <c r="YW3">
        <v>8.52</v>
      </c>
      <c r="YX3">
        <v>-3.74</v>
      </c>
      <c r="YY3">
        <v>0.63</v>
      </c>
      <c r="YZ3">
        <v>1.95</v>
      </c>
      <c r="ZA3">
        <v>1.27</v>
      </c>
      <c r="ZB3">
        <v>2.8</v>
      </c>
      <c r="ZC3">
        <v>1.62</v>
      </c>
      <c r="ZD3">
        <v>-1.57</v>
      </c>
      <c r="ZE3">
        <v>4.3</v>
      </c>
      <c r="ZF3">
        <v>5.46</v>
      </c>
      <c r="ZG3">
        <v>4.05</v>
      </c>
      <c r="ZH3">
        <v>5.3</v>
      </c>
      <c r="ZI3">
        <v>0.98</v>
      </c>
      <c r="ZJ3">
        <v>2.0099999999999998</v>
      </c>
      <c r="ZK3">
        <v>0.17</v>
      </c>
      <c r="ZL3">
        <v>2.87</v>
      </c>
      <c r="ZM3">
        <v>0.26</v>
      </c>
      <c r="ZN3">
        <v>2.79</v>
      </c>
      <c r="ZO3">
        <v>-1.31</v>
      </c>
      <c r="ZP3">
        <v>0.11</v>
      </c>
      <c r="ZQ3">
        <v>-2.36</v>
      </c>
      <c r="ZR3">
        <v>0.7</v>
      </c>
      <c r="ZS3">
        <v>3.3</v>
      </c>
      <c r="ZT3">
        <v>0.36</v>
      </c>
      <c r="ZU3">
        <v>1.1399999999999999</v>
      </c>
      <c r="ZV3">
        <v>0.19</v>
      </c>
      <c r="ZW3">
        <v>2.06</v>
      </c>
      <c r="ZX3">
        <v>-0.51</v>
      </c>
      <c r="ZY3">
        <v>-1.1200000000000001</v>
      </c>
      <c r="ZZ3">
        <v>-0.2</v>
      </c>
      <c r="AAA3">
        <v>-3.12</v>
      </c>
      <c r="AAB3">
        <v>1.28</v>
      </c>
      <c r="AAC3">
        <v>4.5</v>
      </c>
      <c r="AAD3">
        <v>1.68</v>
      </c>
      <c r="AAE3">
        <v>2.38</v>
      </c>
      <c r="AAF3">
        <v>4.24</v>
      </c>
      <c r="AAG3">
        <v>1.79</v>
      </c>
      <c r="AAH3">
        <v>1.46</v>
      </c>
      <c r="AAI3">
        <v>2.2799999999999998</v>
      </c>
      <c r="AAJ3">
        <v>-2.0499999999999998</v>
      </c>
      <c r="AAK3">
        <v>2.04</v>
      </c>
      <c r="AAL3">
        <v>2.0699999999999998</v>
      </c>
      <c r="AAM3">
        <v>5.23</v>
      </c>
      <c r="AAN3">
        <v>1.06</v>
      </c>
      <c r="AAO3">
        <v>-0.35</v>
      </c>
      <c r="AAP3">
        <v>1.88</v>
      </c>
      <c r="AAQ3">
        <v>0.6</v>
      </c>
      <c r="AAR3">
        <v>2.1</v>
      </c>
      <c r="AAS3">
        <v>2.4</v>
      </c>
      <c r="AAT3">
        <v>3.06</v>
      </c>
      <c r="AAU3">
        <v>0.56000000000000005</v>
      </c>
      <c r="AAV3">
        <v>3.94</v>
      </c>
      <c r="AAW3">
        <v>3.11</v>
      </c>
      <c r="AAX3">
        <v>0.53</v>
      </c>
      <c r="AAY3">
        <v>-1.91</v>
      </c>
      <c r="AAZ3">
        <v>2.62</v>
      </c>
      <c r="ABA3">
        <v>0.89</v>
      </c>
      <c r="ABB3">
        <v>2.4900000000000002</v>
      </c>
      <c r="ABC3">
        <v>-0.99</v>
      </c>
      <c r="ABD3">
        <v>1.45</v>
      </c>
      <c r="ABE3">
        <v>1.4</v>
      </c>
      <c r="ABF3">
        <v>0.38</v>
      </c>
      <c r="ABG3">
        <v>1.41</v>
      </c>
      <c r="ABH3">
        <v>0.69</v>
      </c>
      <c r="ABI3">
        <v>-0.45</v>
      </c>
      <c r="ABJ3">
        <v>-2.74</v>
      </c>
      <c r="ABK3">
        <v>-0.39</v>
      </c>
      <c r="ABL3">
        <v>1.38</v>
      </c>
      <c r="ABM3">
        <v>-0.08</v>
      </c>
      <c r="ABN3">
        <v>-0.54</v>
      </c>
      <c r="ABO3">
        <v>-2.13</v>
      </c>
      <c r="ABP3">
        <v>3.56</v>
      </c>
      <c r="ABQ3">
        <v>0.8</v>
      </c>
      <c r="ABR3">
        <v>1.36</v>
      </c>
      <c r="ABS3">
        <v>3.52</v>
      </c>
      <c r="ABT3">
        <v>1.19</v>
      </c>
      <c r="ABU3">
        <v>-0.94</v>
      </c>
      <c r="ABV3">
        <v>-0.54</v>
      </c>
      <c r="ABW3">
        <v>-0.67</v>
      </c>
      <c r="ABX3">
        <v>2.41</v>
      </c>
      <c r="ABY3">
        <v>-0.52</v>
      </c>
      <c r="ABZ3">
        <v>0.26</v>
      </c>
      <c r="ACA3">
        <v>2.2599999999999998</v>
      </c>
      <c r="ACB3">
        <v>1.88</v>
      </c>
      <c r="ACC3">
        <v>-1.21</v>
      </c>
      <c r="ACD3">
        <v>0.11</v>
      </c>
      <c r="ACE3">
        <v>1.44</v>
      </c>
      <c r="ACF3">
        <v>-0.72</v>
      </c>
      <c r="ACG3">
        <v>0.43</v>
      </c>
      <c r="ACH3">
        <v>2.09</v>
      </c>
      <c r="ACI3">
        <v>2.63</v>
      </c>
      <c r="ACJ3">
        <v>3.04</v>
      </c>
      <c r="ACK3">
        <v>2.13</v>
      </c>
      <c r="ACL3">
        <v>-1.48</v>
      </c>
      <c r="ACM3">
        <v>0.51</v>
      </c>
      <c r="ACN3">
        <v>2.46</v>
      </c>
      <c r="ACO3">
        <v>0.95</v>
      </c>
      <c r="ACP3">
        <v>0.27</v>
      </c>
      <c r="ACQ3">
        <v>-1.19</v>
      </c>
      <c r="ACR3">
        <v>0.32</v>
      </c>
      <c r="ACS3">
        <v>7.0000000000000007E-2</v>
      </c>
      <c r="ACT3">
        <v>-0.92</v>
      </c>
      <c r="ACU3">
        <v>2.96</v>
      </c>
      <c r="ACV3">
        <v>1.6</v>
      </c>
      <c r="ACW3">
        <v>1.38</v>
      </c>
      <c r="ACX3">
        <v>-1.34</v>
      </c>
      <c r="ACY3">
        <v>0.83</v>
      </c>
      <c r="ACZ3">
        <v>1.27</v>
      </c>
      <c r="ADA3">
        <v>2.15</v>
      </c>
      <c r="ADB3">
        <v>1.56</v>
      </c>
      <c r="ADC3">
        <v>1.24</v>
      </c>
      <c r="ADD3">
        <v>0.85</v>
      </c>
      <c r="ADE3">
        <v>0.69</v>
      </c>
      <c r="ADF3">
        <v>1.08</v>
      </c>
      <c r="ADG3">
        <v>0.57999999999999996</v>
      </c>
      <c r="ADH3">
        <v>-0.05</v>
      </c>
      <c r="ADI3">
        <v>1.39</v>
      </c>
      <c r="ADJ3">
        <v>2.16</v>
      </c>
      <c r="ADK3">
        <v>2.0299999999999998</v>
      </c>
      <c r="ADL3">
        <v>1.1100000000000001</v>
      </c>
      <c r="ADM3">
        <v>0.92</v>
      </c>
      <c r="ADN3">
        <v>2.97</v>
      </c>
      <c r="ADO3">
        <v>-1.36</v>
      </c>
      <c r="ADP3">
        <v>0.65</v>
      </c>
      <c r="ADQ3">
        <v>-0.56000000000000005</v>
      </c>
      <c r="ADR3">
        <v>0.72</v>
      </c>
      <c r="ADS3">
        <v>1.89</v>
      </c>
      <c r="ADT3">
        <v>1.38</v>
      </c>
      <c r="ADU3">
        <v>2.04</v>
      </c>
      <c r="ADV3">
        <v>1.01</v>
      </c>
      <c r="ADW3">
        <v>1.19</v>
      </c>
      <c r="ADX3">
        <v>-1.33</v>
      </c>
      <c r="ADY3">
        <v>0.02</v>
      </c>
      <c r="ADZ3">
        <v>1.59</v>
      </c>
      <c r="AEA3">
        <v>1.92</v>
      </c>
      <c r="AEB3">
        <v>1.75</v>
      </c>
      <c r="AEC3">
        <v>0.42</v>
      </c>
      <c r="AED3">
        <v>0.7</v>
      </c>
      <c r="AEE3">
        <v>0.13</v>
      </c>
      <c r="AEF3">
        <v>1.81</v>
      </c>
      <c r="AEG3">
        <v>0.56999999999999995</v>
      </c>
      <c r="AEH3">
        <v>1.75</v>
      </c>
      <c r="AEI3">
        <v>0.27</v>
      </c>
      <c r="AEJ3">
        <v>0.37</v>
      </c>
      <c r="AEK3">
        <v>-0.85</v>
      </c>
      <c r="AEL3">
        <v>0.54</v>
      </c>
      <c r="AEM3">
        <v>1.35</v>
      </c>
      <c r="AEN3">
        <v>-1.74</v>
      </c>
      <c r="AEO3">
        <v>-2.4700000000000002</v>
      </c>
      <c r="AEP3">
        <v>-0.8</v>
      </c>
      <c r="AEQ3">
        <v>-0.01</v>
      </c>
      <c r="AER3">
        <v>-0.22</v>
      </c>
      <c r="AES3">
        <v>1.99</v>
      </c>
      <c r="AET3">
        <v>0.12</v>
      </c>
      <c r="AEU3">
        <v>-1.47</v>
      </c>
      <c r="AEV3">
        <v>-0.09</v>
      </c>
      <c r="AEW3">
        <v>-0.22</v>
      </c>
      <c r="AEX3">
        <v>0.69</v>
      </c>
      <c r="AEY3">
        <v>1.98</v>
      </c>
      <c r="AEZ3">
        <v>2.38</v>
      </c>
      <c r="AFA3">
        <v>0.61</v>
      </c>
      <c r="AFB3">
        <v>1.4</v>
      </c>
      <c r="AFC3">
        <v>3.87</v>
      </c>
      <c r="AFD3">
        <v>0.73</v>
      </c>
      <c r="AFE3">
        <v>-0.22</v>
      </c>
      <c r="AFF3">
        <v>1.21</v>
      </c>
      <c r="AFG3">
        <v>0.97</v>
      </c>
      <c r="AFH3">
        <v>1.3</v>
      </c>
      <c r="AFI3">
        <v>1.5</v>
      </c>
      <c r="AFJ3">
        <v>1.4</v>
      </c>
      <c r="AFK3">
        <v>0.66</v>
      </c>
      <c r="AFL3">
        <v>-1.74</v>
      </c>
      <c r="AFM3">
        <v>-0.7</v>
      </c>
      <c r="AFN3">
        <v>-0.56000000000000005</v>
      </c>
      <c r="AFO3">
        <v>-0.2</v>
      </c>
      <c r="AFP3">
        <v>1.34</v>
      </c>
      <c r="AFQ3">
        <v>0.27</v>
      </c>
      <c r="AFR3">
        <v>-0.17</v>
      </c>
      <c r="AFS3">
        <v>1.74</v>
      </c>
      <c r="AFT3">
        <v>2.2200000000000002</v>
      </c>
      <c r="AFU3">
        <v>1.71</v>
      </c>
      <c r="AFV3">
        <v>-0.93</v>
      </c>
      <c r="AFW3">
        <v>0.31</v>
      </c>
      <c r="AFX3">
        <v>0.25</v>
      </c>
      <c r="AFY3">
        <v>-1.1100000000000001</v>
      </c>
      <c r="AFZ3">
        <v>1.5</v>
      </c>
      <c r="AGA3">
        <v>0.95</v>
      </c>
      <c r="AGB3">
        <v>1.19</v>
      </c>
      <c r="AGC3">
        <v>2.7</v>
      </c>
      <c r="AGD3">
        <v>-0.85</v>
      </c>
      <c r="AGE3">
        <v>1.48</v>
      </c>
      <c r="AGF3">
        <v>1.45</v>
      </c>
      <c r="AGG3">
        <v>0.46</v>
      </c>
      <c r="AGH3">
        <v>1.01</v>
      </c>
      <c r="AGI3">
        <v>1.28</v>
      </c>
      <c r="AGJ3">
        <v>-0.08</v>
      </c>
      <c r="AGK3">
        <v>0.34</v>
      </c>
      <c r="AGL3">
        <v>0.52</v>
      </c>
      <c r="AGM3">
        <v>0.95</v>
      </c>
      <c r="AGN3">
        <v>0.85</v>
      </c>
      <c r="AGO3">
        <v>0.21</v>
      </c>
      <c r="AGP3">
        <v>1.63</v>
      </c>
      <c r="AGQ3">
        <v>2.34</v>
      </c>
      <c r="AGR3">
        <v>-0.53</v>
      </c>
      <c r="AGS3">
        <v>0.56999999999999995</v>
      </c>
      <c r="AGT3">
        <v>0.3</v>
      </c>
      <c r="AGU3">
        <v>0.71</v>
      </c>
      <c r="AGV3">
        <v>-1.75</v>
      </c>
      <c r="AGW3">
        <v>0.55000000000000004</v>
      </c>
      <c r="AGX3">
        <v>0.32</v>
      </c>
      <c r="AGY3">
        <v>-0.88</v>
      </c>
      <c r="AGZ3">
        <v>-0.32</v>
      </c>
      <c r="AHA3">
        <v>-0.42</v>
      </c>
      <c r="AHB3">
        <v>-0.05</v>
      </c>
      <c r="AHC3">
        <v>1.1599999999999999</v>
      </c>
      <c r="AHD3">
        <v>0.37</v>
      </c>
      <c r="AHE3">
        <v>-0.01</v>
      </c>
      <c r="AHF3">
        <v>-0.48</v>
      </c>
      <c r="AHG3">
        <v>-0.33</v>
      </c>
      <c r="AHH3">
        <v>1.21</v>
      </c>
      <c r="AHI3">
        <v>1.32</v>
      </c>
      <c r="AHJ3">
        <v>-0.28999999999999998</v>
      </c>
      <c r="AHK3">
        <v>-0.05</v>
      </c>
      <c r="AHL3">
        <v>2.08</v>
      </c>
      <c r="AHM3">
        <v>0.91</v>
      </c>
      <c r="AHN3">
        <v>1.45</v>
      </c>
      <c r="AHO3">
        <v>0.63</v>
      </c>
      <c r="AHP3">
        <v>0.66</v>
      </c>
      <c r="AHQ3">
        <v>1.64</v>
      </c>
      <c r="AHR3">
        <v>1.86</v>
      </c>
      <c r="AHS3">
        <v>1.63</v>
      </c>
      <c r="AHT3">
        <v>0.87</v>
      </c>
      <c r="AHU3">
        <v>0.5</v>
      </c>
      <c r="AHV3">
        <v>-0.42</v>
      </c>
      <c r="AHW3">
        <v>0.6</v>
      </c>
      <c r="AHX3">
        <v>0.38</v>
      </c>
      <c r="AHY3">
        <v>2.2400000000000002</v>
      </c>
      <c r="AHZ3">
        <v>1.1499999999999999</v>
      </c>
      <c r="AIA3">
        <v>1.1599999999999999</v>
      </c>
      <c r="AIB3">
        <v>2.09</v>
      </c>
      <c r="AIC3">
        <v>-1.38</v>
      </c>
      <c r="AID3">
        <v>-0.64</v>
      </c>
      <c r="AIE3">
        <v>0.81</v>
      </c>
      <c r="AIF3">
        <v>0.97</v>
      </c>
      <c r="AIG3">
        <v>-1.66</v>
      </c>
      <c r="AIH3">
        <v>1.94</v>
      </c>
      <c r="AII3">
        <v>0.85</v>
      </c>
      <c r="AIJ3">
        <v>0.87</v>
      </c>
      <c r="AIK3">
        <v>1.21</v>
      </c>
      <c r="AIL3">
        <v>1.69</v>
      </c>
      <c r="AIM3">
        <v>1.62</v>
      </c>
      <c r="AIN3">
        <v>-0.46</v>
      </c>
      <c r="AIO3">
        <v>-0.03</v>
      </c>
      <c r="AIP3">
        <v>2.0699999999999998</v>
      </c>
      <c r="AIQ3">
        <v>0.09</v>
      </c>
      <c r="AIR3">
        <v>1.38</v>
      </c>
      <c r="AIS3">
        <v>-0.08</v>
      </c>
      <c r="AIT3">
        <v>0.83</v>
      </c>
      <c r="AIU3">
        <v>1.86</v>
      </c>
      <c r="AIV3">
        <v>-0.2</v>
      </c>
      <c r="AIW3">
        <v>-3.36</v>
      </c>
      <c r="AIX3">
        <v>0.66</v>
      </c>
      <c r="AIY3">
        <v>2.65</v>
      </c>
      <c r="AIZ3">
        <v>-0.93</v>
      </c>
      <c r="AJA3">
        <v>0.24</v>
      </c>
      <c r="AJB3">
        <v>1.02</v>
      </c>
      <c r="AJC3">
        <v>0.8</v>
      </c>
      <c r="AJD3">
        <v>1.08</v>
      </c>
      <c r="AJE3">
        <v>0.75</v>
      </c>
      <c r="AJF3">
        <v>-2.6</v>
      </c>
      <c r="AJG3">
        <v>-0.4</v>
      </c>
      <c r="AJH3">
        <v>0.56999999999999995</v>
      </c>
      <c r="AJI3">
        <v>0.99</v>
      </c>
      <c r="AJJ3">
        <v>1.91</v>
      </c>
      <c r="AJK3">
        <v>0.27</v>
      </c>
      <c r="AJL3">
        <v>0.84</v>
      </c>
      <c r="AJM3">
        <v>-0.8</v>
      </c>
      <c r="AJN3">
        <v>0.92</v>
      </c>
      <c r="AJO3">
        <v>0.63</v>
      </c>
      <c r="AJP3">
        <v>-0.59</v>
      </c>
      <c r="AJQ3">
        <v>-0.51</v>
      </c>
      <c r="AJR3">
        <v>1.35</v>
      </c>
      <c r="AJS3">
        <v>1.08</v>
      </c>
      <c r="AJT3">
        <v>0.55000000000000004</v>
      </c>
      <c r="AJU3">
        <v>-0.91</v>
      </c>
      <c r="AJV3">
        <v>1.28</v>
      </c>
      <c r="AJW3">
        <v>-1.03</v>
      </c>
      <c r="AJX3">
        <v>-0.79</v>
      </c>
      <c r="AJY3">
        <v>0.44</v>
      </c>
      <c r="AJZ3">
        <v>0.95</v>
      </c>
      <c r="AKA3">
        <v>0.01</v>
      </c>
      <c r="AKB3">
        <v>0.33</v>
      </c>
      <c r="AKC3">
        <v>-0.98</v>
      </c>
      <c r="AKD3">
        <v>-0.18</v>
      </c>
      <c r="AKE3">
        <v>-0.11</v>
      </c>
      <c r="AKF3">
        <v>0.21</v>
      </c>
      <c r="AKG3">
        <v>1.35</v>
      </c>
      <c r="AKH3">
        <v>1.53</v>
      </c>
      <c r="AKI3">
        <v>0.88</v>
      </c>
      <c r="AKJ3">
        <v>0.66</v>
      </c>
      <c r="AKK3">
        <v>1.1599999999999999</v>
      </c>
      <c r="AKL3">
        <v>-0.57999999999999996</v>
      </c>
      <c r="AKM3">
        <v>-0.04</v>
      </c>
      <c r="AKN3">
        <v>1.54</v>
      </c>
      <c r="AKO3">
        <v>0</v>
      </c>
      <c r="AKP3">
        <v>0.54</v>
      </c>
      <c r="AKQ3">
        <v>-0.76</v>
      </c>
      <c r="AKR3">
        <v>-0.3</v>
      </c>
      <c r="AKS3">
        <v>0.83</v>
      </c>
      <c r="AKT3">
        <v>1.23</v>
      </c>
      <c r="AKU3">
        <v>0.76</v>
      </c>
      <c r="AKV3">
        <v>0.9</v>
      </c>
      <c r="AKW3">
        <v>1.8</v>
      </c>
      <c r="AKX3">
        <v>0.28000000000000003</v>
      </c>
      <c r="AKY3">
        <v>1.68</v>
      </c>
      <c r="AKZ3">
        <v>0.14000000000000001</v>
      </c>
      <c r="ALA3">
        <v>0.34</v>
      </c>
      <c r="ALB3">
        <v>-0.21</v>
      </c>
      <c r="ALC3">
        <v>-0.73</v>
      </c>
      <c r="ALD3">
        <v>-0.08</v>
      </c>
      <c r="ALE3">
        <v>-0.08</v>
      </c>
      <c r="ALF3">
        <v>0.95</v>
      </c>
      <c r="ALG3">
        <v>-1.34</v>
      </c>
      <c r="ALH3">
        <v>-2.36</v>
      </c>
      <c r="ALI3">
        <v>3.25</v>
      </c>
      <c r="ALJ3">
        <v>3.73</v>
      </c>
      <c r="ALK3">
        <v>-0.88</v>
      </c>
      <c r="ALL3">
        <v>-0.38</v>
      </c>
      <c r="ALM3">
        <v>1.39</v>
      </c>
      <c r="ALN3">
        <v>0.48</v>
      </c>
      <c r="ALO3">
        <v>0.73</v>
      </c>
      <c r="ALP3">
        <v>0.56999999999999995</v>
      </c>
      <c r="ALQ3">
        <v>1.61</v>
      </c>
      <c r="ALR3">
        <v>1.04</v>
      </c>
      <c r="ALS3">
        <v>1.05</v>
      </c>
      <c r="ALT3">
        <v>0.49</v>
      </c>
      <c r="ALU3">
        <v>1.29</v>
      </c>
      <c r="ALV3">
        <v>-1.56</v>
      </c>
      <c r="ALW3">
        <v>1.53</v>
      </c>
      <c r="ALX3">
        <v>0.37</v>
      </c>
      <c r="ALY3">
        <v>-0.12</v>
      </c>
      <c r="ALZ3">
        <v>1.04</v>
      </c>
      <c r="AMA3">
        <v>0.84</v>
      </c>
      <c r="AMB3">
        <v>1.57</v>
      </c>
      <c r="AMC3">
        <v>1.07</v>
      </c>
      <c r="AMD3">
        <v>1.29</v>
      </c>
      <c r="AME3">
        <v>0.11</v>
      </c>
      <c r="AMF3">
        <v>0.36</v>
      </c>
      <c r="AMG3">
        <v>-0.56999999999999995</v>
      </c>
      <c r="AMH3">
        <v>-1.08</v>
      </c>
      <c r="AMI3">
        <v>0.12</v>
      </c>
      <c r="AMJ3">
        <v>0.25</v>
      </c>
      <c r="AMK3">
        <v>0.06</v>
      </c>
      <c r="AML3">
        <v>1.27</v>
      </c>
      <c r="AMM3">
        <v>1.31</v>
      </c>
      <c r="AMN3">
        <v>-0.28999999999999998</v>
      </c>
      <c r="AMO3">
        <v>1.59</v>
      </c>
      <c r="AMP3">
        <v>1.46</v>
      </c>
      <c r="AMQ3">
        <v>0.73</v>
      </c>
      <c r="AMR3">
        <v>0.11</v>
      </c>
      <c r="AMS3">
        <v>-0.09</v>
      </c>
      <c r="AMT3">
        <v>1.1000000000000001</v>
      </c>
      <c r="AMU3">
        <v>0.88</v>
      </c>
      <c r="AMV3">
        <v>-0.02</v>
      </c>
      <c r="AMW3">
        <v>-0.55000000000000004</v>
      </c>
      <c r="AMX3">
        <v>1.1100000000000001</v>
      </c>
      <c r="AMY3">
        <v>0.9</v>
      </c>
      <c r="AMZ3">
        <v>0.04</v>
      </c>
      <c r="ANA3">
        <v>1.38</v>
      </c>
      <c r="ANB3">
        <v>7.0000000000000007E-2</v>
      </c>
      <c r="ANC3">
        <v>0.14000000000000001</v>
      </c>
      <c r="AND3">
        <v>0.2</v>
      </c>
      <c r="ANE3">
        <v>0.16</v>
      </c>
      <c r="ANF3">
        <v>-0.14000000000000001</v>
      </c>
      <c r="ANG3">
        <v>-0.7</v>
      </c>
      <c r="ANH3">
        <v>0.5</v>
      </c>
      <c r="ANI3">
        <v>0.08</v>
      </c>
      <c r="ANJ3">
        <v>1.01</v>
      </c>
      <c r="ANK3">
        <v>-1.78</v>
      </c>
      <c r="ANL3">
        <v>-1.55</v>
      </c>
      <c r="ANM3">
        <v>0.14000000000000001</v>
      </c>
      <c r="ANN3">
        <v>-0.51</v>
      </c>
      <c r="ANO3">
        <v>0.95</v>
      </c>
      <c r="ANP3">
        <v>0.81</v>
      </c>
      <c r="ANQ3">
        <v>-0.37</v>
      </c>
      <c r="ANR3">
        <v>-0.56999999999999995</v>
      </c>
      <c r="ANS3">
        <v>1.48</v>
      </c>
      <c r="ANT3">
        <v>0.53</v>
      </c>
      <c r="ANU3">
        <v>-0.17</v>
      </c>
      <c r="ANV3">
        <v>0.84</v>
      </c>
      <c r="ANW3">
        <v>1.1399999999999999</v>
      </c>
      <c r="ANX3">
        <v>0.05</v>
      </c>
      <c r="ANY3">
        <v>-0.25</v>
      </c>
      <c r="ANZ3">
        <v>1.1000000000000001</v>
      </c>
      <c r="AOA3">
        <v>-0.68</v>
      </c>
      <c r="AOB3">
        <v>0.98</v>
      </c>
      <c r="AOC3">
        <v>0.71</v>
      </c>
      <c r="AOD3">
        <v>0.09</v>
      </c>
      <c r="AOE3">
        <v>2.1</v>
      </c>
      <c r="AOF3">
        <v>-0.94</v>
      </c>
      <c r="AOG3">
        <v>0.46</v>
      </c>
      <c r="AOH3">
        <v>-0.36</v>
      </c>
      <c r="AOI3">
        <v>-0.24</v>
      </c>
      <c r="AOJ3">
        <v>-1.0900000000000001</v>
      </c>
      <c r="AOK3">
        <v>0.7</v>
      </c>
      <c r="AOL3">
        <v>-0.14000000000000001</v>
      </c>
      <c r="AOM3">
        <v>0.68</v>
      </c>
      <c r="AON3">
        <v>0.02</v>
      </c>
      <c r="AOO3">
        <v>-0.26</v>
      </c>
      <c r="AOP3">
        <v>-0.32</v>
      </c>
      <c r="AOQ3">
        <v>1.38</v>
      </c>
      <c r="AOR3">
        <v>0.71</v>
      </c>
      <c r="AOS3">
        <v>0.92</v>
      </c>
      <c r="AOT3">
        <v>0.38</v>
      </c>
      <c r="AOU3">
        <v>0.03</v>
      </c>
      <c r="AOV3">
        <v>1.8</v>
      </c>
      <c r="AOW3">
        <v>0.63</v>
      </c>
      <c r="AOX3">
        <v>-0.11</v>
      </c>
      <c r="AOY3">
        <v>-0.06</v>
      </c>
      <c r="AOZ3">
        <v>-0.76</v>
      </c>
      <c r="APA3">
        <v>-2.37</v>
      </c>
      <c r="APB3">
        <v>0.14000000000000001</v>
      </c>
      <c r="APC3">
        <v>0.2</v>
      </c>
      <c r="APD3">
        <v>0.67</v>
      </c>
      <c r="APE3">
        <v>-0.05</v>
      </c>
      <c r="APF3">
        <v>0.77</v>
      </c>
      <c r="APG3">
        <v>0.77</v>
      </c>
      <c r="APH3">
        <v>-0.1</v>
      </c>
      <c r="API3">
        <v>0.43</v>
      </c>
      <c r="APJ3">
        <v>0.9</v>
      </c>
      <c r="APK3">
        <v>-0.48</v>
      </c>
      <c r="APL3">
        <v>0.06</v>
      </c>
      <c r="APM3">
        <v>-0.13</v>
      </c>
      <c r="APN3">
        <v>0.46</v>
      </c>
      <c r="APO3">
        <v>-1.1499999999999999</v>
      </c>
      <c r="APP3">
        <v>-0.95</v>
      </c>
      <c r="APQ3">
        <v>0.64</v>
      </c>
      <c r="APR3">
        <v>-0.74</v>
      </c>
      <c r="APS3">
        <v>0.71</v>
      </c>
      <c r="APT3">
        <v>-0.12</v>
      </c>
      <c r="APU3">
        <v>0.02</v>
      </c>
      <c r="APV3">
        <v>0.64</v>
      </c>
      <c r="APW3">
        <v>-0.64</v>
      </c>
      <c r="APX3">
        <v>-0.79</v>
      </c>
      <c r="APY3">
        <v>0.6</v>
      </c>
      <c r="APZ3">
        <v>1.84</v>
      </c>
      <c r="AQA3">
        <v>1.06</v>
      </c>
      <c r="AQB3">
        <v>-0.06</v>
      </c>
      <c r="AQC3">
        <v>1.92</v>
      </c>
      <c r="AQD3">
        <v>0.03</v>
      </c>
      <c r="AQE3">
        <v>1.78</v>
      </c>
      <c r="AQF3">
        <v>1.26</v>
      </c>
      <c r="AQG3">
        <v>0.22</v>
      </c>
      <c r="AQH3">
        <v>2.59</v>
      </c>
      <c r="AQI3">
        <v>-0.53</v>
      </c>
      <c r="AQJ3">
        <v>0.3</v>
      </c>
      <c r="AQK3">
        <v>-0.05</v>
      </c>
      <c r="AQL3">
        <v>-7.0000000000000007E-2</v>
      </c>
      <c r="AQM3">
        <v>1.92</v>
      </c>
      <c r="AQN3">
        <v>1.8</v>
      </c>
      <c r="AQO3">
        <v>-0.59</v>
      </c>
      <c r="AQP3">
        <v>1.78</v>
      </c>
      <c r="AQQ3">
        <v>0.47</v>
      </c>
      <c r="AQR3">
        <v>0.63</v>
      </c>
      <c r="AQS3">
        <v>1.49</v>
      </c>
      <c r="AQT3">
        <v>-0.81</v>
      </c>
      <c r="AQU3">
        <v>-0.05</v>
      </c>
      <c r="AQV3">
        <v>-0.45</v>
      </c>
      <c r="AQW3">
        <v>0.98</v>
      </c>
      <c r="AQX3">
        <v>0.14000000000000001</v>
      </c>
      <c r="AQY3">
        <v>-0.72</v>
      </c>
      <c r="AQZ3">
        <v>-1.44</v>
      </c>
      <c r="ARA3">
        <v>-1.25</v>
      </c>
      <c r="ARB3">
        <v>0.79</v>
      </c>
      <c r="ARC3">
        <v>0.33</v>
      </c>
      <c r="ARD3">
        <v>0.7</v>
      </c>
      <c r="ARE3">
        <v>1.1200000000000001</v>
      </c>
      <c r="ARF3">
        <v>-0.19</v>
      </c>
      <c r="ARG3">
        <v>-0.87</v>
      </c>
      <c r="ARH3">
        <v>-0.03</v>
      </c>
      <c r="ARI3">
        <v>0.3</v>
      </c>
      <c r="ARJ3">
        <v>-0.26</v>
      </c>
      <c r="ARK3">
        <v>-2.15</v>
      </c>
      <c r="ARL3">
        <v>-1.1200000000000001</v>
      </c>
      <c r="ARM3">
        <v>-2.78</v>
      </c>
      <c r="ARN3">
        <v>-3.79</v>
      </c>
      <c r="ARO3">
        <v>0.64</v>
      </c>
      <c r="ARP3">
        <v>-1.57</v>
      </c>
      <c r="ARQ3">
        <v>2.4434999999999998</v>
      </c>
      <c r="ARR3">
        <v>-2.8256999999999999</v>
      </c>
      <c r="ARS3">
        <v>-4.3205999999999998</v>
      </c>
    </row>
    <row r="4" spans="1:1165" x14ac:dyDescent="0.3">
      <c r="A4" t="s">
        <v>541</v>
      </c>
      <c r="B4" t="s">
        <v>542</v>
      </c>
      <c r="ZQ4">
        <v>-1.79</v>
      </c>
      <c r="ZR4">
        <v>1.22</v>
      </c>
      <c r="ZS4">
        <v>2.5499999999999998</v>
      </c>
      <c r="ZT4">
        <v>0.95</v>
      </c>
      <c r="ZU4">
        <v>0.69</v>
      </c>
      <c r="ZV4">
        <v>-0.68</v>
      </c>
      <c r="ZW4">
        <v>3.54</v>
      </c>
      <c r="ZX4">
        <v>-0.86</v>
      </c>
      <c r="ZY4">
        <v>-0.93</v>
      </c>
      <c r="ZZ4">
        <v>-1.29</v>
      </c>
      <c r="AAA4">
        <v>-3.81</v>
      </c>
      <c r="AAB4">
        <v>1.57</v>
      </c>
      <c r="AAC4">
        <v>2.35</v>
      </c>
      <c r="AAD4">
        <v>2.57</v>
      </c>
      <c r="AAE4">
        <v>2.3199999999999998</v>
      </c>
      <c r="AAF4">
        <v>3.29</v>
      </c>
      <c r="AAG4">
        <v>0.91</v>
      </c>
      <c r="AAH4">
        <v>-0.09</v>
      </c>
      <c r="AAI4">
        <v>3.79</v>
      </c>
      <c r="AAJ4">
        <v>1.27</v>
      </c>
      <c r="AAK4">
        <v>0.43</v>
      </c>
      <c r="AAL4">
        <v>1.83</v>
      </c>
      <c r="AAM4">
        <v>4.24</v>
      </c>
      <c r="AAN4">
        <v>1.26</v>
      </c>
      <c r="AAO4">
        <v>0.84</v>
      </c>
      <c r="AAP4">
        <v>2.0099999999999998</v>
      </c>
      <c r="AAQ4">
        <v>0.96</v>
      </c>
      <c r="AAR4">
        <v>0.26</v>
      </c>
      <c r="AAS4">
        <v>2.4900000000000002</v>
      </c>
      <c r="AAT4">
        <v>3.76</v>
      </c>
      <c r="AAU4">
        <v>1.32</v>
      </c>
      <c r="AAV4">
        <v>3.85</v>
      </c>
      <c r="AAW4">
        <v>3.85</v>
      </c>
      <c r="AAX4">
        <v>1.59</v>
      </c>
      <c r="AAY4">
        <v>1.1000000000000001</v>
      </c>
      <c r="AAZ4">
        <v>1.1100000000000001</v>
      </c>
      <c r="ABA4">
        <v>-1</v>
      </c>
      <c r="ABB4">
        <v>1.54</v>
      </c>
      <c r="ABC4">
        <v>1.2</v>
      </c>
      <c r="ABD4">
        <v>2.3199999999999998</v>
      </c>
      <c r="ABE4">
        <v>-0.27</v>
      </c>
      <c r="ABF4">
        <v>-0.28999999999999998</v>
      </c>
      <c r="ABG4">
        <v>4.1399999999999997</v>
      </c>
      <c r="ABH4">
        <v>2.12</v>
      </c>
      <c r="ABI4">
        <v>0.69</v>
      </c>
      <c r="ABJ4">
        <v>-3.48</v>
      </c>
      <c r="ABK4">
        <v>0.72</v>
      </c>
      <c r="ABL4">
        <v>1.28</v>
      </c>
      <c r="ABM4">
        <v>0.27</v>
      </c>
      <c r="ABN4">
        <v>0.62</v>
      </c>
      <c r="ABO4">
        <v>-3.15</v>
      </c>
      <c r="ABP4">
        <v>-3.27</v>
      </c>
      <c r="ABQ4">
        <v>2.88</v>
      </c>
      <c r="ABR4">
        <v>2.41</v>
      </c>
      <c r="ABS4">
        <v>3.34</v>
      </c>
      <c r="ABT4">
        <v>3.24</v>
      </c>
      <c r="ABU4">
        <v>-1.04</v>
      </c>
      <c r="ABV4">
        <v>0.76</v>
      </c>
      <c r="ABW4">
        <v>0.15</v>
      </c>
      <c r="ABX4">
        <v>1.46</v>
      </c>
      <c r="ABY4">
        <v>0.66</v>
      </c>
      <c r="ABZ4">
        <v>-0.15</v>
      </c>
      <c r="ACA4">
        <v>1.26</v>
      </c>
      <c r="ACB4">
        <v>1.21</v>
      </c>
      <c r="ACC4">
        <v>0.59</v>
      </c>
      <c r="ACD4">
        <v>0.47</v>
      </c>
      <c r="ACE4">
        <v>1.76</v>
      </c>
      <c r="ACF4">
        <v>0.22</v>
      </c>
      <c r="ACG4">
        <v>-0.78</v>
      </c>
      <c r="ACH4">
        <v>0.42</v>
      </c>
      <c r="ACI4">
        <v>1.94</v>
      </c>
      <c r="ACJ4">
        <v>1.24</v>
      </c>
      <c r="ACK4">
        <v>-0.13</v>
      </c>
      <c r="ACL4">
        <v>0.34</v>
      </c>
      <c r="ACM4">
        <v>-1.68</v>
      </c>
      <c r="ACN4">
        <v>-2.37</v>
      </c>
      <c r="ACO4">
        <v>-0.2</v>
      </c>
      <c r="ACP4">
        <v>0.16</v>
      </c>
      <c r="ACQ4">
        <v>-2.15</v>
      </c>
      <c r="ACR4">
        <v>-2.06</v>
      </c>
      <c r="ACS4">
        <v>2.62</v>
      </c>
      <c r="ACT4">
        <v>-0.17</v>
      </c>
      <c r="ACU4">
        <v>1.93</v>
      </c>
      <c r="ACV4">
        <v>2.42</v>
      </c>
      <c r="ACW4">
        <v>2.69</v>
      </c>
      <c r="ACX4">
        <v>-5.69</v>
      </c>
      <c r="ACY4">
        <v>-7.3</v>
      </c>
      <c r="ACZ4">
        <v>-5.25</v>
      </c>
      <c r="ADA4">
        <v>3.12</v>
      </c>
      <c r="ADB4">
        <v>0.56000000000000005</v>
      </c>
      <c r="ADC4">
        <v>2.75</v>
      </c>
      <c r="ADD4">
        <v>10.94</v>
      </c>
      <c r="ADE4">
        <v>5.89</v>
      </c>
      <c r="ADF4">
        <v>4.0999999999999996</v>
      </c>
      <c r="ADG4">
        <v>0.18</v>
      </c>
      <c r="ADH4">
        <v>2.96</v>
      </c>
      <c r="ADI4">
        <v>3.2</v>
      </c>
      <c r="ADJ4">
        <v>2.2999999999999998</v>
      </c>
      <c r="ADK4">
        <v>1.39</v>
      </c>
      <c r="ADL4">
        <v>3.34</v>
      </c>
      <c r="ADM4">
        <v>0.52</v>
      </c>
      <c r="ADN4">
        <v>1.44</v>
      </c>
      <c r="ADO4">
        <v>3.52</v>
      </c>
      <c r="ADP4">
        <v>2.4700000000000002</v>
      </c>
      <c r="ADQ4">
        <v>1.24</v>
      </c>
      <c r="ADR4">
        <v>0.38</v>
      </c>
      <c r="ADS4">
        <v>1.41</v>
      </c>
      <c r="ADT4">
        <v>0.94</v>
      </c>
      <c r="ADU4">
        <v>1.51</v>
      </c>
      <c r="ADV4">
        <v>1.31</v>
      </c>
      <c r="ADW4">
        <v>1.02</v>
      </c>
      <c r="ADX4">
        <v>-1.41</v>
      </c>
      <c r="ADY4">
        <v>1.26</v>
      </c>
      <c r="ADZ4">
        <v>1.1399999999999999</v>
      </c>
      <c r="AEA4">
        <v>2.91</v>
      </c>
      <c r="AEB4">
        <v>1.76</v>
      </c>
      <c r="AEC4">
        <v>1.29</v>
      </c>
      <c r="AED4">
        <v>0.87</v>
      </c>
      <c r="AEE4">
        <v>1.19</v>
      </c>
      <c r="AEF4">
        <v>2.1</v>
      </c>
      <c r="AEG4">
        <v>0.97</v>
      </c>
      <c r="AEH4">
        <v>0.84</v>
      </c>
      <c r="AEI4">
        <v>0.26</v>
      </c>
      <c r="AEJ4">
        <v>2.0299999999999998</v>
      </c>
      <c r="AEK4">
        <v>0.48</v>
      </c>
      <c r="AEL4">
        <v>1.24</v>
      </c>
      <c r="AEM4">
        <v>2.17</v>
      </c>
      <c r="AEN4">
        <v>-0.26</v>
      </c>
      <c r="AEO4">
        <v>-3.78</v>
      </c>
      <c r="AEP4">
        <v>-0.69</v>
      </c>
      <c r="AEQ4">
        <v>0.05</v>
      </c>
      <c r="AER4">
        <v>0.31</v>
      </c>
      <c r="AES4">
        <v>0.85</v>
      </c>
      <c r="AET4">
        <v>0.71</v>
      </c>
      <c r="AEU4">
        <v>0.01</v>
      </c>
      <c r="AEV4">
        <v>0.24</v>
      </c>
      <c r="AEW4">
        <v>-1.26</v>
      </c>
      <c r="AEX4">
        <v>0.74</v>
      </c>
      <c r="AEY4">
        <v>1.36</v>
      </c>
      <c r="AEZ4">
        <v>3.43</v>
      </c>
      <c r="AFA4">
        <v>1.08</v>
      </c>
      <c r="AFB4">
        <v>2.54</v>
      </c>
      <c r="AFC4">
        <v>2.8</v>
      </c>
      <c r="AFD4">
        <v>0.64</v>
      </c>
      <c r="AFE4">
        <v>1.26</v>
      </c>
      <c r="AFF4">
        <v>0.31</v>
      </c>
      <c r="AFG4">
        <v>1.23</v>
      </c>
      <c r="AFH4">
        <v>0.62</v>
      </c>
      <c r="AFI4">
        <v>0.88</v>
      </c>
      <c r="AFJ4">
        <v>1.57</v>
      </c>
      <c r="AFK4">
        <v>1.76</v>
      </c>
      <c r="AFL4">
        <v>0.08</v>
      </c>
      <c r="AFM4">
        <v>-7.0000000000000007E-2</v>
      </c>
      <c r="AFN4">
        <v>0.22</v>
      </c>
      <c r="AFO4">
        <v>0.6</v>
      </c>
      <c r="AFP4">
        <v>0.83</v>
      </c>
      <c r="AFQ4">
        <v>0.47</v>
      </c>
      <c r="AFR4">
        <v>1.08</v>
      </c>
      <c r="AFS4">
        <v>2.41</v>
      </c>
      <c r="AFT4">
        <v>0.77</v>
      </c>
      <c r="AFU4">
        <v>1.97</v>
      </c>
      <c r="AFV4">
        <v>0.72</v>
      </c>
      <c r="AFW4">
        <v>0.98</v>
      </c>
      <c r="AFX4">
        <v>1.65</v>
      </c>
      <c r="AFY4">
        <v>-1.49</v>
      </c>
      <c r="AFZ4">
        <v>1.05</v>
      </c>
      <c r="AGA4">
        <v>2.14</v>
      </c>
      <c r="AGB4">
        <v>1.39</v>
      </c>
      <c r="AGC4">
        <v>2.75</v>
      </c>
      <c r="AGD4">
        <v>-0.23</v>
      </c>
      <c r="AGE4">
        <v>1.98</v>
      </c>
      <c r="AGF4">
        <v>0.09</v>
      </c>
      <c r="AGG4">
        <v>0.96</v>
      </c>
      <c r="AGH4">
        <v>0.88</v>
      </c>
      <c r="AGI4">
        <v>1.8</v>
      </c>
      <c r="AGJ4">
        <v>0.59</v>
      </c>
      <c r="AGK4">
        <v>0.94</v>
      </c>
      <c r="AGL4">
        <v>0.39</v>
      </c>
      <c r="AGM4">
        <v>0.35</v>
      </c>
      <c r="AGN4">
        <v>0.36</v>
      </c>
      <c r="AGO4">
        <v>0.56999999999999995</v>
      </c>
      <c r="AGP4">
        <v>-5.52</v>
      </c>
      <c r="AGQ4">
        <v>0.45</v>
      </c>
      <c r="AGR4">
        <v>-2.0499999999999998</v>
      </c>
      <c r="AGS4">
        <v>4.1500000000000004</v>
      </c>
      <c r="AGT4">
        <v>0.11</v>
      </c>
      <c r="AGU4">
        <v>1.49</v>
      </c>
      <c r="AGV4">
        <v>-0.59</v>
      </c>
      <c r="AGW4">
        <v>0.95</v>
      </c>
      <c r="AGX4">
        <v>1.94</v>
      </c>
      <c r="AGY4">
        <v>-1.35</v>
      </c>
      <c r="AGZ4">
        <v>-0.21</v>
      </c>
      <c r="AHA4">
        <v>0.4</v>
      </c>
      <c r="AHB4">
        <v>-1.1000000000000001</v>
      </c>
      <c r="AHC4">
        <v>-0.72</v>
      </c>
      <c r="AHD4">
        <v>-0.66</v>
      </c>
      <c r="AHE4">
        <v>1.18</v>
      </c>
      <c r="AHF4">
        <v>1.1200000000000001</v>
      </c>
      <c r="AHG4">
        <v>-0.43</v>
      </c>
      <c r="AHH4">
        <v>0.19</v>
      </c>
      <c r="AHI4">
        <v>-2.1</v>
      </c>
      <c r="AHJ4">
        <v>0.16</v>
      </c>
      <c r="AHK4">
        <v>-1.03</v>
      </c>
      <c r="AHL4">
        <v>2.04</v>
      </c>
      <c r="AHM4">
        <v>0.76</v>
      </c>
      <c r="AHN4">
        <v>0.68</v>
      </c>
      <c r="AHO4">
        <v>-0.87</v>
      </c>
      <c r="AHP4">
        <v>-3.2</v>
      </c>
      <c r="AHQ4">
        <v>-3.96</v>
      </c>
      <c r="AHR4">
        <v>1.93</v>
      </c>
      <c r="AHS4">
        <v>7.49</v>
      </c>
      <c r="AHT4">
        <v>1.33</v>
      </c>
      <c r="AHU4">
        <v>-2.35</v>
      </c>
      <c r="AHV4">
        <v>-1.25</v>
      </c>
      <c r="AHW4">
        <v>1.8</v>
      </c>
      <c r="AHX4">
        <v>-2.81</v>
      </c>
      <c r="AHY4">
        <v>1.47</v>
      </c>
      <c r="AHZ4">
        <v>1.18</v>
      </c>
      <c r="AIA4">
        <v>-6.72</v>
      </c>
      <c r="AIB4">
        <v>2.4700000000000002</v>
      </c>
      <c r="AIC4">
        <v>3.65</v>
      </c>
      <c r="AID4">
        <v>-0.41</v>
      </c>
      <c r="AIE4">
        <v>0.7</v>
      </c>
      <c r="AIF4">
        <v>-1.4</v>
      </c>
      <c r="AIG4">
        <v>2.41</v>
      </c>
      <c r="AIH4">
        <v>1.56</v>
      </c>
      <c r="AII4">
        <v>-0.52</v>
      </c>
      <c r="AIJ4">
        <v>-7.37</v>
      </c>
      <c r="AIK4">
        <v>-4.37</v>
      </c>
      <c r="AIL4">
        <v>2.85</v>
      </c>
      <c r="AIM4">
        <v>-1.31</v>
      </c>
      <c r="AIN4">
        <v>-0.87</v>
      </c>
      <c r="AIO4">
        <v>6.19</v>
      </c>
      <c r="AIP4">
        <v>1.4</v>
      </c>
      <c r="AIQ4">
        <v>3.33</v>
      </c>
      <c r="AIR4">
        <v>1.23</v>
      </c>
      <c r="AIS4">
        <v>2.88</v>
      </c>
      <c r="AIT4">
        <v>5.93</v>
      </c>
      <c r="AIU4">
        <v>1.03</v>
      </c>
      <c r="AIV4">
        <v>2.88</v>
      </c>
      <c r="AIW4">
        <v>-1.1000000000000001</v>
      </c>
      <c r="AIX4">
        <v>1.1499999999999999</v>
      </c>
      <c r="AIY4">
        <v>2.73</v>
      </c>
      <c r="AIZ4">
        <v>2.02</v>
      </c>
      <c r="AJA4">
        <v>1.52</v>
      </c>
      <c r="AJB4">
        <v>2.2599999999999998</v>
      </c>
      <c r="AJC4">
        <v>1.91</v>
      </c>
      <c r="AJD4">
        <v>-0.25</v>
      </c>
      <c r="AJE4">
        <v>0.68</v>
      </c>
      <c r="AJF4">
        <v>-0.68</v>
      </c>
      <c r="AJG4">
        <v>-1.69</v>
      </c>
      <c r="AJH4">
        <v>1.43</v>
      </c>
      <c r="AJI4">
        <v>1.36</v>
      </c>
      <c r="AJJ4">
        <v>1.96</v>
      </c>
      <c r="AJK4">
        <v>1.45</v>
      </c>
      <c r="AJL4">
        <v>1.81</v>
      </c>
      <c r="AJM4">
        <v>1.21</v>
      </c>
      <c r="AJN4">
        <v>1.49</v>
      </c>
      <c r="AJO4">
        <v>-0.13</v>
      </c>
      <c r="AJP4">
        <v>1.47</v>
      </c>
      <c r="AJQ4">
        <v>-2.91</v>
      </c>
      <c r="AJR4">
        <v>-0.97</v>
      </c>
      <c r="AJS4">
        <v>1.78</v>
      </c>
      <c r="AJT4">
        <v>1.96</v>
      </c>
      <c r="AJU4">
        <v>1.75</v>
      </c>
      <c r="AJV4">
        <v>0.19</v>
      </c>
      <c r="AJW4">
        <v>-1</v>
      </c>
      <c r="AJX4">
        <v>-0.7</v>
      </c>
      <c r="AJY4">
        <v>0.52</v>
      </c>
      <c r="AJZ4">
        <v>0.86</v>
      </c>
      <c r="AKA4">
        <v>1.6</v>
      </c>
      <c r="AKB4">
        <v>0.67</v>
      </c>
      <c r="AKC4">
        <v>0.6</v>
      </c>
      <c r="AKD4">
        <v>0.62</v>
      </c>
      <c r="AKE4">
        <v>-0.01</v>
      </c>
      <c r="AKF4">
        <v>-0.35</v>
      </c>
      <c r="AKG4">
        <v>0.98</v>
      </c>
      <c r="AKH4">
        <v>1.62</v>
      </c>
      <c r="AKI4">
        <v>1.42</v>
      </c>
      <c r="AKJ4">
        <v>1.36</v>
      </c>
      <c r="AKK4">
        <v>1.68</v>
      </c>
      <c r="AKL4">
        <v>1.1000000000000001</v>
      </c>
      <c r="AKM4">
        <v>1.1200000000000001</v>
      </c>
      <c r="AKN4">
        <v>1.4</v>
      </c>
      <c r="AKO4">
        <v>0.11</v>
      </c>
      <c r="AKP4">
        <v>1.3</v>
      </c>
      <c r="AKQ4">
        <v>0.75</v>
      </c>
      <c r="AKR4">
        <v>-1.8</v>
      </c>
      <c r="AKS4">
        <v>-3.54</v>
      </c>
      <c r="AKT4">
        <v>1.36</v>
      </c>
      <c r="AKU4">
        <v>2.62</v>
      </c>
      <c r="AKV4">
        <v>0.6</v>
      </c>
      <c r="AKW4">
        <v>-2.17</v>
      </c>
      <c r="AKX4">
        <v>0.28999999999999998</v>
      </c>
      <c r="AKY4">
        <v>-1.33</v>
      </c>
      <c r="AKZ4">
        <v>-1.36</v>
      </c>
      <c r="ALA4">
        <v>-0.34</v>
      </c>
      <c r="ALB4">
        <v>4.3099999999999996</v>
      </c>
      <c r="ALC4">
        <v>0.36</v>
      </c>
      <c r="ALD4">
        <v>-2.8</v>
      </c>
      <c r="ALE4">
        <v>-1.33</v>
      </c>
      <c r="ALF4">
        <v>0.35</v>
      </c>
      <c r="ALG4">
        <v>-7.98</v>
      </c>
      <c r="ALH4">
        <v>-15.91</v>
      </c>
      <c r="ALI4">
        <v>-9.31</v>
      </c>
      <c r="ALJ4">
        <v>7.68</v>
      </c>
      <c r="ALK4">
        <v>5.99</v>
      </c>
      <c r="ALL4">
        <v>-3.1</v>
      </c>
      <c r="ALM4">
        <v>3.19</v>
      </c>
      <c r="ALN4">
        <v>12.1</v>
      </c>
      <c r="ALO4">
        <v>6.73</v>
      </c>
      <c r="ALP4">
        <v>2.86</v>
      </c>
      <c r="ALQ4">
        <v>6.09</v>
      </c>
      <c r="ALR4">
        <v>1.86</v>
      </c>
      <c r="ALS4">
        <v>5.69</v>
      </c>
      <c r="ALT4">
        <v>1.79</v>
      </c>
      <c r="ALU4">
        <v>1.01</v>
      </c>
      <c r="ALV4">
        <v>3.28</v>
      </c>
      <c r="ALW4">
        <v>1.27</v>
      </c>
      <c r="ALX4">
        <v>0.17</v>
      </c>
      <c r="ALY4">
        <v>3.14</v>
      </c>
      <c r="ALZ4">
        <v>2.34</v>
      </c>
      <c r="AMA4">
        <v>-3.59</v>
      </c>
      <c r="AMB4">
        <v>1.24</v>
      </c>
      <c r="AMC4">
        <v>3.56</v>
      </c>
      <c r="AMD4">
        <v>0.04</v>
      </c>
      <c r="AME4">
        <v>3.01</v>
      </c>
      <c r="AMF4">
        <v>2.58</v>
      </c>
      <c r="AMG4">
        <v>-1.17</v>
      </c>
      <c r="AMH4">
        <v>1.81</v>
      </c>
      <c r="AMI4">
        <v>2.21</v>
      </c>
      <c r="AMJ4">
        <v>1.31</v>
      </c>
      <c r="AMK4">
        <v>0.32</v>
      </c>
      <c r="AML4">
        <v>1.55</v>
      </c>
      <c r="AMM4">
        <v>0.49</v>
      </c>
      <c r="AMN4">
        <v>-0.97</v>
      </c>
      <c r="AMO4">
        <v>1.1599999999999999</v>
      </c>
      <c r="AMP4">
        <v>-4</v>
      </c>
      <c r="AMQ4">
        <v>-3.27</v>
      </c>
      <c r="AMR4">
        <v>5.99</v>
      </c>
      <c r="AMS4">
        <v>-2.16</v>
      </c>
      <c r="AMT4">
        <v>2.66</v>
      </c>
      <c r="AMU4">
        <v>3.04</v>
      </c>
      <c r="AMV4">
        <v>2.37</v>
      </c>
      <c r="AMW4">
        <v>-0.14000000000000001</v>
      </c>
      <c r="AMX4">
        <v>1.05</v>
      </c>
      <c r="AMY4">
        <v>-1.31</v>
      </c>
      <c r="AMZ4">
        <v>2.11</v>
      </c>
      <c r="ANA4">
        <v>1.9</v>
      </c>
      <c r="ANB4">
        <v>1.17</v>
      </c>
      <c r="ANC4">
        <v>1.39</v>
      </c>
      <c r="AND4">
        <v>0.88</v>
      </c>
      <c r="ANE4">
        <v>0.8</v>
      </c>
      <c r="ANF4">
        <v>1.58</v>
      </c>
      <c r="ANG4">
        <v>1.34</v>
      </c>
      <c r="ANH4">
        <v>0.51</v>
      </c>
      <c r="ANI4">
        <v>1.02</v>
      </c>
      <c r="ANJ4">
        <v>1.81</v>
      </c>
      <c r="ANK4">
        <v>-0.57999999999999996</v>
      </c>
      <c r="ANL4">
        <v>-2.62</v>
      </c>
      <c r="ANM4">
        <v>1.9</v>
      </c>
      <c r="ANN4">
        <v>-0.61</v>
      </c>
      <c r="ANO4">
        <v>0.99</v>
      </c>
      <c r="ANP4">
        <v>2.5099999999999998</v>
      </c>
      <c r="ANQ4">
        <v>0.51</v>
      </c>
      <c r="ANR4">
        <v>0.54</v>
      </c>
      <c r="ANS4">
        <v>0.7</v>
      </c>
      <c r="ANT4">
        <v>2.02</v>
      </c>
      <c r="ANU4">
        <v>0.24</v>
      </c>
      <c r="ANV4">
        <v>0.63</v>
      </c>
      <c r="ANW4">
        <v>0.92</v>
      </c>
      <c r="ANX4">
        <v>0.84</v>
      </c>
      <c r="ANY4">
        <v>-1.33</v>
      </c>
      <c r="ANZ4">
        <v>1.59</v>
      </c>
      <c r="AOA4">
        <v>-2.09</v>
      </c>
      <c r="AOB4">
        <v>1.19</v>
      </c>
      <c r="AOC4">
        <v>-0.73</v>
      </c>
      <c r="AOD4">
        <v>-1.45</v>
      </c>
      <c r="AOE4">
        <v>0.66</v>
      </c>
      <c r="AOF4">
        <v>2.41</v>
      </c>
      <c r="AOG4">
        <v>-0.55000000000000004</v>
      </c>
      <c r="AOH4">
        <v>1.21</v>
      </c>
      <c r="AOI4">
        <v>0.3</v>
      </c>
      <c r="AOJ4">
        <v>-1.49</v>
      </c>
      <c r="AOK4">
        <v>-0.57999999999999996</v>
      </c>
      <c r="AOL4">
        <v>-1.74</v>
      </c>
      <c r="AOM4">
        <v>-2.6</v>
      </c>
      <c r="AON4">
        <v>2.75</v>
      </c>
      <c r="AOO4">
        <v>-2.2200000000000002</v>
      </c>
      <c r="AOP4">
        <v>-2.52</v>
      </c>
      <c r="AOQ4">
        <v>-1.61</v>
      </c>
      <c r="AOR4">
        <v>0.56999999999999995</v>
      </c>
      <c r="AOS4">
        <v>4.4400000000000004</v>
      </c>
      <c r="AOT4">
        <v>3.92</v>
      </c>
      <c r="AOU4">
        <v>0.62</v>
      </c>
      <c r="AOV4">
        <v>0.92</v>
      </c>
      <c r="AOW4">
        <v>2.7</v>
      </c>
      <c r="AOX4">
        <v>2.09</v>
      </c>
      <c r="AOY4">
        <v>0.67</v>
      </c>
      <c r="AOZ4">
        <v>0.39</v>
      </c>
      <c r="APA4">
        <v>-0.47</v>
      </c>
      <c r="APB4">
        <v>1.85</v>
      </c>
      <c r="APC4">
        <v>1.45</v>
      </c>
      <c r="APD4">
        <v>1.46</v>
      </c>
      <c r="APE4">
        <v>-0.22</v>
      </c>
      <c r="APF4">
        <v>1.1499999999999999</v>
      </c>
      <c r="APG4">
        <v>0.87</v>
      </c>
      <c r="APH4">
        <v>0.14000000000000001</v>
      </c>
      <c r="API4">
        <v>1.1100000000000001</v>
      </c>
      <c r="APJ4">
        <v>-0.04</v>
      </c>
      <c r="APK4">
        <v>0.9</v>
      </c>
      <c r="APL4">
        <v>0.42</v>
      </c>
      <c r="APM4">
        <v>-0.26</v>
      </c>
      <c r="APN4">
        <v>0.3</v>
      </c>
      <c r="APO4">
        <v>0.6</v>
      </c>
      <c r="APP4">
        <v>-0.85</v>
      </c>
      <c r="APQ4">
        <v>-0.6</v>
      </c>
      <c r="APR4">
        <v>0.65</v>
      </c>
      <c r="APS4">
        <v>-0.03</v>
      </c>
      <c r="APT4">
        <v>0.4</v>
      </c>
      <c r="APU4">
        <v>1.0900000000000001</v>
      </c>
      <c r="APV4">
        <v>0.74</v>
      </c>
      <c r="APW4">
        <v>0.56000000000000005</v>
      </c>
      <c r="APX4">
        <v>-1.6</v>
      </c>
      <c r="APY4">
        <v>-0.86</v>
      </c>
      <c r="APZ4">
        <v>-2.14</v>
      </c>
      <c r="AQA4">
        <v>4.5199999999999996</v>
      </c>
      <c r="AQB4">
        <v>1.66</v>
      </c>
      <c r="AQC4">
        <v>0.94</v>
      </c>
      <c r="AQD4">
        <v>1.42</v>
      </c>
      <c r="AQE4">
        <v>-1.19</v>
      </c>
      <c r="AQF4">
        <v>2.2799999999999998</v>
      </c>
      <c r="AQG4">
        <v>0.56000000000000005</v>
      </c>
      <c r="AQH4">
        <v>0.4</v>
      </c>
      <c r="AQI4">
        <v>0.36</v>
      </c>
      <c r="AQJ4">
        <v>0.28000000000000003</v>
      </c>
      <c r="AQK4">
        <v>0.33</v>
      </c>
      <c r="AQL4">
        <v>2</v>
      </c>
      <c r="AQM4">
        <v>0.03</v>
      </c>
      <c r="AQN4">
        <v>-1.41</v>
      </c>
      <c r="AQO4">
        <v>-11.46</v>
      </c>
      <c r="AQP4">
        <v>4.51</v>
      </c>
      <c r="AQQ4">
        <v>4.41</v>
      </c>
      <c r="AQR4">
        <v>0.98</v>
      </c>
      <c r="AQS4">
        <v>4.6900000000000004</v>
      </c>
      <c r="AQT4">
        <v>0.95</v>
      </c>
      <c r="AQU4">
        <v>-1.03</v>
      </c>
      <c r="AQV4">
        <v>0.51</v>
      </c>
      <c r="AQW4">
        <v>3.96</v>
      </c>
      <c r="AQX4">
        <v>1.88</v>
      </c>
      <c r="AQY4">
        <v>0.33</v>
      </c>
      <c r="AQZ4">
        <v>0.37</v>
      </c>
      <c r="ARA4">
        <v>0.15</v>
      </c>
      <c r="ARB4">
        <v>1.0900000000000001</v>
      </c>
      <c r="ARC4">
        <v>0.3</v>
      </c>
      <c r="ARD4">
        <v>1.34</v>
      </c>
      <c r="ARE4">
        <v>0.38</v>
      </c>
      <c r="ARF4">
        <v>0.51</v>
      </c>
      <c r="ARG4">
        <v>-0.01</v>
      </c>
      <c r="ARH4">
        <v>-0.17</v>
      </c>
      <c r="ARI4">
        <v>-0.97</v>
      </c>
      <c r="ARJ4">
        <v>1.87</v>
      </c>
      <c r="ARK4">
        <v>-2.73</v>
      </c>
      <c r="ARL4">
        <v>-1.03</v>
      </c>
      <c r="ARM4">
        <v>-1.1499999999999999</v>
      </c>
      <c r="ARN4">
        <v>-3.56</v>
      </c>
      <c r="ARO4">
        <v>0.25</v>
      </c>
      <c r="ARP4">
        <v>-6.73</v>
      </c>
      <c r="ARQ4">
        <v>5.9</v>
      </c>
    </row>
    <row r="5" spans="1:1165" x14ac:dyDescent="0.3">
      <c r="A5" t="s">
        <v>543</v>
      </c>
      <c r="B5" t="s">
        <v>544</v>
      </c>
      <c r="UU5">
        <v>-0.2</v>
      </c>
      <c r="UV5">
        <v>0.37</v>
      </c>
      <c r="UW5">
        <v>0.01</v>
      </c>
      <c r="UX5">
        <v>0.97</v>
      </c>
      <c r="UY5">
        <v>-0.39</v>
      </c>
      <c r="UZ5">
        <v>-1.08</v>
      </c>
      <c r="VA5">
        <v>-3.47</v>
      </c>
      <c r="VB5">
        <v>3.69</v>
      </c>
      <c r="VC5">
        <v>3.16</v>
      </c>
      <c r="VD5">
        <v>-1.1000000000000001</v>
      </c>
      <c r="VE5">
        <v>1.07</v>
      </c>
      <c r="VF5">
        <v>-1.32</v>
      </c>
      <c r="VG5">
        <v>0.06</v>
      </c>
      <c r="VH5">
        <v>0.25</v>
      </c>
      <c r="VI5">
        <v>-3.03</v>
      </c>
      <c r="VJ5">
        <v>-2.98</v>
      </c>
      <c r="VK5">
        <v>0.7</v>
      </c>
      <c r="VL5">
        <v>-4.53</v>
      </c>
      <c r="VM5">
        <v>-0.86</v>
      </c>
      <c r="VN5">
        <v>-2.44</v>
      </c>
      <c r="VO5">
        <v>1.1599999999999999</v>
      </c>
      <c r="VP5">
        <v>7.28</v>
      </c>
      <c r="VQ5">
        <v>-0.32</v>
      </c>
      <c r="VR5">
        <v>-0.82</v>
      </c>
      <c r="VS5">
        <v>6.82</v>
      </c>
      <c r="VT5">
        <v>1.99</v>
      </c>
      <c r="VU5">
        <v>-3.2</v>
      </c>
      <c r="VV5">
        <v>-0.85</v>
      </c>
      <c r="VW5">
        <v>2.61</v>
      </c>
      <c r="VX5">
        <v>2.7</v>
      </c>
      <c r="VY5">
        <v>-0.22</v>
      </c>
      <c r="VZ5">
        <v>-0.49</v>
      </c>
      <c r="WA5">
        <v>-1.2</v>
      </c>
      <c r="WB5">
        <v>4.75</v>
      </c>
      <c r="WC5">
        <v>-0.46</v>
      </c>
      <c r="WD5">
        <v>3.54</v>
      </c>
      <c r="WE5">
        <v>2.91</v>
      </c>
      <c r="WF5">
        <v>0.95</v>
      </c>
      <c r="WG5">
        <v>1.47</v>
      </c>
      <c r="WH5">
        <v>0.41</v>
      </c>
      <c r="WI5">
        <v>-0.92</v>
      </c>
      <c r="WJ5">
        <v>1.5</v>
      </c>
      <c r="WK5">
        <v>1.35</v>
      </c>
      <c r="WL5">
        <v>2.19</v>
      </c>
      <c r="WM5">
        <v>1.68</v>
      </c>
      <c r="WN5">
        <v>1</v>
      </c>
      <c r="WO5">
        <v>2.54</v>
      </c>
      <c r="WP5">
        <v>2.8</v>
      </c>
      <c r="WQ5">
        <v>-2.2200000000000002</v>
      </c>
      <c r="WR5">
        <v>0.28000000000000003</v>
      </c>
      <c r="WS5">
        <v>0.79</v>
      </c>
      <c r="WT5">
        <v>1.0900000000000001</v>
      </c>
      <c r="WU5">
        <v>0.94</v>
      </c>
      <c r="WV5">
        <v>1.62</v>
      </c>
      <c r="WW5">
        <v>0.26</v>
      </c>
      <c r="WX5">
        <v>1.1200000000000001</v>
      </c>
      <c r="WY5">
        <v>-0.12</v>
      </c>
      <c r="WZ5">
        <v>-0.63</v>
      </c>
      <c r="XA5">
        <v>0.87</v>
      </c>
      <c r="XB5">
        <v>-0.81</v>
      </c>
      <c r="XC5">
        <v>-0.35</v>
      </c>
      <c r="XD5">
        <v>0.5</v>
      </c>
      <c r="XE5">
        <v>0.2</v>
      </c>
      <c r="XF5">
        <v>0.01</v>
      </c>
      <c r="XG5">
        <v>-0.93</v>
      </c>
      <c r="XH5">
        <v>0.22</v>
      </c>
      <c r="XI5">
        <v>1.3</v>
      </c>
      <c r="XJ5">
        <v>2.2000000000000002</v>
      </c>
      <c r="XK5">
        <v>-0.35</v>
      </c>
      <c r="XL5">
        <v>-2</v>
      </c>
      <c r="XM5">
        <v>1.06</v>
      </c>
      <c r="XN5">
        <v>-1.45</v>
      </c>
      <c r="XO5">
        <v>2.0299999999999998</v>
      </c>
      <c r="XP5">
        <v>-1.02</v>
      </c>
      <c r="XQ5">
        <v>1.1399999999999999</v>
      </c>
      <c r="XR5">
        <v>-0.6</v>
      </c>
      <c r="XS5">
        <v>2.33</v>
      </c>
      <c r="XT5">
        <v>2.33</v>
      </c>
      <c r="XU5">
        <v>0.16</v>
      </c>
      <c r="XV5">
        <v>-0.03</v>
      </c>
      <c r="XW5">
        <v>-2.06</v>
      </c>
      <c r="XX5">
        <v>-8.09</v>
      </c>
      <c r="XY5">
        <v>2.54</v>
      </c>
      <c r="XZ5">
        <v>-0.4</v>
      </c>
      <c r="YA5">
        <v>-4.83</v>
      </c>
      <c r="YB5">
        <v>-6.94</v>
      </c>
      <c r="YC5">
        <v>-0.81</v>
      </c>
      <c r="YD5">
        <v>12.89</v>
      </c>
      <c r="YE5">
        <v>5.78</v>
      </c>
      <c r="YF5">
        <v>2.4900000000000002</v>
      </c>
      <c r="YG5">
        <v>-2.68</v>
      </c>
      <c r="YH5">
        <v>-4.07</v>
      </c>
      <c r="YI5">
        <v>-1.89</v>
      </c>
      <c r="YJ5">
        <v>-1.02</v>
      </c>
      <c r="YK5">
        <v>-0.48</v>
      </c>
      <c r="YL5">
        <v>2.8</v>
      </c>
      <c r="YM5">
        <v>-0.17</v>
      </c>
      <c r="YN5">
        <v>-2.35</v>
      </c>
      <c r="YO5">
        <v>2.3199999999999998</v>
      </c>
      <c r="YP5">
        <v>-5.17</v>
      </c>
      <c r="YQ5">
        <v>4.3600000000000003</v>
      </c>
      <c r="YR5">
        <v>-0.11</v>
      </c>
      <c r="YS5">
        <v>-2.31</v>
      </c>
      <c r="YT5">
        <v>-2.59</v>
      </c>
      <c r="YU5">
        <v>-1.74</v>
      </c>
      <c r="YV5">
        <v>5.89</v>
      </c>
      <c r="YW5">
        <v>10.69</v>
      </c>
      <c r="YX5">
        <v>-4.7300000000000004</v>
      </c>
      <c r="YY5">
        <v>0.14000000000000001</v>
      </c>
      <c r="YZ5">
        <v>2.29</v>
      </c>
      <c r="ZA5">
        <v>1.57</v>
      </c>
      <c r="ZB5">
        <v>3.56</v>
      </c>
      <c r="ZC5">
        <v>1.93</v>
      </c>
      <c r="ZD5">
        <v>-2.4</v>
      </c>
      <c r="ZE5">
        <v>4.55</v>
      </c>
      <c r="ZF5">
        <v>7.11</v>
      </c>
      <c r="ZG5">
        <v>5.09</v>
      </c>
      <c r="ZH5">
        <v>6.68</v>
      </c>
      <c r="ZI5">
        <v>1.59</v>
      </c>
      <c r="ZJ5">
        <v>1.83</v>
      </c>
      <c r="ZK5">
        <v>0.5</v>
      </c>
      <c r="ZL5">
        <v>3.47</v>
      </c>
      <c r="ZM5">
        <v>1.29</v>
      </c>
      <c r="ZN5">
        <v>4.09</v>
      </c>
      <c r="ZO5">
        <v>-2.0099999999999998</v>
      </c>
      <c r="ZP5">
        <v>0.02</v>
      </c>
      <c r="ZQ5">
        <v>-3.19</v>
      </c>
      <c r="ZR5">
        <v>0.53</v>
      </c>
      <c r="ZS5">
        <v>3.62</v>
      </c>
      <c r="ZT5">
        <v>-0.04</v>
      </c>
      <c r="ZU5">
        <v>1.2</v>
      </c>
      <c r="ZV5">
        <v>-0.31</v>
      </c>
      <c r="ZW5">
        <v>2.8</v>
      </c>
      <c r="ZX5">
        <v>-1.1599999999999999</v>
      </c>
      <c r="ZY5">
        <v>-1.33</v>
      </c>
      <c r="ZZ5">
        <v>-0.87</v>
      </c>
      <c r="AAA5">
        <v>-3.74</v>
      </c>
      <c r="AAB5">
        <v>1.35</v>
      </c>
      <c r="AAC5">
        <v>5.48</v>
      </c>
      <c r="AAD5">
        <v>2.2400000000000002</v>
      </c>
      <c r="AAE5">
        <v>2.99</v>
      </c>
      <c r="AAF5">
        <v>5.1100000000000003</v>
      </c>
      <c r="AAG5">
        <v>1.72</v>
      </c>
      <c r="AAH5">
        <v>1.29</v>
      </c>
      <c r="AAI5">
        <v>2.9</v>
      </c>
      <c r="AAJ5">
        <v>-2.54</v>
      </c>
      <c r="AAK5">
        <v>1.94</v>
      </c>
      <c r="AAL5">
        <v>2.23</v>
      </c>
      <c r="AAM5">
        <v>6.36</v>
      </c>
      <c r="AAN5">
        <v>0.79</v>
      </c>
      <c r="AAO5">
        <v>-0.41</v>
      </c>
      <c r="AAP5">
        <v>2.38</v>
      </c>
      <c r="AAQ5">
        <v>0.06</v>
      </c>
      <c r="AAR5">
        <v>2.44</v>
      </c>
      <c r="AAS5">
        <v>2.58</v>
      </c>
      <c r="AAT5">
        <v>3.29</v>
      </c>
      <c r="AAU5">
        <v>0.74</v>
      </c>
      <c r="AAV5">
        <v>4.78</v>
      </c>
      <c r="AAW5">
        <v>2.4300000000000002</v>
      </c>
      <c r="AAX5">
        <v>0.54</v>
      </c>
      <c r="AAY5">
        <v>-1.1000000000000001</v>
      </c>
      <c r="AAZ5">
        <v>1.88</v>
      </c>
      <c r="ABA5">
        <v>0.45</v>
      </c>
      <c r="ABB5">
        <v>2.0499999999999998</v>
      </c>
      <c r="ABC5">
        <v>-0.28999999999999998</v>
      </c>
      <c r="ABD5">
        <v>1.68</v>
      </c>
      <c r="ABE5">
        <v>1.44</v>
      </c>
      <c r="ABF5">
        <v>0.9</v>
      </c>
      <c r="ABG5">
        <v>2.1800000000000002</v>
      </c>
      <c r="ABH5">
        <v>0.6</v>
      </c>
      <c r="ABI5">
        <v>-0.4</v>
      </c>
      <c r="ABJ5">
        <v>-3.29</v>
      </c>
      <c r="ABK5">
        <v>-0.46</v>
      </c>
      <c r="ABL5">
        <v>1.45</v>
      </c>
      <c r="ABM5">
        <v>-0.27</v>
      </c>
      <c r="ABN5">
        <v>-0.56000000000000005</v>
      </c>
      <c r="ABO5">
        <v>-2.82</v>
      </c>
      <c r="ABP5">
        <v>3.34</v>
      </c>
      <c r="ABQ5">
        <v>1.07</v>
      </c>
      <c r="ABR5">
        <v>1.89</v>
      </c>
      <c r="ABS5">
        <v>3.92</v>
      </c>
      <c r="ABT5">
        <v>1.37</v>
      </c>
      <c r="ABU5">
        <v>-0.86</v>
      </c>
      <c r="ABV5">
        <v>-0.71</v>
      </c>
      <c r="ABW5">
        <v>-0.54</v>
      </c>
      <c r="ABX5">
        <v>2.39</v>
      </c>
      <c r="ABY5">
        <v>-0.23</v>
      </c>
      <c r="ABZ5">
        <v>0.42</v>
      </c>
      <c r="ACA5">
        <v>2.16</v>
      </c>
      <c r="ACB5">
        <v>1.75</v>
      </c>
      <c r="ACC5">
        <v>-0.96</v>
      </c>
      <c r="ACD5">
        <v>0.27</v>
      </c>
      <c r="ACE5">
        <v>1.48</v>
      </c>
      <c r="ACF5">
        <v>-0.56000000000000005</v>
      </c>
      <c r="ACG5">
        <v>0.28999999999999998</v>
      </c>
      <c r="ACH5">
        <v>2.0299999999999998</v>
      </c>
      <c r="ACI5">
        <v>2.73</v>
      </c>
      <c r="ACJ5">
        <v>2.96</v>
      </c>
      <c r="ACK5">
        <v>1.94</v>
      </c>
      <c r="ACL5">
        <v>-1.08</v>
      </c>
      <c r="ACM5">
        <v>0.46</v>
      </c>
      <c r="ACN5">
        <v>2.2999999999999998</v>
      </c>
      <c r="ACO5">
        <v>0.69</v>
      </c>
      <c r="ACP5">
        <v>0.11</v>
      </c>
      <c r="ACQ5">
        <v>-1.25</v>
      </c>
      <c r="ACR5">
        <v>0.28999999999999998</v>
      </c>
      <c r="ACS5">
        <v>0.09</v>
      </c>
      <c r="ACT5">
        <v>-1.04</v>
      </c>
      <c r="ACU5">
        <v>3.23</v>
      </c>
      <c r="ACV5">
        <v>1.71</v>
      </c>
      <c r="ACW5">
        <v>1.1299999999999999</v>
      </c>
      <c r="ACX5">
        <v>-1.59</v>
      </c>
      <c r="ACY5">
        <v>0.46</v>
      </c>
      <c r="ACZ5">
        <v>0.45</v>
      </c>
      <c r="ADA5">
        <v>2.06</v>
      </c>
      <c r="ADB5">
        <v>1.41</v>
      </c>
      <c r="ADC5">
        <v>1.27</v>
      </c>
      <c r="ADD5">
        <v>1.71</v>
      </c>
      <c r="ADE5">
        <v>1.23</v>
      </c>
      <c r="ADF5">
        <v>1.3</v>
      </c>
      <c r="ADG5">
        <v>0.69</v>
      </c>
      <c r="ADH5">
        <v>-0.02</v>
      </c>
      <c r="ADI5">
        <v>1.44</v>
      </c>
      <c r="ADJ5">
        <v>2.2599999999999998</v>
      </c>
      <c r="ADK5">
        <v>2.06</v>
      </c>
      <c r="ADL5">
        <v>0.95</v>
      </c>
      <c r="ADM5">
        <v>0.98</v>
      </c>
      <c r="ADN5">
        <v>3.27</v>
      </c>
      <c r="ADO5">
        <v>-1.25</v>
      </c>
      <c r="ADP5">
        <v>0.96</v>
      </c>
      <c r="ADQ5">
        <v>-0.43</v>
      </c>
      <c r="ADR5">
        <v>0.5</v>
      </c>
      <c r="ADS5">
        <v>2.23</v>
      </c>
      <c r="ADT5">
        <v>1.57</v>
      </c>
      <c r="ADU5">
        <v>2.67</v>
      </c>
      <c r="ADV5">
        <v>0.78</v>
      </c>
      <c r="ADW5">
        <v>1.21</v>
      </c>
      <c r="ADX5">
        <v>-1.78</v>
      </c>
      <c r="ADY5">
        <v>0.16</v>
      </c>
      <c r="ADZ5">
        <v>1.85</v>
      </c>
      <c r="AEA5">
        <v>2.33</v>
      </c>
      <c r="AEB5">
        <v>2.2999999999999998</v>
      </c>
      <c r="AEC5">
        <v>0.35</v>
      </c>
      <c r="AED5">
        <v>0.77</v>
      </c>
      <c r="AEE5">
        <v>0.12</v>
      </c>
      <c r="AEF5">
        <v>2.4300000000000002</v>
      </c>
      <c r="AEG5">
        <v>0.72</v>
      </c>
      <c r="AEH5">
        <v>2.4900000000000002</v>
      </c>
      <c r="AEI5">
        <v>0.24</v>
      </c>
      <c r="AEJ5">
        <v>0.5</v>
      </c>
      <c r="AEK5">
        <v>-1.23</v>
      </c>
      <c r="AEL5">
        <v>0.59</v>
      </c>
      <c r="AEM5">
        <v>1.94</v>
      </c>
      <c r="AEN5">
        <v>-2.36</v>
      </c>
      <c r="AEO5">
        <v>-3.07</v>
      </c>
      <c r="AEP5">
        <v>-0.96</v>
      </c>
      <c r="AEQ5">
        <v>-0.37</v>
      </c>
      <c r="AER5">
        <v>-0.25</v>
      </c>
      <c r="AES5">
        <v>2.5299999999999998</v>
      </c>
      <c r="AET5">
        <v>0.11</v>
      </c>
      <c r="AEU5">
        <v>-1.86</v>
      </c>
      <c r="AEV5">
        <v>-0.23</v>
      </c>
      <c r="AEW5">
        <v>-0.16</v>
      </c>
      <c r="AEX5">
        <v>0.83</v>
      </c>
      <c r="AEY5">
        <v>2.12</v>
      </c>
      <c r="AEZ5">
        <v>2.88</v>
      </c>
      <c r="AFA5">
        <v>0.82</v>
      </c>
      <c r="AFB5">
        <v>1.69</v>
      </c>
      <c r="AFC5">
        <v>4.71</v>
      </c>
      <c r="AFD5">
        <v>0.9</v>
      </c>
      <c r="AFE5">
        <v>-0.44</v>
      </c>
      <c r="AFF5">
        <v>1.61</v>
      </c>
      <c r="AFG5">
        <v>1.19</v>
      </c>
      <c r="AFH5">
        <v>1.3</v>
      </c>
      <c r="AFI5">
        <v>1.91</v>
      </c>
      <c r="AFJ5">
        <v>1.65</v>
      </c>
      <c r="AFK5">
        <v>0.65</v>
      </c>
      <c r="AFL5">
        <v>-2.38</v>
      </c>
      <c r="AFM5">
        <v>-0.85</v>
      </c>
      <c r="AFN5">
        <v>-0.83</v>
      </c>
      <c r="AFO5">
        <v>-0.17</v>
      </c>
      <c r="AFP5">
        <v>1.47</v>
      </c>
      <c r="AFQ5">
        <v>0.19</v>
      </c>
      <c r="AFR5">
        <v>-0.31</v>
      </c>
      <c r="AFS5">
        <v>2.12</v>
      </c>
      <c r="AFT5">
        <v>2.73</v>
      </c>
      <c r="AFU5">
        <v>2.14</v>
      </c>
      <c r="AFV5">
        <v>-1.38</v>
      </c>
      <c r="AFW5">
        <v>0.14000000000000001</v>
      </c>
      <c r="AFX5">
        <v>0.42</v>
      </c>
      <c r="AFY5">
        <v>-1.56</v>
      </c>
      <c r="AFZ5">
        <v>1.52</v>
      </c>
      <c r="AGA5">
        <v>1.1299999999999999</v>
      </c>
      <c r="AGB5">
        <v>1.42</v>
      </c>
      <c r="AGC5">
        <v>3.66</v>
      </c>
      <c r="AGD5">
        <v>-1.48</v>
      </c>
      <c r="AGE5">
        <v>1.75</v>
      </c>
      <c r="AGF5">
        <v>1.27</v>
      </c>
      <c r="AGG5">
        <v>0.56000000000000005</v>
      </c>
      <c r="AGH5">
        <v>1.06</v>
      </c>
      <c r="AGI5">
        <v>1.19</v>
      </c>
      <c r="AGJ5">
        <v>-0.03</v>
      </c>
      <c r="AGK5">
        <v>0.37</v>
      </c>
      <c r="AGL5">
        <v>0.63</v>
      </c>
      <c r="AGM5">
        <v>1.19</v>
      </c>
      <c r="AGN5">
        <v>0.74</v>
      </c>
      <c r="AGO5">
        <v>-0.09</v>
      </c>
      <c r="AGP5">
        <v>0.47</v>
      </c>
      <c r="AGQ5">
        <v>3.24</v>
      </c>
      <c r="AGR5">
        <v>-1.54</v>
      </c>
      <c r="AGS5">
        <v>1.88</v>
      </c>
      <c r="AGT5">
        <v>0.28999999999999998</v>
      </c>
      <c r="AGU5">
        <v>0.99</v>
      </c>
      <c r="AGV5">
        <v>-2.37</v>
      </c>
      <c r="AGW5">
        <v>0.71</v>
      </c>
      <c r="AGX5">
        <v>0.28999999999999998</v>
      </c>
      <c r="AGY5">
        <v>-1.34</v>
      </c>
      <c r="AGZ5">
        <v>-0.52</v>
      </c>
      <c r="AHA5">
        <v>-0.55000000000000004</v>
      </c>
      <c r="AHB5">
        <v>-0.24</v>
      </c>
      <c r="AHC5">
        <v>1.0900000000000001</v>
      </c>
      <c r="AHD5">
        <v>0.46</v>
      </c>
      <c r="AHE5">
        <v>0.11</v>
      </c>
      <c r="AHF5">
        <v>-0.53</v>
      </c>
      <c r="AHG5">
        <v>-0.35</v>
      </c>
      <c r="AHH5">
        <v>0.93</v>
      </c>
      <c r="AHI5">
        <v>0.85</v>
      </c>
      <c r="AHJ5">
        <v>-0.88</v>
      </c>
      <c r="AHK5">
        <v>-0.37</v>
      </c>
      <c r="AHL5">
        <v>2.5099999999999998</v>
      </c>
      <c r="AHM5">
        <v>1.21</v>
      </c>
      <c r="AHN5">
        <v>1.3</v>
      </c>
      <c r="AHO5">
        <v>0.53</v>
      </c>
      <c r="AHP5">
        <v>0.1</v>
      </c>
      <c r="AHQ5">
        <v>1.3</v>
      </c>
      <c r="AHR5">
        <v>1.94</v>
      </c>
      <c r="AHS5">
        <v>2.74</v>
      </c>
      <c r="AHT5">
        <v>0.87</v>
      </c>
      <c r="AHU5">
        <v>0.62</v>
      </c>
      <c r="AHV5">
        <v>-0.36</v>
      </c>
      <c r="AHW5">
        <v>0.92</v>
      </c>
      <c r="AHX5">
        <v>0.51</v>
      </c>
      <c r="AHY5">
        <v>2.61</v>
      </c>
      <c r="AHZ5">
        <v>1.34</v>
      </c>
      <c r="AIA5">
        <v>-0.15</v>
      </c>
      <c r="AIB5">
        <v>2.48</v>
      </c>
      <c r="AIC5">
        <v>-0.87</v>
      </c>
      <c r="AID5">
        <v>-0.69</v>
      </c>
      <c r="AIE5">
        <v>0.85</v>
      </c>
      <c r="AIF5">
        <v>0.76</v>
      </c>
      <c r="AIG5">
        <v>-1.85</v>
      </c>
      <c r="AIH5">
        <v>1.39</v>
      </c>
      <c r="AII5">
        <v>1.32</v>
      </c>
      <c r="AIJ5">
        <v>0.16</v>
      </c>
      <c r="AIK5">
        <v>-0.05</v>
      </c>
      <c r="AIL5">
        <v>2.59</v>
      </c>
      <c r="AIM5">
        <v>1.9</v>
      </c>
      <c r="AIN5">
        <v>-1.1599999999999999</v>
      </c>
      <c r="AIO5">
        <v>1.3</v>
      </c>
      <c r="AIP5">
        <v>2.95</v>
      </c>
      <c r="AIQ5">
        <v>0.32</v>
      </c>
      <c r="AIR5">
        <v>2</v>
      </c>
      <c r="AIS5">
        <v>7.0000000000000007E-2</v>
      </c>
      <c r="AIT5">
        <v>1.85</v>
      </c>
      <c r="AIU5">
        <v>3.15</v>
      </c>
      <c r="AIV5">
        <v>-0.25</v>
      </c>
      <c r="AIW5">
        <v>-4.26</v>
      </c>
      <c r="AIX5">
        <v>0.78</v>
      </c>
      <c r="AIY5">
        <v>3.49</v>
      </c>
      <c r="AIZ5">
        <v>-1.07</v>
      </c>
      <c r="AJA5">
        <v>0.46</v>
      </c>
      <c r="AJB5">
        <v>1.1100000000000001</v>
      </c>
      <c r="AJC5">
        <v>1.01</v>
      </c>
      <c r="AJD5">
        <v>1.26</v>
      </c>
      <c r="AJE5">
        <v>0.97</v>
      </c>
      <c r="AJF5">
        <v>-3.15</v>
      </c>
      <c r="AJG5">
        <v>-0.7</v>
      </c>
      <c r="AJH5">
        <v>0.42</v>
      </c>
      <c r="AJI5">
        <v>1.23</v>
      </c>
      <c r="AJJ5">
        <v>2.36</v>
      </c>
      <c r="AJK5">
        <v>0.56000000000000005</v>
      </c>
      <c r="AJL5">
        <v>0.97</v>
      </c>
      <c r="AJM5">
        <v>-1</v>
      </c>
      <c r="AJN5">
        <v>1.31</v>
      </c>
      <c r="AJO5">
        <v>0.79</v>
      </c>
      <c r="AJP5">
        <v>-0.59</v>
      </c>
      <c r="AJQ5">
        <v>-1.25</v>
      </c>
      <c r="AJR5">
        <v>1.34</v>
      </c>
      <c r="AJS5">
        <v>1.4</v>
      </c>
      <c r="AJT5">
        <v>0.79</v>
      </c>
      <c r="AJU5">
        <v>-1</v>
      </c>
      <c r="AJV5">
        <v>1.52</v>
      </c>
      <c r="AJW5">
        <v>-1.5</v>
      </c>
      <c r="AJX5">
        <v>-1.0900000000000001</v>
      </c>
      <c r="AJY5">
        <v>0.61</v>
      </c>
      <c r="AJZ5">
        <v>0.99</v>
      </c>
      <c r="AKA5">
        <v>-0.2</v>
      </c>
      <c r="AKB5">
        <v>0.44</v>
      </c>
      <c r="AKC5">
        <v>-1.4</v>
      </c>
      <c r="AKD5">
        <v>-0.37</v>
      </c>
      <c r="AKE5">
        <v>-0.17</v>
      </c>
      <c r="AKF5">
        <v>0.15</v>
      </c>
      <c r="AKG5">
        <v>1.47</v>
      </c>
      <c r="AKH5">
        <v>1.85</v>
      </c>
      <c r="AKI5">
        <v>1.1200000000000001</v>
      </c>
      <c r="AKJ5">
        <v>0.8</v>
      </c>
      <c r="AKK5">
        <v>1.41</v>
      </c>
      <c r="AKL5">
        <v>-0.86</v>
      </c>
      <c r="AKM5">
        <v>-0.02</v>
      </c>
      <c r="AKN5">
        <v>2.02</v>
      </c>
      <c r="AKO5">
        <v>-0.48</v>
      </c>
      <c r="AKP5">
        <v>0.72</v>
      </c>
      <c r="AKQ5">
        <v>-0.98</v>
      </c>
      <c r="AKR5">
        <v>-0.47</v>
      </c>
      <c r="AKS5">
        <v>0.34</v>
      </c>
      <c r="AKT5">
        <v>0.92</v>
      </c>
      <c r="AKU5">
        <v>0.8</v>
      </c>
      <c r="AKV5">
        <v>1.17</v>
      </c>
      <c r="AKW5">
        <v>0.85</v>
      </c>
      <c r="AKX5">
        <v>0.15</v>
      </c>
      <c r="AKY5">
        <v>1.22</v>
      </c>
      <c r="AKZ5">
        <v>0.19</v>
      </c>
      <c r="ALA5">
        <v>-0.96</v>
      </c>
      <c r="ALB5">
        <v>0.56999999999999995</v>
      </c>
      <c r="ALC5">
        <v>-0.94</v>
      </c>
      <c r="ALD5">
        <v>-0.53</v>
      </c>
      <c r="ALE5">
        <v>-0.59</v>
      </c>
      <c r="ALF5">
        <v>0.79</v>
      </c>
      <c r="ALG5">
        <v>-6.57</v>
      </c>
      <c r="ALH5">
        <v>-5.81</v>
      </c>
      <c r="ALI5">
        <v>3.93</v>
      </c>
      <c r="ALJ5">
        <v>6.27</v>
      </c>
      <c r="ALK5">
        <v>0</v>
      </c>
      <c r="ALL5">
        <v>-1.71</v>
      </c>
      <c r="ALM5">
        <v>-7.0000000000000007E-2</v>
      </c>
      <c r="ALN5">
        <v>2.76</v>
      </c>
      <c r="ALO5">
        <v>3.38</v>
      </c>
      <c r="ALP5">
        <v>2.4300000000000002</v>
      </c>
      <c r="ALQ5">
        <v>3.81</v>
      </c>
      <c r="ALR5">
        <v>1.77</v>
      </c>
      <c r="ALS5">
        <v>1.73</v>
      </c>
      <c r="ALT5">
        <v>0.57999999999999996</v>
      </c>
      <c r="ALU5">
        <v>1.47</v>
      </c>
      <c r="ALV5">
        <v>-1</v>
      </c>
      <c r="ALW5">
        <v>1.55</v>
      </c>
      <c r="ALX5">
        <v>0.41</v>
      </c>
      <c r="ALY5">
        <v>0.3</v>
      </c>
      <c r="ALZ5">
        <v>1.67</v>
      </c>
      <c r="AMA5">
        <v>-0.38</v>
      </c>
      <c r="AMB5">
        <v>1.96</v>
      </c>
      <c r="AMC5">
        <v>1.92</v>
      </c>
      <c r="AMD5">
        <v>2.0099999999999998</v>
      </c>
      <c r="AME5">
        <v>0.65</v>
      </c>
      <c r="AMF5">
        <v>0.13</v>
      </c>
      <c r="AMG5">
        <v>-0.99</v>
      </c>
      <c r="AMH5">
        <v>-1.01</v>
      </c>
      <c r="AMI5">
        <v>0.21</v>
      </c>
      <c r="AMJ5">
        <v>0.72</v>
      </c>
      <c r="AMK5">
        <v>-0.04</v>
      </c>
      <c r="AML5">
        <v>1.69</v>
      </c>
      <c r="AMM5">
        <v>1.53</v>
      </c>
      <c r="AMN5">
        <v>-0.73</v>
      </c>
      <c r="AMO5">
        <v>2.41</v>
      </c>
      <c r="AMP5">
        <v>0.36</v>
      </c>
      <c r="AMQ5">
        <v>0.25</v>
      </c>
      <c r="AMR5">
        <v>1.46</v>
      </c>
      <c r="AMS5">
        <v>-1.68</v>
      </c>
      <c r="AMT5">
        <v>1.94</v>
      </c>
      <c r="AMU5">
        <v>2.08</v>
      </c>
      <c r="AMV5">
        <v>0.75</v>
      </c>
      <c r="AMW5">
        <v>-0.79</v>
      </c>
      <c r="AMX5">
        <v>1.34</v>
      </c>
      <c r="AMY5">
        <v>0.68</v>
      </c>
      <c r="AMZ5">
        <v>0.43</v>
      </c>
      <c r="ANA5">
        <v>2.71</v>
      </c>
      <c r="ANB5">
        <v>0.21</v>
      </c>
      <c r="ANC5">
        <v>0.6</v>
      </c>
      <c r="AND5">
        <v>1.1200000000000001</v>
      </c>
      <c r="ANE5">
        <v>0</v>
      </c>
      <c r="ANF5">
        <v>-0.08</v>
      </c>
      <c r="ANG5">
        <v>-0.87</v>
      </c>
      <c r="ANH5">
        <v>0.7</v>
      </c>
      <c r="ANI5">
        <v>0.01</v>
      </c>
      <c r="ANJ5">
        <v>1.8</v>
      </c>
      <c r="ANK5">
        <v>-2.36</v>
      </c>
      <c r="ANL5">
        <v>-2.85</v>
      </c>
      <c r="ANM5">
        <v>0.71</v>
      </c>
      <c r="ANN5">
        <v>-0.81</v>
      </c>
      <c r="ANO5">
        <v>0.83</v>
      </c>
      <c r="ANP5">
        <v>1.44</v>
      </c>
      <c r="ANQ5">
        <v>-0.27</v>
      </c>
      <c r="ANR5">
        <v>-0.25</v>
      </c>
      <c r="ANS5">
        <v>1.68</v>
      </c>
      <c r="ANT5">
        <v>1.0900000000000001</v>
      </c>
      <c r="ANU5">
        <v>0.12</v>
      </c>
      <c r="ANV5">
        <v>1.19</v>
      </c>
      <c r="ANW5">
        <v>1.41</v>
      </c>
      <c r="ANX5">
        <v>0.08</v>
      </c>
      <c r="ANY5">
        <v>-0.04</v>
      </c>
      <c r="ANZ5">
        <v>1.44</v>
      </c>
      <c r="AOA5">
        <v>-1.41</v>
      </c>
      <c r="AOB5">
        <v>1.06</v>
      </c>
      <c r="AOC5">
        <v>0.68</v>
      </c>
      <c r="AOD5">
        <v>0.01</v>
      </c>
      <c r="AOE5">
        <v>2.83</v>
      </c>
      <c r="AOF5">
        <v>-0.99</v>
      </c>
      <c r="AOG5">
        <v>0.35</v>
      </c>
      <c r="AOH5">
        <v>-0.59</v>
      </c>
      <c r="AOI5">
        <v>-0.57999999999999996</v>
      </c>
      <c r="AOJ5">
        <v>-1.74</v>
      </c>
      <c r="AOK5">
        <v>0.63</v>
      </c>
      <c r="AOL5">
        <v>-0.6</v>
      </c>
      <c r="AOM5">
        <v>0.5</v>
      </c>
      <c r="AON5">
        <v>0.47</v>
      </c>
      <c r="AOO5">
        <v>-0.22</v>
      </c>
      <c r="AOP5">
        <v>-0.77</v>
      </c>
      <c r="AOQ5">
        <v>0.52</v>
      </c>
      <c r="AOR5">
        <v>0.84</v>
      </c>
      <c r="AOS5">
        <v>2.52</v>
      </c>
      <c r="AOT5">
        <v>1.22</v>
      </c>
      <c r="AOU5">
        <v>-0.04</v>
      </c>
      <c r="AOV5">
        <v>2.2799999999999998</v>
      </c>
      <c r="AOW5">
        <v>1.31</v>
      </c>
      <c r="AOX5">
        <v>0.2</v>
      </c>
      <c r="AOY5">
        <v>-0.28000000000000003</v>
      </c>
      <c r="AOZ5">
        <v>-0.85</v>
      </c>
      <c r="APA5">
        <v>-2.73</v>
      </c>
      <c r="APB5">
        <v>0.61</v>
      </c>
      <c r="APC5">
        <v>0.34</v>
      </c>
      <c r="APD5">
        <v>1.1100000000000001</v>
      </c>
      <c r="APE5">
        <v>-0.15</v>
      </c>
      <c r="APF5">
        <v>1</v>
      </c>
      <c r="APG5">
        <v>1.08</v>
      </c>
      <c r="APH5">
        <v>0.26</v>
      </c>
      <c r="API5">
        <v>0.73</v>
      </c>
      <c r="APJ5">
        <v>0.84</v>
      </c>
      <c r="APK5">
        <v>-0.22</v>
      </c>
      <c r="APL5">
        <v>0.34</v>
      </c>
      <c r="APM5">
        <v>-0.09</v>
      </c>
      <c r="APN5">
        <v>0.8</v>
      </c>
      <c r="APO5">
        <v>-0.93</v>
      </c>
      <c r="APP5">
        <v>-1.51</v>
      </c>
      <c r="APQ5">
        <v>0.31</v>
      </c>
      <c r="APR5">
        <v>-0.91</v>
      </c>
      <c r="APS5">
        <v>0.5</v>
      </c>
      <c r="APT5">
        <v>-0.47</v>
      </c>
      <c r="APU5">
        <v>0.72</v>
      </c>
      <c r="APV5">
        <v>0.51</v>
      </c>
      <c r="APW5">
        <v>-0.34</v>
      </c>
      <c r="APX5">
        <v>-1.4</v>
      </c>
      <c r="APY5">
        <v>-7.0000000000000007E-2</v>
      </c>
      <c r="APZ5">
        <v>1.5</v>
      </c>
      <c r="AQA5">
        <v>2.16</v>
      </c>
      <c r="AQB5">
        <v>0.22</v>
      </c>
      <c r="AQC5">
        <v>2.44</v>
      </c>
      <c r="AQD5">
        <v>0.49</v>
      </c>
      <c r="AQE5">
        <v>1.47</v>
      </c>
      <c r="AQF5">
        <v>2.2599999999999998</v>
      </c>
      <c r="AQG5">
        <v>0.52</v>
      </c>
      <c r="AQH5">
        <v>3.13</v>
      </c>
      <c r="AQI5">
        <v>-0.65</v>
      </c>
      <c r="AQJ5">
        <v>0.56999999999999995</v>
      </c>
      <c r="AQK5">
        <v>0.19</v>
      </c>
      <c r="AQL5">
        <v>0.28999999999999998</v>
      </c>
      <c r="AQM5">
        <v>2.34</v>
      </c>
      <c r="AQN5">
        <v>1.36</v>
      </c>
      <c r="AQO5">
        <v>-6.63</v>
      </c>
      <c r="AQP5">
        <v>4.58</v>
      </c>
      <c r="AQQ5">
        <v>1.63</v>
      </c>
      <c r="AQR5">
        <v>1.83</v>
      </c>
      <c r="AQS5">
        <v>3.08</v>
      </c>
      <c r="AQT5">
        <v>-1.27</v>
      </c>
      <c r="AQU5">
        <v>-0.27</v>
      </c>
      <c r="AQV5">
        <v>-0.22</v>
      </c>
      <c r="AQW5">
        <v>2.5499999999999998</v>
      </c>
      <c r="AQX5">
        <v>0.46</v>
      </c>
      <c r="AQY5">
        <v>-1.19</v>
      </c>
      <c r="AQZ5">
        <v>-1.74</v>
      </c>
      <c r="ARA5">
        <v>-1.59</v>
      </c>
      <c r="ARB5">
        <v>1.06</v>
      </c>
      <c r="ARC5">
        <v>0.72</v>
      </c>
      <c r="ARD5">
        <v>1.5</v>
      </c>
      <c r="ARE5">
        <v>1.3</v>
      </c>
      <c r="ARF5">
        <v>-0.24</v>
      </c>
      <c r="ARG5">
        <v>-1.07</v>
      </c>
      <c r="ARH5">
        <v>0.22</v>
      </c>
      <c r="ARI5">
        <v>0.08</v>
      </c>
      <c r="ARJ5">
        <v>-0.08</v>
      </c>
      <c r="ARK5">
        <v>-3.21</v>
      </c>
      <c r="ARL5">
        <v>-1.89</v>
      </c>
      <c r="ARM5">
        <v>-2.5099999999999998</v>
      </c>
      <c r="ARN5">
        <v>-5.24</v>
      </c>
      <c r="ARO5">
        <v>0.89</v>
      </c>
      <c r="ARP5">
        <v>-2.61</v>
      </c>
      <c r="ARQ5">
        <v>3.04</v>
      </c>
    </row>
    <row r="6" spans="1:1165" x14ac:dyDescent="0.3">
      <c r="A6" t="s">
        <v>545</v>
      </c>
      <c r="B6" t="s">
        <v>546</v>
      </c>
      <c r="WE6">
        <v>2.1800000000000002</v>
      </c>
      <c r="WF6">
        <v>0.16</v>
      </c>
      <c r="WG6">
        <v>1.57</v>
      </c>
      <c r="WH6">
        <v>0.2</v>
      </c>
      <c r="WI6">
        <v>-0.84</v>
      </c>
      <c r="WJ6">
        <v>1.21</v>
      </c>
      <c r="WK6">
        <v>1.1000000000000001</v>
      </c>
      <c r="WL6">
        <v>1.9</v>
      </c>
      <c r="WM6">
        <v>1.48</v>
      </c>
      <c r="WN6">
        <v>1.21</v>
      </c>
      <c r="WO6">
        <v>2.97</v>
      </c>
      <c r="WP6">
        <v>2.12</v>
      </c>
      <c r="WQ6">
        <v>-2.54</v>
      </c>
      <c r="WR6">
        <v>-0.24</v>
      </c>
      <c r="WS6">
        <v>1.08</v>
      </c>
      <c r="WT6">
        <v>0.48</v>
      </c>
      <c r="WU6">
        <v>0.71</v>
      </c>
      <c r="WV6">
        <v>1.36</v>
      </c>
      <c r="WW6">
        <v>0.03</v>
      </c>
      <c r="WX6">
        <v>1.1000000000000001</v>
      </c>
      <c r="WY6">
        <v>0.25</v>
      </c>
      <c r="WZ6">
        <v>-0.64</v>
      </c>
      <c r="XA6">
        <v>1.1499999999999999</v>
      </c>
      <c r="XB6">
        <v>-0.81</v>
      </c>
      <c r="XC6">
        <v>-0.7</v>
      </c>
      <c r="XD6">
        <v>0.42</v>
      </c>
      <c r="XE6">
        <v>0.41</v>
      </c>
      <c r="XF6">
        <v>0.28999999999999998</v>
      </c>
      <c r="XG6">
        <v>-0.85</v>
      </c>
      <c r="XH6">
        <v>-0.38</v>
      </c>
      <c r="XI6">
        <v>1.59</v>
      </c>
      <c r="XJ6">
        <v>1.91</v>
      </c>
      <c r="XK6">
        <v>-0.08</v>
      </c>
      <c r="XL6">
        <v>-1.06</v>
      </c>
      <c r="XM6">
        <v>1.51</v>
      </c>
      <c r="XN6">
        <v>-0.63</v>
      </c>
      <c r="XO6">
        <v>1.58</v>
      </c>
      <c r="XP6">
        <v>-0.42</v>
      </c>
      <c r="XQ6">
        <v>0.89</v>
      </c>
      <c r="XR6">
        <v>-0.94</v>
      </c>
      <c r="XS6">
        <v>1.91</v>
      </c>
      <c r="XT6">
        <v>3.08</v>
      </c>
      <c r="XU6">
        <v>-0.21</v>
      </c>
      <c r="XV6">
        <v>-0.73</v>
      </c>
      <c r="XW6">
        <v>-2.2200000000000002</v>
      </c>
      <c r="XX6">
        <v>-6.2</v>
      </c>
      <c r="XY6">
        <v>3.62</v>
      </c>
      <c r="XZ6">
        <v>0.16</v>
      </c>
      <c r="YA6">
        <v>-3.97</v>
      </c>
      <c r="YB6">
        <v>-5.84</v>
      </c>
      <c r="YC6">
        <v>-0.84</v>
      </c>
      <c r="YD6">
        <v>15.43</v>
      </c>
      <c r="YE6">
        <v>4.04</v>
      </c>
      <c r="YF6">
        <v>1.62</v>
      </c>
      <c r="YG6">
        <v>-3.82</v>
      </c>
      <c r="YH6">
        <v>-4.1900000000000004</v>
      </c>
      <c r="YI6">
        <v>0.02</v>
      </c>
      <c r="YJ6">
        <v>-2.37</v>
      </c>
      <c r="YK6">
        <v>0.09</v>
      </c>
      <c r="YL6">
        <v>2.13</v>
      </c>
      <c r="YM6">
        <v>0.7</v>
      </c>
      <c r="YN6">
        <v>-3.67</v>
      </c>
      <c r="YO6">
        <v>2.2599999999999998</v>
      </c>
      <c r="YP6">
        <v>-6.2</v>
      </c>
      <c r="YQ6">
        <v>6.53</v>
      </c>
      <c r="YR6">
        <v>-2.77</v>
      </c>
      <c r="YS6">
        <v>-3.06</v>
      </c>
      <c r="YT6">
        <v>-4.96</v>
      </c>
      <c r="YU6">
        <v>-0.57999999999999996</v>
      </c>
      <c r="YV6">
        <v>9.1199999999999992</v>
      </c>
      <c r="YW6">
        <v>12.27</v>
      </c>
      <c r="YX6">
        <v>-7.47</v>
      </c>
      <c r="YY6">
        <v>1.99</v>
      </c>
      <c r="YZ6">
        <v>3.24</v>
      </c>
      <c r="ZA6">
        <v>1.0900000000000001</v>
      </c>
      <c r="ZB6">
        <v>3.05</v>
      </c>
      <c r="ZC6">
        <v>1.97</v>
      </c>
      <c r="ZD6">
        <v>-1.51</v>
      </c>
      <c r="ZE6">
        <v>5.19</v>
      </c>
      <c r="ZF6">
        <v>7.75</v>
      </c>
      <c r="ZG6">
        <v>5.0999999999999996</v>
      </c>
      <c r="ZH6">
        <v>6.07</v>
      </c>
      <c r="ZI6">
        <v>-0.14000000000000001</v>
      </c>
      <c r="ZJ6">
        <v>2.92</v>
      </c>
      <c r="ZK6">
        <v>0.05</v>
      </c>
      <c r="ZL6">
        <v>4.16</v>
      </c>
      <c r="ZM6">
        <v>-0.12</v>
      </c>
      <c r="ZN6">
        <v>2.73</v>
      </c>
      <c r="ZO6">
        <v>-1.38</v>
      </c>
      <c r="ZP6">
        <v>-0.36</v>
      </c>
      <c r="ZQ6">
        <v>-3.96</v>
      </c>
      <c r="ZR6">
        <v>1.48</v>
      </c>
      <c r="ZS6">
        <v>4.5999999999999996</v>
      </c>
      <c r="ZT6">
        <v>0.97</v>
      </c>
      <c r="ZU6">
        <v>1.19</v>
      </c>
      <c r="ZV6">
        <v>0.63</v>
      </c>
      <c r="ZW6">
        <v>2.39</v>
      </c>
      <c r="ZX6">
        <v>-0.14000000000000001</v>
      </c>
      <c r="ZY6">
        <v>-2.27</v>
      </c>
      <c r="ZZ6">
        <v>-0.18</v>
      </c>
      <c r="AAA6">
        <v>-5.36</v>
      </c>
      <c r="AAB6">
        <v>2.09</v>
      </c>
      <c r="AAC6">
        <v>5.95</v>
      </c>
      <c r="AAD6">
        <v>1.46</v>
      </c>
      <c r="AAE6">
        <v>2.93</v>
      </c>
      <c r="AAF6">
        <v>4.7</v>
      </c>
      <c r="AAG6">
        <v>2.08</v>
      </c>
      <c r="AAH6">
        <v>1.6</v>
      </c>
      <c r="AAI6">
        <v>2.63</v>
      </c>
      <c r="AAJ6">
        <v>-2.48</v>
      </c>
      <c r="AAK6">
        <v>2.59</v>
      </c>
      <c r="AAL6">
        <v>2.11</v>
      </c>
      <c r="AAM6">
        <v>5.84</v>
      </c>
      <c r="AAN6">
        <v>1.37</v>
      </c>
      <c r="AAO6">
        <v>-0.34</v>
      </c>
      <c r="AAP6">
        <v>2.09</v>
      </c>
      <c r="AAQ6">
        <v>1.1299999999999999</v>
      </c>
      <c r="AAR6">
        <v>2.42</v>
      </c>
      <c r="AAS6">
        <v>2.84</v>
      </c>
      <c r="AAT6">
        <v>2.71</v>
      </c>
      <c r="AAU6">
        <v>0.39</v>
      </c>
      <c r="AAV6">
        <v>2.73</v>
      </c>
      <c r="AAW6">
        <v>1.31</v>
      </c>
      <c r="AAX6">
        <v>0.82</v>
      </c>
      <c r="AAY6">
        <v>-1.6</v>
      </c>
      <c r="AAZ6">
        <v>1.46</v>
      </c>
      <c r="ABA6">
        <v>1.95</v>
      </c>
      <c r="ABB6">
        <v>1.88</v>
      </c>
      <c r="ABC6">
        <v>0.06</v>
      </c>
      <c r="ABD6">
        <v>1.38</v>
      </c>
      <c r="ABE6">
        <v>2.02</v>
      </c>
      <c r="ABF6">
        <v>0.34</v>
      </c>
      <c r="ABG6">
        <v>1.55</v>
      </c>
      <c r="ABH6">
        <v>0.8</v>
      </c>
      <c r="ABI6">
        <v>-0.15</v>
      </c>
      <c r="ABJ6">
        <v>-2.83</v>
      </c>
      <c r="ABK6">
        <v>-0.28999999999999998</v>
      </c>
      <c r="ABL6">
        <v>1.8</v>
      </c>
      <c r="ABM6">
        <v>0.38</v>
      </c>
      <c r="ABN6">
        <v>-0.44</v>
      </c>
      <c r="ABO6">
        <v>-2.02</v>
      </c>
      <c r="ABP6">
        <v>3.02</v>
      </c>
      <c r="ABQ6">
        <v>1.22</v>
      </c>
      <c r="ABR6">
        <v>1.32</v>
      </c>
      <c r="ABS6">
        <v>3.74</v>
      </c>
      <c r="ABT6">
        <v>1.28</v>
      </c>
      <c r="ABU6">
        <v>-0.75</v>
      </c>
      <c r="ABV6">
        <v>-0.44</v>
      </c>
      <c r="ABW6">
        <v>-0.71</v>
      </c>
      <c r="ABX6">
        <v>2.85</v>
      </c>
      <c r="ABY6">
        <v>-0.34</v>
      </c>
      <c r="ABZ6">
        <v>0.22</v>
      </c>
      <c r="ACA6">
        <v>2.4900000000000002</v>
      </c>
      <c r="ACB6">
        <v>2.19</v>
      </c>
      <c r="ACC6">
        <v>-1.46</v>
      </c>
      <c r="ACD6">
        <v>-0.52</v>
      </c>
      <c r="ACE6">
        <v>1.73</v>
      </c>
      <c r="ACF6">
        <v>-0.64</v>
      </c>
      <c r="ACG6">
        <v>0.16</v>
      </c>
      <c r="ACH6">
        <v>2.02</v>
      </c>
      <c r="ACI6">
        <v>3.1</v>
      </c>
      <c r="ACJ6">
        <v>2.46</v>
      </c>
      <c r="ACK6">
        <v>2.2599999999999998</v>
      </c>
      <c r="ACL6">
        <v>-1.3</v>
      </c>
      <c r="ACM6">
        <v>0.71</v>
      </c>
      <c r="ACN6">
        <v>2.2799999999999998</v>
      </c>
      <c r="ACO6">
        <v>1.08</v>
      </c>
      <c r="ACP6">
        <v>0.59</v>
      </c>
      <c r="ACQ6">
        <v>-0.7</v>
      </c>
      <c r="ACR6">
        <v>0.59</v>
      </c>
      <c r="ACS6">
        <v>0.25</v>
      </c>
      <c r="ACT6">
        <v>-0.9</v>
      </c>
      <c r="ACU6">
        <v>3.1</v>
      </c>
      <c r="ACV6">
        <v>1.58</v>
      </c>
      <c r="ACW6">
        <v>1.74</v>
      </c>
      <c r="ACX6">
        <v>-1.06</v>
      </c>
      <c r="ACY6">
        <v>0.82</v>
      </c>
      <c r="ACZ6">
        <v>1.1299999999999999</v>
      </c>
      <c r="ADA6">
        <v>2.1</v>
      </c>
      <c r="ADB6">
        <v>1.68</v>
      </c>
      <c r="ADC6">
        <v>1.52</v>
      </c>
      <c r="ADD6">
        <v>0.84</v>
      </c>
      <c r="ADE6">
        <v>0.68</v>
      </c>
      <c r="ADF6">
        <v>0.92</v>
      </c>
      <c r="ADG6">
        <v>0.88</v>
      </c>
      <c r="ADH6">
        <v>0.09</v>
      </c>
      <c r="ADI6">
        <v>1.69</v>
      </c>
      <c r="ADJ6">
        <v>1.82</v>
      </c>
      <c r="ADK6">
        <v>1.87</v>
      </c>
      <c r="ADL6">
        <v>1.66</v>
      </c>
      <c r="ADM6">
        <v>0.73</v>
      </c>
      <c r="ADN6">
        <v>2.0099999999999998</v>
      </c>
      <c r="ADO6">
        <v>-1.1599999999999999</v>
      </c>
      <c r="ADP6">
        <v>0.95</v>
      </c>
      <c r="ADQ6">
        <v>-0.64</v>
      </c>
      <c r="ADR6">
        <v>0.98</v>
      </c>
      <c r="ADS6">
        <v>1.8</v>
      </c>
      <c r="ADT6">
        <v>1.18</v>
      </c>
      <c r="ADU6">
        <v>0.87</v>
      </c>
      <c r="ADV6">
        <v>1.3</v>
      </c>
      <c r="ADW6">
        <v>0.78</v>
      </c>
      <c r="ADX6">
        <v>-0.88</v>
      </c>
      <c r="ADY6">
        <v>0.31</v>
      </c>
      <c r="ADZ6">
        <v>1.29</v>
      </c>
      <c r="AEA6">
        <v>1.31</v>
      </c>
      <c r="AEB6">
        <v>1.01</v>
      </c>
      <c r="AEC6">
        <v>0.61</v>
      </c>
      <c r="AED6">
        <v>0.52</v>
      </c>
      <c r="AEE6">
        <v>0.56999999999999995</v>
      </c>
      <c r="AEF6">
        <v>0.77</v>
      </c>
      <c r="AEG6">
        <v>0.4</v>
      </c>
      <c r="AEH6">
        <v>0.47</v>
      </c>
      <c r="AEI6">
        <v>0.09</v>
      </c>
      <c r="AEJ6">
        <v>0.28999999999999998</v>
      </c>
      <c r="AEK6">
        <v>-0.2</v>
      </c>
      <c r="AEL6">
        <v>0.81</v>
      </c>
      <c r="AEM6">
        <v>0.99</v>
      </c>
      <c r="AEN6">
        <v>-0.7</v>
      </c>
      <c r="AEO6">
        <v>-2.6</v>
      </c>
      <c r="AEP6">
        <v>-0.74</v>
      </c>
      <c r="AEQ6">
        <v>0.4</v>
      </c>
      <c r="AER6">
        <v>-0.22</v>
      </c>
      <c r="AES6">
        <v>2</v>
      </c>
      <c r="AET6">
        <v>0.32</v>
      </c>
      <c r="AEU6">
        <v>-1.42</v>
      </c>
      <c r="AEV6">
        <v>-0.06</v>
      </c>
      <c r="AEW6">
        <v>-0.31</v>
      </c>
      <c r="AEX6">
        <v>0.8</v>
      </c>
      <c r="AEY6">
        <v>2.14</v>
      </c>
      <c r="AEZ6">
        <v>2.5499999999999998</v>
      </c>
      <c r="AFA6">
        <v>0.47</v>
      </c>
      <c r="AFB6">
        <v>1.42</v>
      </c>
      <c r="AFC6">
        <v>3.15</v>
      </c>
      <c r="AFD6">
        <v>0.56999999999999995</v>
      </c>
      <c r="AFE6">
        <v>0.17</v>
      </c>
      <c r="AFF6">
        <v>1.04</v>
      </c>
      <c r="AFG6">
        <v>0.88</v>
      </c>
      <c r="AFH6">
        <v>0.89</v>
      </c>
      <c r="AFI6">
        <v>1.1399999999999999</v>
      </c>
      <c r="AFJ6">
        <v>1.25</v>
      </c>
      <c r="AFK6">
        <v>0.75</v>
      </c>
      <c r="AFL6">
        <v>-0.83</v>
      </c>
      <c r="AFM6">
        <v>-0.36</v>
      </c>
      <c r="AFN6">
        <v>-0.28000000000000003</v>
      </c>
      <c r="AFO6">
        <v>-0.28999999999999998</v>
      </c>
      <c r="AFP6">
        <v>1.38</v>
      </c>
      <c r="AFQ6">
        <v>0.37</v>
      </c>
      <c r="AFR6">
        <v>0</v>
      </c>
      <c r="AFS6">
        <v>1.67</v>
      </c>
      <c r="AFT6">
        <v>1.96</v>
      </c>
      <c r="AFU6">
        <v>1.43</v>
      </c>
      <c r="AFV6">
        <v>-0.52</v>
      </c>
      <c r="AFW6">
        <v>0.74</v>
      </c>
      <c r="AFX6">
        <v>0.33</v>
      </c>
      <c r="AFY6">
        <v>-0.94</v>
      </c>
      <c r="AFZ6">
        <v>1.59</v>
      </c>
      <c r="AGA6">
        <v>0.98</v>
      </c>
      <c r="AGB6">
        <v>1.17</v>
      </c>
      <c r="AGC6">
        <v>1.88</v>
      </c>
      <c r="AGD6">
        <v>-0.24</v>
      </c>
      <c r="AGE6">
        <v>1.27</v>
      </c>
      <c r="AGF6">
        <v>1.1100000000000001</v>
      </c>
      <c r="AGG6">
        <v>0.33</v>
      </c>
      <c r="AGH6">
        <v>0.91</v>
      </c>
      <c r="AGI6">
        <v>0.99</v>
      </c>
      <c r="AGJ6">
        <v>0.21</v>
      </c>
      <c r="AGK6">
        <v>0.42</v>
      </c>
      <c r="AGL6">
        <v>0.56999999999999995</v>
      </c>
      <c r="AGM6">
        <v>0.66</v>
      </c>
      <c r="AGN6">
        <v>0.48</v>
      </c>
      <c r="AGO6">
        <v>0.51</v>
      </c>
      <c r="AGP6">
        <v>0.91</v>
      </c>
      <c r="AGQ6">
        <v>1.21</v>
      </c>
      <c r="AGR6">
        <v>-0.13</v>
      </c>
      <c r="AGS6">
        <v>0.5</v>
      </c>
      <c r="AGT6">
        <v>0.42</v>
      </c>
      <c r="AGU6">
        <v>0.71</v>
      </c>
      <c r="AGV6">
        <v>-0.4</v>
      </c>
      <c r="AGW6">
        <v>0.67</v>
      </c>
      <c r="AGX6">
        <v>0.46</v>
      </c>
      <c r="AGY6">
        <v>-0.56000000000000005</v>
      </c>
      <c r="AGZ6">
        <v>-0.35</v>
      </c>
      <c r="AHA6">
        <v>-0.68</v>
      </c>
      <c r="AHB6">
        <v>0</v>
      </c>
      <c r="AHC6">
        <v>1.62</v>
      </c>
      <c r="AHD6">
        <v>0.57999999999999996</v>
      </c>
      <c r="AHE6">
        <v>0.05</v>
      </c>
      <c r="AHF6">
        <v>-0.24</v>
      </c>
      <c r="AHG6">
        <v>-0.87</v>
      </c>
      <c r="AHH6">
        <v>1.1599999999999999</v>
      </c>
      <c r="AHI6">
        <v>1.0900000000000001</v>
      </c>
      <c r="AHJ6">
        <v>7.0000000000000007E-2</v>
      </c>
      <c r="AHK6">
        <v>0.05</v>
      </c>
      <c r="AHL6">
        <v>2.14</v>
      </c>
      <c r="AHM6">
        <v>0.64</v>
      </c>
      <c r="AHN6">
        <v>1.52</v>
      </c>
      <c r="AHO6">
        <v>1.04</v>
      </c>
      <c r="AHP6">
        <v>0.72</v>
      </c>
      <c r="AHQ6">
        <v>1.5</v>
      </c>
      <c r="AHR6">
        <v>1.61</v>
      </c>
      <c r="AHS6">
        <v>1.56</v>
      </c>
      <c r="AHT6">
        <v>0.56999999999999995</v>
      </c>
      <c r="AHU6">
        <v>0.57999999999999996</v>
      </c>
      <c r="AHV6">
        <v>0.14000000000000001</v>
      </c>
      <c r="AHW6">
        <v>0.66</v>
      </c>
      <c r="AHX6">
        <v>0.21</v>
      </c>
      <c r="AHY6">
        <v>1.78</v>
      </c>
      <c r="AHZ6">
        <v>0.88</v>
      </c>
      <c r="AIA6">
        <v>1.5</v>
      </c>
      <c r="AIB6">
        <v>1.38</v>
      </c>
      <c r="AIC6">
        <v>-0.92</v>
      </c>
      <c r="AID6">
        <v>-0.38</v>
      </c>
      <c r="AIE6">
        <v>0.93</v>
      </c>
      <c r="AIF6">
        <v>1.1399999999999999</v>
      </c>
      <c r="AIG6">
        <v>-1.06</v>
      </c>
      <c r="AIH6">
        <v>1.89</v>
      </c>
      <c r="AII6">
        <v>0.73</v>
      </c>
      <c r="AIJ6">
        <v>0.82</v>
      </c>
      <c r="AIK6">
        <v>1.1399999999999999</v>
      </c>
      <c r="AIL6">
        <v>0.79</v>
      </c>
      <c r="AIM6">
        <v>0.71</v>
      </c>
      <c r="AIN6">
        <v>0.38</v>
      </c>
      <c r="AIO6">
        <v>-7.0000000000000007E-2</v>
      </c>
      <c r="AIP6">
        <v>1.04</v>
      </c>
      <c r="AIQ6">
        <v>0.24</v>
      </c>
      <c r="AIR6">
        <v>0.67</v>
      </c>
      <c r="AIS6">
        <v>0.01</v>
      </c>
      <c r="AIT6">
        <v>0.42</v>
      </c>
      <c r="AIU6">
        <v>0.08</v>
      </c>
      <c r="AIV6">
        <v>0.16</v>
      </c>
      <c r="AIW6">
        <v>-1.87</v>
      </c>
      <c r="AIX6">
        <v>0.71</v>
      </c>
      <c r="AIY6">
        <v>1.7</v>
      </c>
      <c r="AIZ6">
        <v>-0.35</v>
      </c>
      <c r="AJA6">
        <v>0.21</v>
      </c>
      <c r="AJB6">
        <v>1.07</v>
      </c>
      <c r="AJC6">
        <v>0.63</v>
      </c>
      <c r="AJD6">
        <v>0.84</v>
      </c>
      <c r="AJE6">
        <v>0.44</v>
      </c>
      <c r="AJF6">
        <v>-1.78</v>
      </c>
      <c r="AJG6">
        <v>-0.22</v>
      </c>
      <c r="AJH6">
        <v>0.88</v>
      </c>
      <c r="AJI6">
        <v>0.9</v>
      </c>
      <c r="AJJ6">
        <v>1.54</v>
      </c>
      <c r="AJK6">
        <v>0.15</v>
      </c>
      <c r="AJL6">
        <v>0.81</v>
      </c>
      <c r="AJM6">
        <v>-0.25</v>
      </c>
      <c r="AJN6">
        <v>0.7</v>
      </c>
      <c r="AJO6">
        <v>0.53</v>
      </c>
      <c r="AJP6">
        <v>-0.46</v>
      </c>
      <c r="AJQ6">
        <v>-0.19</v>
      </c>
      <c r="AJR6">
        <v>1.1100000000000001</v>
      </c>
      <c r="AJS6">
        <v>0.79</v>
      </c>
      <c r="AJT6">
        <v>0.36</v>
      </c>
      <c r="AJU6">
        <v>-0.5</v>
      </c>
      <c r="AJV6">
        <v>0.89</v>
      </c>
      <c r="AJW6">
        <v>-0.53</v>
      </c>
      <c r="AJX6">
        <v>-0.7</v>
      </c>
      <c r="AJY6">
        <v>0.33</v>
      </c>
      <c r="AJZ6">
        <v>0.98</v>
      </c>
      <c r="AKA6">
        <v>0.32</v>
      </c>
      <c r="AKB6">
        <v>0.47</v>
      </c>
      <c r="AKC6">
        <v>-0.85</v>
      </c>
      <c r="AKD6">
        <v>0.01</v>
      </c>
      <c r="AKE6">
        <v>-0.19</v>
      </c>
      <c r="AKF6">
        <v>0.19</v>
      </c>
      <c r="AKG6">
        <v>1.43</v>
      </c>
      <c r="AKH6">
        <v>1.45</v>
      </c>
      <c r="AKI6">
        <v>0.7</v>
      </c>
      <c r="AKJ6">
        <v>0.72</v>
      </c>
      <c r="AKK6">
        <v>1.1499999999999999</v>
      </c>
      <c r="AKL6">
        <v>-0.28000000000000003</v>
      </c>
      <c r="AKM6">
        <v>0.06</v>
      </c>
      <c r="AKN6">
        <v>1.23</v>
      </c>
      <c r="AKO6">
        <v>0.26</v>
      </c>
      <c r="AKP6">
        <v>0.49</v>
      </c>
      <c r="AKQ6">
        <v>-0.56999999999999995</v>
      </c>
      <c r="AKR6">
        <v>-0.42</v>
      </c>
      <c r="AKS6">
        <v>0.68</v>
      </c>
      <c r="AKT6">
        <v>1.18</v>
      </c>
      <c r="AKU6">
        <v>0.77</v>
      </c>
      <c r="AKV6">
        <v>1.01</v>
      </c>
      <c r="AKW6">
        <v>1.74</v>
      </c>
      <c r="AKX6">
        <v>0.28000000000000003</v>
      </c>
      <c r="AKY6">
        <v>1.85</v>
      </c>
      <c r="AKZ6">
        <v>0.02</v>
      </c>
      <c r="ALA6">
        <v>0.56000000000000005</v>
      </c>
      <c r="ALB6">
        <v>0.1</v>
      </c>
      <c r="ALC6">
        <v>-0.53</v>
      </c>
      <c r="ALD6">
        <v>-0.06</v>
      </c>
      <c r="ALE6">
        <v>-0.14000000000000001</v>
      </c>
      <c r="ALF6">
        <v>1.25</v>
      </c>
      <c r="ALG6">
        <v>0.75</v>
      </c>
      <c r="ALH6">
        <v>-1.26</v>
      </c>
      <c r="ALI6">
        <v>3.93</v>
      </c>
      <c r="ALJ6">
        <v>1.67</v>
      </c>
      <c r="ALK6">
        <v>0.19</v>
      </c>
      <c r="ALL6">
        <v>0.57999999999999996</v>
      </c>
      <c r="ALM6">
        <v>1.42</v>
      </c>
      <c r="ALN6">
        <v>0.28000000000000003</v>
      </c>
      <c r="ALO6">
        <v>0.28999999999999998</v>
      </c>
      <c r="ALP6">
        <v>0.13</v>
      </c>
      <c r="ALQ6">
        <v>0.82</v>
      </c>
      <c r="ALR6">
        <v>0.67</v>
      </c>
      <c r="ALS6">
        <v>0.8</v>
      </c>
      <c r="ALT6">
        <v>0.71</v>
      </c>
      <c r="ALU6">
        <v>1.28</v>
      </c>
      <c r="ALV6">
        <v>-1.41</v>
      </c>
      <c r="ALW6">
        <v>1.33</v>
      </c>
      <c r="ALX6">
        <v>0.18</v>
      </c>
      <c r="ALY6">
        <v>0.03</v>
      </c>
      <c r="ALZ6">
        <v>0.6</v>
      </c>
      <c r="AMA6">
        <v>1.1200000000000001</v>
      </c>
      <c r="AMB6">
        <v>1.1200000000000001</v>
      </c>
      <c r="AMC6">
        <v>0.86</v>
      </c>
      <c r="AMD6">
        <v>0.15</v>
      </c>
      <c r="AME6">
        <v>-0.38</v>
      </c>
      <c r="AMF6">
        <v>0.98</v>
      </c>
      <c r="AMG6">
        <v>-0.18</v>
      </c>
      <c r="AMH6">
        <v>-0.55000000000000004</v>
      </c>
      <c r="AMI6">
        <v>0.05</v>
      </c>
      <c r="AMJ6">
        <v>0.25</v>
      </c>
      <c r="AMK6">
        <v>0.28000000000000003</v>
      </c>
      <c r="AML6">
        <v>1.1000000000000001</v>
      </c>
      <c r="AMM6">
        <v>1.07</v>
      </c>
      <c r="AMN6">
        <v>0.09</v>
      </c>
      <c r="AMO6">
        <v>0.93</v>
      </c>
      <c r="AMP6">
        <v>1.25</v>
      </c>
      <c r="AMQ6">
        <v>0.17</v>
      </c>
      <c r="AMR6">
        <v>0</v>
      </c>
      <c r="AMS6">
        <v>0.18</v>
      </c>
      <c r="AMT6">
        <v>0.7</v>
      </c>
      <c r="AMU6">
        <v>0.41</v>
      </c>
      <c r="AMV6">
        <v>0.09</v>
      </c>
      <c r="AMW6">
        <v>7.0000000000000007E-2</v>
      </c>
      <c r="AMX6">
        <v>0.65</v>
      </c>
      <c r="AMY6">
        <v>0.32</v>
      </c>
      <c r="AMZ6">
        <v>0.12</v>
      </c>
      <c r="ANA6">
        <v>0.8</v>
      </c>
      <c r="ANB6">
        <v>0.11</v>
      </c>
      <c r="ANC6">
        <v>0.21</v>
      </c>
      <c r="AND6">
        <v>-0.17</v>
      </c>
      <c r="ANE6">
        <v>-0.17</v>
      </c>
      <c r="ANF6">
        <v>0.14000000000000001</v>
      </c>
      <c r="ANG6">
        <v>-0.5</v>
      </c>
      <c r="ANH6">
        <v>0.34</v>
      </c>
      <c r="ANI6">
        <v>0.12</v>
      </c>
      <c r="ANJ6">
        <v>0.53</v>
      </c>
      <c r="ANK6">
        <v>-1.53</v>
      </c>
      <c r="ANL6">
        <v>-0.96</v>
      </c>
      <c r="ANM6">
        <v>-0.09</v>
      </c>
      <c r="ANN6">
        <v>-0.28999999999999998</v>
      </c>
      <c r="ANO6">
        <v>1.41</v>
      </c>
      <c r="ANP6">
        <v>0.68</v>
      </c>
      <c r="ANQ6">
        <v>-0.62</v>
      </c>
      <c r="ANR6">
        <v>-0.47</v>
      </c>
      <c r="ANS6">
        <v>1.56</v>
      </c>
      <c r="ANT6">
        <v>0.34</v>
      </c>
      <c r="ANU6">
        <v>-0.32</v>
      </c>
      <c r="ANV6">
        <v>0.92</v>
      </c>
      <c r="ANW6">
        <v>1.2</v>
      </c>
      <c r="ANX6">
        <v>0.26</v>
      </c>
      <c r="ANY6">
        <v>-0.59</v>
      </c>
      <c r="ANZ6">
        <v>0.94</v>
      </c>
      <c r="AOA6">
        <v>-0.16</v>
      </c>
      <c r="AOB6">
        <v>0.97</v>
      </c>
      <c r="AOC6">
        <v>0.65</v>
      </c>
      <c r="AOD6">
        <v>0.15</v>
      </c>
      <c r="AOE6">
        <v>0.85</v>
      </c>
      <c r="AOF6">
        <v>-0.16</v>
      </c>
      <c r="AOG6">
        <v>0.37</v>
      </c>
      <c r="AOH6">
        <v>0.04</v>
      </c>
      <c r="AOI6">
        <v>-0.02</v>
      </c>
      <c r="AOJ6">
        <v>-0.76</v>
      </c>
      <c r="AOK6">
        <v>0.63</v>
      </c>
      <c r="AOL6">
        <v>0.08</v>
      </c>
      <c r="AOM6">
        <v>0.57999999999999996</v>
      </c>
      <c r="AON6">
        <v>7.0000000000000007E-2</v>
      </c>
      <c r="AOO6">
        <v>-0.14000000000000001</v>
      </c>
      <c r="AOP6">
        <v>-0.03</v>
      </c>
      <c r="AOQ6">
        <v>1.3</v>
      </c>
      <c r="AOR6">
        <v>0.37</v>
      </c>
      <c r="AOS6">
        <v>0.3</v>
      </c>
      <c r="AOT6">
        <v>0.16</v>
      </c>
      <c r="AOU6">
        <v>0.13</v>
      </c>
      <c r="AOV6">
        <v>0.81</v>
      </c>
      <c r="AOW6">
        <v>0.2</v>
      </c>
      <c r="AOX6">
        <v>0.12</v>
      </c>
      <c r="AOY6">
        <v>0.28000000000000003</v>
      </c>
      <c r="AOZ6">
        <v>-0.26</v>
      </c>
      <c r="APA6">
        <v>-1.71</v>
      </c>
      <c r="APB6">
        <v>0</v>
      </c>
      <c r="APC6">
        <v>-0.03</v>
      </c>
      <c r="APD6">
        <v>0.48</v>
      </c>
      <c r="APE6">
        <v>0.03</v>
      </c>
      <c r="APF6">
        <v>0.65</v>
      </c>
      <c r="APG6">
        <v>0.62</v>
      </c>
      <c r="APH6">
        <v>-0.4</v>
      </c>
      <c r="API6">
        <v>0.45</v>
      </c>
      <c r="APJ6">
        <v>0.73</v>
      </c>
      <c r="APK6">
        <v>-0.22</v>
      </c>
      <c r="APL6">
        <v>-0.03</v>
      </c>
      <c r="APM6">
        <v>-0.14000000000000001</v>
      </c>
      <c r="APN6">
        <v>0.33</v>
      </c>
      <c r="APO6">
        <v>-1.17</v>
      </c>
      <c r="APP6">
        <v>-0.66</v>
      </c>
      <c r="APQ6">
        <v>0.64</v>
      </c>
      <c r="APR6">
        <v>-0.5</v>
      </c>
      <c r="APS6">
        <v>0.7</v>
      </c>
      <c r="APT6">
        <v>0.05</v>
      </c>
      <c r="APU6">
        <v>-0.11</v>
      </c>
      <c r="APV6">
        <v>0.61</v>
      </c>
      <c r="APW6">
        <v>-0.61</v>
      </c>
      <c r="APX6">
        <v>-0.63</v>
      </c>
      <c r="APY6">
        <v>0.9</v>
      </c>
      <c r="APZ6">
        <v>1.81</v>
      </c>
      <c r="AQA6">
        <v>0.79</v>
      </c>
      <c r="AQB6">
        <v>-0.09</v>
      </c>
      <c r="AQC6">
        <v>1.46</v>
      </c>
      <c r="AQD6">
        <v>-0.06</v>
      </c>
      <c r="AQE6">
        <v>1.29</v>
      </c>
      <c r="AQF6">
        <v>0.72</v>
      </c>
      <c r="AQG6">
        <v>0.4</v>
      </c>
      <c r="AQH6">
        <v>0.89</v>
      </c>
      <c r="AQI6">
        <v>7.0000000000000007E-2</v>
      </c>
      <c r="AQJ6">
        <v>0.35</v>
      </c>
      <c r="AQK6">
        <v>0.08</v>
      </c>
      <c r="AQL6">
        <v>0.28000000000000003</v>
      </c>
      <c r="AQM6">
        <v>0.7</v>
      </c>
      <c r="AQN6">
        <v>1.04</v>
      </c>
      <c r="AQO6">
        <v>1.06</v>
      </c>
      <c r="AQP6">
        <v>0.64</v>
      </c>
      <c r="AQQ6">
        <v>0.12</v>
      </c>
      <c r="AQR6">
        <v>-0.09</v>
      </c>
      <c r="AQS6">
        <v>0.18</v>
      </c>
      <c r="AQT6">
        <v>0.04</v>
      </c>
      <c r="AQU6">
        <v>-0.11</v>
      </c>
      <c r="AQV6">
        <v>-0.04</v>
      </c>
      <c r="AQW6">
        <v>7.0000000000000007E-2</v>
      </c>
      <c r="AQX6">
        <v>0.22</v>
      </c>
      <c r="AQY6">
        <v>0.08</v>
      </c>
      <c r="AQZ6">
        <v>-0.67</v>
      </c>
      <c r="ARA6">
        <v>-0.51</v>
      </c>
      <c r="ARB6">
        <v>0.55000000000000004</v>
      </c>
      <c r="ARC6">
        <v>-0.18</v>
      </c>
      <c r="ARD6">
        <v>-0.04</v>
      </c>
      <c r="ARE6">
        <v>0.63</v>
      </c>
      <c r="ARF6">
        <v>-0.16</v>
      </c>
      <c r="ARG6">
        <v>-0.36</v>
      </c>
      <c r="ARH6">
        <v>-0.19</v>
      </c>
      <c r="ARI6">
        <v>-0.09</v>
      </c>
      <c r="ARJ6">
        <v>-0.09</v>
      </c>
      <c r="ARK6">
        <v>-1.48</v>
      </c>
      <c r="ARL6">
        <v>-0.97</v>
      </c>
      <c r="ARM6">
        <v>-2.6</v>
      </c>
      <c r="ARN6">
        <v>-3.51</v>
      </c>
      <c r="ARO6">
        <v>1.1100000000000001</v>
      </c>
      <c r="ARP6">
        <v>-1.6</v>
      </c>
      <c r="ARQ6">
        <v>3.21</v>
      </c>
    </row>
    <row r="7" spans="1:1165" x14ac:dyDescent="0.3">
      <c r="A7" t="s">
        <v>547</v>
      </c>
      <c r="B7" t="s">
        <v>548</v>
      </c>
      <c r="UU7">
        <v>-1.01</v>
      </c>
      <c r="UV7">
        <v>-0.26</v>
      </c>
      <c r="UW7">
        <v>0</v>
      </c>
      <c r="UX7">
        <v>0.94</v>
      </c>
      <c r="UY7">
        <v>0.22</v>
      </c>
      <c r="UZ7">
        <v>0.27</v>
      </c>
      <c r="VA7">
        <v>-2.11</v>
      </c>
      <c r="VB7">
        <v>1.96</v>
      </c>
      <c r="VC7">
        <v>2.2000000000000002</v>
      </c>
      <c r="VD7">
        <v>0.83</v>
      </c>
      <c r="VE7">
        <v>0.57999999999999996</v>
      </c>
      <c r="VF7">
        <v>-0.1</v>
      </c>
      <c r="VG7">
        <v>0.71</v>
      </c>
      <c r="VH7">
        <v>0.34</v>
      </c>
      <c r="VI7">
        <v>-1.62</v>
      </c>
      <c r="VJ7">
        <v>-0.81</v>
      </c>
      <c r="VK7">
        <v>1.22</v>
      </c>
      <c r="VL7">
        <v>-0.03</v>
      </c>
      <c r="VM7">
        <v>0.14000000000000001</v>
      </c>
      <c r="VN7">
        <v>0.06</v>
      </c>
      <c r="VO7">
        <v>2.46</v>
      </c>
      <c r="VP7">
        <v>1.19</v>
      </c>
      <c r="VQ7">
        <v>2</v>
      </c>
      <c r="VR7">
        <v>1.23</v>
      </c>
      <c r="VS7">
        <v>1.1599999999999999</v>
      </c>
      <c r="VT7">
        <v>1.22</v>
      </c>
      <c r="VU7">
        <v>-0.39</v>
      </c>
      <c r="VV7">
        <v>-1.37</v>
      </c>
      <c r="VW7">
        <v>2.0099999999999998</v>
      </c>
      <c r="VX7">
        <v>0.43</v>
      </c>
      <c r="VY7">
        <v>-0.31</v>
      </c>
      <c r="VZ7">
        <v>0.36</v>
      </c>
      <c r="WA7">
        <v>-0.2</v>
      </c>
      <c r="WB7">
        <v>3.1</v>
      </c>
      <c r="WC7">
        <v>-0.06</v>
      </c>
      <c r="WD7">
        <v>1.91</v>
      </c>
      <c r="WE7">
        <v>1.03</v>
      </c>
      <c r="WF7">
        <v>0.17</v>
      </c>
      <c r="WG7">
        <v>1.01</v>
      </c>
      <c r="WH7">
        <v>0.66</v>
      </c>
      <c r="WI7">
        <v>-0.71</v>
      </c>
      <c r="WJ7">
        <v>1.32</v>
      </c>
      <c r="WK7">
        <v>1.01</v>
      </c>
      <c r="WL7">
        <v>1.41</v>
      </c>
      <c r="WM7">
        <v>0.91</v>
      </c>
      <c r="WN7">
        <v>1.18</v>
      </c>
      <c r="WO7">
        <v>2.34</v>
      </c>
      <c r="WP7">
        <v>0.92</v>
      </c>
      <c r="WQ7">
        <v>-1.68</v>
      </c>
      <c r="WR7">
        <v>0.55000000000000004</v>
      </c>
      <c r="WS7">
        <v>0.69</v>
      </c>
      <c r="WT7">
        <v>0.56999999999999995</v>
      </c>
      <c r="WU7">
        <v>0.56999999999999995</v>
      </c>
      <c r="WV7">
        <v>1.1100000000000001</v>
      </c>
      <c r="WW7">
        <v>-0.42</v>
      </c>
      <c r="WX7">
        <v>0.79</v>
      </c>
      <c r="WY7">
        <v>0.01</v>
      </c>
      <c r="WZ7">
        <v>-0.4</v>
      </c>
      <c r="XA7">
        <v>0.9</v>
      </c>
      <c r="XB7">
        <v>-0.01</v>
      </c>
      <c r="XC7">
        <v>0.08</v>
      </c>
      <c r="XD7">
        <v>0.23</v>
      </c>
      <c r="XE7">
        <v>0.28999999999999998</v>
      </c>
      <c r="XF7">
        <v>0.22</v>
      </c>
      <c r="XG7">
        <v>0.08</v>
      </c>
      <c r="XH7">
        <v>-0.17</v>
      </c>
      <c r="XI7">
        <v>0.95</v>
      </c>
      <c r="XJ7">
        <v>0.94</v>
      </c>
      <c r="XK7">
        <v>0.21</v>
      </c>
      <c r="XL7">
        <v>-1.1200000000000001</v>
      </c>
      <c r="XM7">
        <v>0.94</v>
      </c>
      <c r="XN7">
        <v>-0.57999999999999996</v>
      </c>
      <c r="XO7">
        <v>1.82</v>
      </c>
      <c r="XP7">
        <v>-7.0000000000000007E-2</v>
      </c>
      <c r="XQ7">
        <v>1.1000000000000001</v>
      </c>
      <c r="XR7">
        <v>0.14000000000000001</v>
      </c>
      <c r="XS7">
        <v>1.7</v>
      </c>
      <c r="XT7">
        <v>1.95</v>
      </c>
      <c r="XU7">
        <v>-0.13</v>
      </c>
      <c r="XV7">
        <v>-0.3</v>
      </c>
      <c r="XW7">
        <v>-0.13</v>
      </c>
      <c r="XX7">
        <v>-4.03</v>
      </c>
      <c r="XY7">
        <v>2.99</v>
      </c>
      <c r="XZ7">
        <v>0.72</v>
      </c>
      <c r="YA7">
        <v>-1.66</v>
      </c>
      <c r="YB7">
        <v>-4.91</v>
      </c>
      <c r="YC7">
        <v>1.1000000000000001</v>
      </c>
      <c r="YD7">
        <v>9.52</v>
      </c>
      <c r="YE7">
        <v>3.64</v>
      </c>
      <c r="YF7">
        <v>1.43</v>
      </c>
      <c r="YG7">
        <v>-1.24</v>
      </c>
      <c r="YH7">
        <v>-2.97</v>
      </c>
      <c r="YI7">
        <v>-0.43</v>
      </c>
      <c r="YJ7">
        <v>-1.19</v>
      </c>
      <c r="YK7">
        <v>-0.14000000000000001</v>
      </c>
      <c r="YL7">
        <v>3.06</v>
      </c>
      <c r="YM7">
        <v>0.08</v>
      </c>
      <c r="YN7">
        <v>-1.27</v>
      </c>
      <c r="YO7">
        <v>2.5099999999999998</v>
      </c>
      <c r="YP7">
        <v>-2.35</v>
      </c>
      <c r="YQ7">
        <v>2.89</v>
      </c>
      <c r="YR7">
        <v>0.14000000000000001</v>
      </c>
      <c r="YS7">
        <v>-1.6</v>
      </c>
      <c r="YT7">
        <v>-1.08</v>
      </c>
      <c r="YU7">
        <v>0.52</v>
      </c>
      <c r="YV7">
        <v>5.43</v>
      </c>
      <c r="YW7">
        <v>6.73</v>
      </c>
      <c r="YX7">
        <v>-2.64</v>
      </c>
      <c r="YY7">
        <v>0.64</v>
      </c>
      <c r="YZ7">
        <v>1.43</v>
      </c>
      <c r="ZA7">
        <v>1.1299999999999999</v>
      </c>
      <c r="ZB7">
        <v>2.44</v>
      </c>
      <c r="ZC7">
        <v>1.46</v>
      </c>
      <c r="ZD7">
        <v>-1.24</v>
      </c>
      <c r="ZE7">
        <v>3.96</v>
      </c>
      <c r="ZF7">
        <v>4.41</v>
      </c>
      <c r="ZG7">
        <v>3.54</v>
      </c>
      <c r="ZH7">
        <v>4.58</v>
      </c>
      <c r="ZI7">
        <v>0.68</v>
      </c>
      <c r="ZJ7">
        <v>1.95</v>
      </c>
      <c r="ZK7">
        <v>-0.19</v>
      </c>
      <c r="ZL7">
        <v>2.56</v>
      </c>
      <c r="ZM7">
        <v>-0.27</v>
      </c>
      <c r="ZN7">
        <v>2.2200000000000002</v>
      </c>
      <c r="ZO7">
        <v>-1.1200000000000001</v>
      </c>
      <c r="ZP7">
        <v>0.35</v>
      </c>
      <c r="ZQ7">
        <v>-1.86</v>
      </c>
      <c r="ZR7">
        <v>0.71</v>
      </c>
      <c r="ZS7">
        <v>2.96</v>
      </c>
      <c r="ZT7">
        <v>0.26</v>
      </c>
      <c r="ZU7">
        <v>1.1100000000000001</v>
      </c>
      <c r="ZV7">
        <v>0.23</v>
      </c>
      <c r="ZW7">
        <v>1.67</v>
      </c>
      <c r="ZX7">
        <v>-0.39</v>
      </c>
      <c r="ZY7">
        <v>-0.75</v>
      </c>
      <c r="ZZ7">
        <v>0.02</v>
      </c>
      <c r="AAA7">
        <v>-2.29</v>
      </c>
      <c r="AAB7">
        <v>1.06</v>
      </c>
      <c r="AAC7">
        <v>3.91</v>
      </c>
      <c r="AAD7">
        <v>1.49</v>
      </c>
      <c r="AAE7">
        <v>2.06</v>
      </c>
      <c r="AAF7">
        <v>3.89</v>
      </c>
      <c r="AAG7">
        <v>1.66</v>
      </c>
      <c r="AAH7">
        <v>1.43</v>
      </c>
      <c r="AAI7">
        <v>2.0499999999999998</v>
      </c>
      <c r="AAJ7">
        <v>-1.82</v>
      </c>
      <c r="AAK7">
        <v>1.93</v>
      </c>
      <c r="AAL7">
        <v>2.0099999999999998</v>
      </c>
      <c r="AAM7">
        <v>4.74</v>
      </c>
      <c r="AAN7">
        <v>1.04</v>
      </c>
      <c r="AAO7">
        <v>-0.34</v>
      </c>
      <c r="AAP7">
        <v>1.65</v>
      </c>
      <c r="AAQ7">
        <v>0.77</v>
      </c>
      <c r="AAR7">
        <v>1.95</v>
      </c>
      <c r="AAS7">
        <v>2.21</v>
      </c>
      <c r="AAT7">
        <v>3.1</v>
      </c>
      <c r="AAU7">
        <v>0.52</v>
      </c>
      <c r="AAV7">
        <v>4.26</v>
      </c>
      <c r="AAW7">
        <v>4.16</v>
      </c>
      <c r="AAX7">
        <v>0.4</v>
      </c>
      <c r="AAY7">
        <v>-2.4900000000000002</v>
      </c>
      <c r="AAZ7">
        <v>3.41</v>
      </c>
      <c r="ABA7">
        <v>0.64</v>
      </c>
      <c r="ABB7">
        <v>2.92</v>
      </c>
      <c r="ABC7">
        <v>-1.64</v>
      </c>
      <c r="ABD7">
        <v>1.38</v>
      </c>
      <c r="ABE7">
        <v>1.1399999999999999</v>
      </c>
      <c r="ABF7">
        <v>0.14000000000000001</v>
      </c>
      <c r="ABG7">
        <v>1.0900000000000001</v>
      </c>
      <c r="ABH7">
        <v>0.73</v>
      </c>
      <c r="ABI7">
        <v>-0.66</v>
      </c>
      <c r="ABJ7">
        <v>-2.4900000000000002</v>
      </c>
      <c r="ABK7">
        <v>-0.44</v>
      </c>
      <c r="ABL7">
        <v>1.1499999999999999</v>
      </c>
      <c r="ABM7">
        <v>-0.28000000000000003</v>
      </c>
      <c r="ABN7">
        <v>-0.6</v>
      </c>
      <c r="ABO7">
        <v>-2.0099999999999998</v>
      </c>
      <c r="ABP7">
        <v>4</v>
      </c>
      <c r="ABQ7">
        <v>0.44</v>
      </c>
      <c r="ABR7">
        <v>1.2</v>
      </c>
      <c r="ABS7">
        <v>3.34</v>
      </c>
      <c r="ABT7">
        <v>1.04</v>
      </c>
      <c r="ABU7">
        <v>-1.1200000000000001</v>
      </c>
      <c r="ABV7">
        <v>-0.56000000000000005</v>
      </c>
      <c r="ABW7">
        <v>-0.75</v>
      </c>
      <c r="ABX7">
        <v>2.2799999999999998</v>
      </c>
      <c r="ABY7">
        <v>-0.73</v>
      </c>
      <c r="ABZ7">
        <v>0.18</v>
      </c>
      <c r="ACA7">
        <v>2.23</v>
      </c>
      <c r="ACB7">
        <v>1.8</v>
      </c>
      <c r="ACC7">
        <v>-1.22</v>
      </c>
      <c r="ACD7">
        <v>0.4</v>
      </c>
      <c r="ACE7">
        <v>1.29</v>
      </c>
      <c r="ACF7">
        <v>-0.87</v>
      </c>
      <c r="ACG7">
        <v>0.66</v>
      </c>
      <c r="ACH7">
        <v>2.16</v>
      </c>
      <c r="ACI7">
        <v>2.38</v>
      </c>
      <c r="ACJ7">
        <v>3.43</v>
      </c>
      <c r="ACK7">
        <v>2.15</v>
      </c>
      <c r="ACL7">
        <v>-1.73</v>
      </c>
      <c r="ACM7">
        <v>0.42</v>
      </c>
      <c r="ACN7">
        <v>2.65</v>
      </c>
      <c r="ACO7">
        <v>0.96</v>
      </c>
      <c r="ACP7">
        <v>0.16</v>
      </c>
      <c r="ACQ7">
        <v>-1.49</v>
      </c>
      <c r="ACR7">
        <v>0.18</v>
      </c>
      <c r="ACS7">
        <v>-0.03</v>
      </c>
      <c r="ACT7">
        <v>-0.92</v>
      </c>
      <c r="ACU7">
        <v>2.81</v>
      </c>
      <c r="ACV7">
        <v>1.58</v>
      </c>
      <c r="ACW7">
        <v>1.27</v>
      </c>
      <c r="ACX7">
        <v>-1.44</v>
      </c>
      <c r="ACY7">
        <v>0.96</v>
      </c>
      <c r="ACZ7">
        <v>1.65</v>
      </c>
      <c r="ADA7">
        <v>2.21</v>
      </c>
      <c r="ADB7">
        <v>1.56</v>
      </c>
      <c r="ADC7">
        <v>1.07</v>
      </c>
      <c r="ADD7">
        <v>0.53</v>
      </c>
      <c r="ADE7">
        <v>0.5</v>
      </c>
      <c r="ADF7">
        <v>1.1000000000000001</v>
      </c>
      <c r="ADG7">
        <v>0.37</v>
      </c>
      <c r="ADH7">
        <v>-0.15</v>
      </c>
      <c r="ADI7">
        <v>1.17</v>
      </c>
      <c r="ADJ7">
        <v>2.3199999999999998</v>
      </c>
      <c r="ADK7">
        <v>2.11</v>
      </c>
      <c r="ADL7">
        <v>0.89</v>
      </c>
      <c r="ADM7">
        <v>1</v>
      </c>
      <c r="ADN7">
        <v>3.45</v>
      </c>
      <c r="ADO7">
        <v>-1.6</v>
      </c>
      <c r="ADP7">
        <v>0.39</v>
      </c>
      <c r="ADQ7">
        <v>-0.6</v>
      </c>
      <c r="ADR7">
        <v>0.63</v>
      </c>
      <c r="ADS7">
        <v>1.84</v>
      </c>
      <c r="ADT7">
        <v>1.45</v>
      </c>
      <c r="ADU7">
        <v>2.5499999999999998</v>
      </c>
      <c r="ADV7">
        <v>0.95</v>
      </c>
      <c r="ADW7">
        <v>1.46</v>
      </c>
      <c r="ADX7">
        <v>-1.47</v>
      </c>
      <c r="ADY7">
        <v>-0.2</v>
      </c>
      <c r="ADZ7">
        <v>1.7</v>
      </c>
      <c r="AEA7">
        <v>2.15</v>
      </c>
      <c r="AEB7">
        <v>2.0099999999999998</v>
      </c>
      <c r="AEC7">
        <v>0.33</v>
      </c>
      <c r="AED7">
        <v>0.78</v>
      </c>
      <c r="AEE7">
        <v>-0.12</v>
      </c>
      <c r="AEF7">
        <v>2.2400000000000002</v>
      </c>
      <c r="AEG7">
        <v>0.59</v>
      </c>
      <c r="AEH7">
        <v>2.23</v>
      </c>
      <c r="AEI7">
        <v>0.39</v>
      </c>
      <c r="AEJ7">
        <v>0.37</v>
      </c>
      <c r="AEK7">
        <v>-1.1000000000000001</v>
      </c>
      <c r="AEL7">
        <v>0.39</v>
      </c>
      <c r="AEM7">
        <v>1.38</v>
      </c>
      <c r="AEN7">
        <v>-2.15</v>
      </c>
      <c r="AEO7">
        <v>-2.2400000000000002</v>
      </c>
      <c r="AEP7">
        <v>-0.78</v>
      </c>
      <c r="AEQ7">
        <v>-0.12</v>
      </c>
      <c r="AER7">
        <v>-0.22</v>
      </c>
      <c r="AES7">
        <v>1.82</v>
      </c>
      <c r="AET7">
        <v>0.02</v>
      </c>
      <c r="AEU7">
        <v>-1.4</v>
      </c>
      <c r="AEV7">
        <v>-0.06</v>
      </c>
      <c r="AEW7">
        <v>-0.2</v>
      </c>
      <c r="AEX7">
        <v>0.61</v>
      </c>
      <c r="AEY7">
        <v>1.85</v>
      </c>
      <c r="AEZ7">
        <v>2.13</v>
      </c>
      <c r="AFA7">
        <v>0.63</v>
      </c>
      <c r="AFB7">
        <v>1.31</v>
      </c>
      <c r="AFC7">
        <v>4.04</v>
      </c>
      <c r="AFD7">
        <v>0.79</v>
      </c>
      <c r="AFE7">
        <v>-0.37</v>
      </c>
      <c r="AFF7">
        <v>1.1599999999999999</v>
      </c>
      <c r="AFG7">
        <v>0.96</v>
      </c>
      <c r="AFH7">
        <v>1.55</v>
      </c>
      <c r="AFI7">
        <v>1.55</v>
      </c>
      <c r="AFJ7">
        <v>1.43</v>
      </c>
      <c r="AFK7">
        <v>0.63</v>
      </c>
      <c r="AFL7">
        <v>-2.0499999999999998</v>
      </c>
      <c r="AFM7">
        <v>-0.86</v>
      </c>
      <c r="AFN7">
        <v>-0.64</v>
      </c>
      <c r="AFO7">
        <v>-0.16</v>
      </c>
      <c r="AFP7">
        <v>1.27</v>
      </c>
      <c r="AFQ7">
        <v>0.24</v>
      </c>
      <c r="AFR7">
        <v>-0.21</v>
      </c>
      <c r="AFS7">
        <v>1.64</v>
      </c>
      <c r="AFT7">
        <v>2.2000000000000002</v>
      </c>
      <c r="AFU7">
        <v>1.73</v>
      </c>
      <c r="AFV7">
        <v>-1.03</v>
      </c>
      <c r="AFW7">
        <v>0.1</v>
      </c>
      <c r="AFX7">
        <v>0.12</v>
      </c>
      <c r="AFY7">
        <v>-1.08</v>
      </c>
      <c r="AFZ7">
        <v>1.44</v>
      </c>
      <c r="AGA7">
        <v>0.86</v>
      </c>
      <c r="AGB7">
        <v>1.1200000000000001</v>
      </c>
      <c r="AGC7">
        <v>2.87</v>
      </c>
      <c r="AGD7">
        <v>-1.01</v>
      </c>
      <c r="AGE7">
        <v>1.52</v>
      </c>
      <c r="AGF7">
        <v>1.74</v>
      </c>
      <c r="AGG7">
        <v>0.52</v>
      </c>
      <c r="AGH7">
        <v>1.05</v>
      </c>
      <c r="AGI7">
        <v>1.53</v>
      </c>
      <c r="AGJ7">
        <v>-0.3</v>
      </c>
      <c r="AGK7">
        <v>0.27</v>
      </c>
      <c r="AGL7">
        <v>0.45</v>
      </c>
      <c r="AGM7">
        <v>1.04</v>
      </c>
      <c r="AGN7">
        <v>1.1499999999999999</v>
      </c>
      <c r="AGO7">
        <v>0.16</v>
      </c>
      <c r="AGP7">
        <v>2.72</v>
      </c>
      <c r="AGQ7">
        <v>2.79</v>
      </c>
      <c r="AGR7">
        <v>-0.32</v>
      </c>
      <c r="AGS7">
        <v>-0.02</v>
      </c>
      <c r="AGT7">
        <v>0.2</v>
      </c>
      <c r="AGU7">
        <v>0.57999999999999996</v>
      </c>
      <c r="AGV7">
        <v>-2.5499999999999998</v>
      </c>
      <c r="AGW7">
        <v>0.38</v>
      </c>
      <c r="AGX7">
        <v>0.24</v>
      </c>
      <c r="AGY7">
        <v>-0.93</v>
      </c>
      <c r="AGZ7">
        <v>-0.21</v>
      </c>
      <c r="AHA7">
        <v>-0.08</v>
      </c>
      <c r="AHB7">
        <v>0.01</v>
      </c>
      <c r="AHC7">
        <v>0.77</v>
      </c>
      <c r="AHD7">
        <v>0.11</v>
      </c>
      <c r="AHE7">
        <v>-0.19</v>
      </c>
      <c r="AHF7">
        <v>-0.66</v>
      </c>
      <c r="AHG7">
        <v>0.26</v>
      </c>
      <c r="AHH7">
        <v>1.5</v>
      </c>
      <c r="AHI7">
        <v>1.99</v>
      </c>
      <c r="AHJ7">
        <v>-0.32</v>
      </c>
      <c r="AHK7">
        <v>0.15</v>
      </c>
      <c r="AHL7">
        <v>1.69</v>
      </c>
      <c r="AHM7">
        <v>1.03</v>
      </c>
      <c r="AHN7">
        <v>1.47</v>
      </c>
      <c r="AHO7">
        <v>0.08</v>
      </c>
      <c r="AHP7">
        <v>0.97</v>
      </c>
      <c r="AHQ7">
        <v>2.0499999999999998</v>
      </c>
      <c r="AHR7">
        <v>1.91</v>
      </c>
      <c r="AHS7">
        <v>0.81</v>
      </c>
      <c r="AHT7">
        <v>1.21</v>
      </c>
      <c r="AHU7">
        <v>0.32</v>
      </c>
      <c r="AHV7">
        <v>-1.24</v>
      </c>
      <c r="AHW7">
        <v>0.31</v>
      </c>
      <c r="AHX7">
        <v>0.54</v>
      </c>
      <c r="AHY7">
        <v>2.4900000000000002</v>
      </c>
      <c r="AHZ7">
        <v>1.32</v>
      </c>
      <c r="AIA7">
        <v>1.59</v>
      </c>
      <c r="AIB7">
        <v>2.77</v>
      </c>
      <c r="AIC7">
        <v>-2.48</v>
      </c>
      <c r="AID7">
        <v>-0.97</v>
      </c>
      <c r="AIE7">
        <v>0.67</v>
      </c>
      <c r="AIF7">
        <v>0.9</v>
      </c>
      <c r="AIG7">
        <v>-2.41</v>
      </c>
      <c r="AIH7">
        <v>2.4900000000000002</v>
      </c>
      <c r="AII7">
        <v>0.56000000000000005</v>
      </c>
      <c r="AIJ7">
        <v>1.41</v>
      </c>
      <c r="AIK7">
        <v>2.37</v>
      </c>
      <c r="AIL7">
        <v>2.16</v>
      </c>
      <c r="AIM7">
        <v>2.7</v>
      </c>
      <c r="AIN7">
        <v>-1.1100000000000001</v>
      </c>
      <c r="AIO7">
        <v>-0.99</v>
      </c>
      <c r="AIP7">
        <v>2.6</v>
      </c>
      <c r="AIQ7">
        <v>-0.3</v>
      </c>
      <c r="AIR7">
        <v>1.72</v>
      </c>
      <c r="AIS7">
        <v>-0.42</v>
      </c>
      <c r="AIT7">
        <v>0.47</v>
      </c>
      <c r="AIU7">
        <v>2.88</v>
      </c>
      <c r="AIV7">
        <v>-0.61</v>
      </c>
      <c r="AIW7">
        <v>-4.3899999999999997</v>
      </c>
      <c r="AIX7">
        <v>0.59</v>
      </c>
      <c r="AIY7">
        <v>3.02</v>
      </c>
      <c r="AIZ7">
        <v>-1.53</v>
      </c>
      <c r="AJA7">
        <v>0.12</v>
      </c>
      <c r="AJB7">
        <v>0.89</v>
      </c>
      <c r="AJC7">
        <v>0.85</v>
      </c>
      <c r="AJD7">
        <v>1.24</v>
      </c>
      <c r="AJE7">
        <v>0.94</v>
      </c>
      <c r="AJF7">
        <v>-3.22</v>
      </c>
      <c r="AJG7">
        <v>-0.34</v>
      </c>
      <c r="AJH7">
        <v>0.4</v>
      </c>
      <c r="AJI7">
        <v>0.95</v>
      </c>
      <c r="AJJ7">
        <v>2.0699999999999998</v>
      </c>
      <c r="AJK7">
        <v>0.26</v>
      </c>
      <c r="AJL7">
        <v>0.79</v>
      </c>
      <c r="AJM7">
        <v>-1.34</v>
      </c>
      <c r="AJN7">
        <v>0.99</v>
      </c>
      <c r="AJO7">
        <v>0.73</v>
      </c>
      <c r="AJP7">
        <v>-0.82</v>
      </c>
      <c r="AJQ7">
        <v>-0.33</v>
      </c>
      <c r="AJR7">
        <v>1.76</v>
      </c>
      <c r="AJS7">
        <v>1.22</v>
      </c>
      <c r="AJT7">
        <v>0.61</v>
      </c>
      <c r="AJU7">
        <v>-1.36</v>
      </c>
      <c r="AJV7">
        <v>1.59</v>
      </c>
      <c r="AJW7">
        <v>-1.33</v>
      </c>
      <c r="AJX7">
        <v>-0.78</v>
      </c>
      <c r="AJY7">
        <v>0.49</v>
      </c>
      <c r="AJZ7">
        <v>1.04</v>
      </c>
      <c r="AKA7">
        <v>-0.3</v>
      </c>
      <c r="AKB7">
        <v>0.15</v>
      </c>
      <c r="AKC7">
        <v>-1.08</v>
      </c>
      <c r="AKD7">
        <v>-0.41</v>
      </c>
      <c r="AKE7">
        <v>0.03</v>
      </c>
      <c r="AKF7">
        <v>0.32</v>
      </c>
      <c r="AKG7">
        <v>1.24</v>
      </c>
      <c r="AKH7">
        <v>1.47</v>
      </c>
      <c r="AKI7">
        <v>0.93</v>
      </c>
      <c r="AKJ7">
        <v>0.51</v>
      </c>
      <c r="AKK7">
        <v>1.04</v>
      </c>
      <c r="AKL7">
        <v>-0.82</v>
      </c>
      <c r="AKM7">
        <v>-0.16</v>
      </c>
      <c r="AKN7">
        <v>1.66</v>
      </c>
      <c r="AKO7">
        <v>-0.05</v>
      </c>
      <c r="AKP7">
        <v>0.52</v>
      </c>
      <c r="AKQ7">
        <v>-0.9</v>
      </c>
      <c r="AKR7">
        <v>-0.04</v>
      </c>
      <c r="AKS7">
        <v>1.66</v>
      </c>
      <c r="AKT7">
        <v>1.57</v>
      </c>
      <c r="AKU7">
        <v>0.54</v>
      </c>
      <c r="AKV7">
        <v>0.79</v>
      </c>
      <c r="AKW7">
        <v>3.07</v>
      </c>
      <c r="AKX7">
        <v>0.08</v>
      </c>
      <c r="AKY7">
        <v>2.54</v>
      </c>
      <c r="AKZ7">
        <v>1.1399999999999999</v>
      </c>
      <c r="ALA7">
        <v>0.69</v>
      </c>
      <c r="ALB7">
        <v>-1.72</v>
      </c>
      <c r="ALC7">
        <v>-1.17</v>
      </c>
      <c r="ALD7">
        <v>0.79</v>
      </c>
      <c r="ALE7">
        <v>0.42</v>
      </c>
      <c r="ALF7">
        <v>1.25</v>
      </c>
      <c r="ALG7">
        <v>0.61</v>
      </c>
      <c r="ALH7">
        <v>-0.11</v>
      </c>
      <c r="ALI7">
        <v>5.31</v>
      </c>
      <c r="ALJ7">
        <v>3.39</v>
      </c>
      <c r="ALK7">
        <v>-2.92</v>
      </c>
      <c r="ALL7">
        <v>-0.53</v>
      </c>
      <c r="ALM7">
        <v>2.1800000000000002</v>
      </c>
      <c r="ALN7">
        <v>-1.82</v>
      </c>
      <c r="ALO7">
        <v>-1.01</v>
      </c>
      <c r="ALP7">
        <v>-0.21</v>
      </c>
      <c r="ALQ7">
        <v>0.42</v>
      </c>
      <c r="ALR7">
        <v>0.89</v>
      </c>
      <c r="ALS7">
        <v>0.78</v>
      </c>
      <c r="ALT7">
        <v>-0.05</v>
      </c>
      <c r="ALU7">
        <v>1.39</v>
      </c>
      <c r="ALV7">
        <v>-2.61</v>
      </c>
      <c r="ALW7">
        <v>1.58</v>
      </c>
      <c r="ALX7">
        <v>0.4</v>
      </c>
      <c r="ALY7">
        <v>-0.85</v>
      </c>
      <c r="ALZ7">
        <v>1.05</v>
      </c>
      <c r="AMA7">
        <v>1.71</v>
      </c>
      <c r="AMB7">
        <v>1.86</v>
      </c>
      <c r="AMC7">
        <v>0.68</v>
      </c>
      <c r="AMD7">
        <v>2.0099999999999998</v>
      </c>
      <c r="AME7">
        <v>0.02</v>
      </c>
      <c r="AMF7">
        <v>-0.16</v>
      </c>
      <c r="AMG7">
        <v>-0.7</v>
      </c>
      <c r="AMH7">
        <v>-1.8</v>
      </c>
      <c r="AMI7">
        <v>-0.02</v>
      </c>
      <c r="AMJ7">
        <v>-7.0000000000000007E-2</v>
      </c>
      <c r="AMK7">
        <v>-0.06</v>
      </c>
      <c r="AML7">
        <v>1.1499999999999999</v>
      </c>
      <c r="AMM7">
        <v>1.56</v>
      </c>
      <c r="AMN7">
        <v>-0.34</v>
      </c>
      <c r="AMO7">
        <v>1.82</v>
      </c>
      <c r="AMP7">
        <v>2.78</v>
      </c>
      <c r="AMQ7">
        <v>1.75</v>
      </c>
      <c r="AMR7">
        <v>-0.82</v>
      </c>
      <c r="AMS7">
        <v>0.75</v>
      </c>
      <c r="AMT7">
        <v>0.97</v>
      </c>
      <c r="AMU7">
        <v>0.42</v>
      </c>
      <c r="AMV7">
        <v>-0.71</v>
      </c>
      <c r="AMW7">
        <v>-1</v>
      </c>
      <c r="AMX7">
        <v>1.45</v>
      </c>
      <c r="AMY7">
        <v>1.71</v>
      </c>
      <c r="AMZ7">
        <v>-0.35</v>
      </c>
      <c r="ANA7">
        <v>1.01</v>
      </c>
      <c r="ANB7">
        <v>-0.13</v>
      </c>
      <c r="ANC7">
        <v>-0.31</v>
      </c>
      <c r="AND7">
        <v>-0.17</v>
      </c>
      <c r="ANE7">
        <v>0.52</v>
      </c>
      <c r="ANF7">
        <v>-0.44</v>
      </c>
      <c r="ANG7">
        <v>-0.81</v>
      </c>
      <c r="ANH7">
        <v>0.53</v>
      </c>
      <c r="ANI7">
        <v>0.1</v>
      </c>
      <c r="ANJ7">
        <v>0.89</v>
      </c>
      <c r="ANK7">
        <v>-1.71</v>
      </c>
      <c r="ANL7">
        <v>-1.1000000000000001</v>
      </c>
      <c r="ANM7">
        <v>-0.11</v>
      </c>
      <c r="ANN7">
        <v>-0.49</v>
      </c>
      <c r="ANO7">
        <v>0.7</v>
      </c>
      <c r="ANP7">
        <v>0.48</v>
      </c>
      <c r="ANQ7">
        <v>-0.33</v>
      </c>
      <c r="ANR7">
        <v>-0.91</v>
      </c>
      <c r="ANS7">
        <v>1.36</v>
      </c>
      <c r="ANT7">
        <v>0.27</v>
      </c>
      <c r="ANU7">
        <v>-0.28999999999999998</v>
      </c>
      <c r="ANV7">
        <v>0.55000000000000004</v>
      </c>
      <c r="ANW7">
        <v>0.94</v>
      </c>
      <c r="ANX7">
        <v>-0.14000000000000001</v>
      </c>
      <c r="ANY7">
        <v>-0.16</v>
      </c>
      <c r="ANZ7">
        <v>1.05</v>
      </c>
      <c r="AOA7">
        <v>-0.55000000000000004</v>
      </c>
      <c r="AOB7">
        <v>0.97</v>
      </c>
      <c r="AOC7">
        <v>0.81</v>
      </c>
      <c r="AOD7">
        <v>0.14000000000000001</v>
      </c>
      <c r="AOE7">
        <v>2.59</v>
      </c>
      <c r="AOF7">
        <v>-1.54</v>
      </c>
      <c r="AOG7">
        <v>0.63</v>
      </c>
      <c r="AOH7">
        <v>-0.53</v>
      </c>
      <c r="AOI7">
        <v>-0.18</v>
      </c>
      <c r="AOJ7">
        <v>-0.88</v>
      </c>
      <c r="AOK7">
        <v>0.83</v>
      </c>
      <c r="AOL7">
        <v>0.04</v>
      </c>
      <c r="AOM7">
        <v>0.88</v>
      </c>
      <c r="AON7">
        <v>-0.37</v>
      </c>
      <c r="AOO7">
        <v>-0.41</v>
      </c>
      <c r="AOP7">
        <v>-0.16</v>
      </c>
      <c r="AOQ7">
        <v>2.13</v>
      </c>
      <c r="AOR7">
        <v>0.89</v>
      </c>
      <c r="AOS7">
        <v>0.16</v>
      </c>
      <c r="AOT7">
        <v>-0.11</v>
      </c>
      <c r="AOU7">
        <v>0</v>
      </c>
      <c r="AOV7">
        <v>2.21</v>
      </c>
      <c r="AOW7">
        <v>0.41</v>
      </c>
      <c r="AOX7">
        <v>-0.55000000000000004</v>
      </c>
      <c r="AOY7">
        <v>-0.13</v>
      </c>
      <c r="AOZ7">
        <v>-1.1000000000000001</v>
      </c>
      <c r="APA7">
        <v>-2.67</v>
      </c>
      <c r="APB7">
        <v>-0.11</v>
      </c>
      <c r="APC7">
        <v>0.23</v>
      </c>
      <c r="APD7">
        <v>0.49</v>
      </c>
      <c r="APE7">
        <v>-0.05</v>
      </c>
      <c r="APF7">
        <v>0.69</v>
      </c>
      <c r="APG7">
        <v>0.65</v>
      </c>
      <c r="APH7">
        <v>-0.16</v>
      </c>
      <c r="API7">
        <v>0.17</v>
      </c>
      <c r="APJ7">
        <v>1.08</v>
      </c>
      <c r="APK7">
        <v>-0.86</v>
      </c>
      <c r="APL7">
        <v>-0.12</v>
      </c>
      <c r="APM7">
        <v>-0.14000000000000001</v>
      </c>
      <c r="APN7">
        <v>0.31</v>
      </c>
      <c r="APO7">
        <v>-1.36</v>
      </c>
      <c r="APP7">
        <v>-0.75</v>
      </c>
      <c r="APQ7">
        <v>0.94</v>
      </c>
      <c r="APR7">
        <v>-0.81</v>
      </c>
      <c r="APS7">
        <v>0.9</v>
      </c>
      <c r="APT7">
        <v>0.02</v>
      </c>
      <c r="APU7">
        <v>-0.42</v>
      </c>
      <c r="APV7">
        <v>0.76</v>
      </c>
      <c r="APW7">
        <v>-0.93</v>
      </c>
      <c r="APX7">
        <v>-0.48</v>
      </c>
      <c r="APY7">
        <v>0.89</v>
      </c>
      <c r="APZ7">
        <v>2.15</v>
      </c>
      <c r="AQA7">
        <v>0.47</v>
      </c>
      <c r="AQB7">
        <v>-0.27</v>
      </c>
      <c r="AQC7">
        <v>1.91</v>
      </c>
      <c r="AQD7">
        <v>-0.28000000000000003</v>
      </c>
      <c r="AQE7">
        <v>2.35</v>
      </c>
      <c r="AQF7">
        <v>0.92</v>
      </c>
      <c r="AQG7">
        <v>-0.12</v>
      </c>
      <c r="AQH7">
        <v>3.4</v>
      </c>
      <c r="AQI7">
        <v>-0.85</v>
      </c>
      <c r="AQJ7">
        <v>7.0000000000000007E-2</v>
      </c>
      <c r="AQK7">
        <v>-0.3</v>
      </c>
      <c r="AQL7">
        <v>-0.56000000000000005</v>
      </c>
      <c r="AQM7">
        <v>2.44</v>
      </c>
      <c r="AQN7">
        <v>2.65</v>
      </c>
      <c r="AQO7">
        <v>2.89</v>
      </c>
      <c r="AQP7">
        <v>0.64</v>
      </c>
      <c r="AQQ7">
        <v>-0.25</v>
      </c>
      <c r="AQR7">
        <v>0.09</v>
      </c>
      <c r="AQS7">
        <v>1.1399999999999999</v>
      </c>
      <c r="AQT7">
        <v>-1.1000000000000001</v>
      </c>
      <c r="AQU7">
        <v>0.14000000000000001</v>
      </c>
      <c r="AQV7">
        <v>-0.94</v>
      </c>
      <c r="AQW7">
        <v>0.35</v>
      </c>
      <c r="AQX7">
        <v>-0.23</v>
      </c>
      <c r="AQY7">
        <v>-0.96</v>
      </c>
      <c r="AQZ7">
        <v>-1.81</v>
      </c>
      <c r="ARA7">
        <v>-1.54</v>
      </c>
      <c r="ARB7">
        <v>0.75</v>
      </c>
      <c r="ARC7">
        <v>0.34</v>
      </c>
      <c r="ARD7">
        <v>0.64</v>
      </c>
      <c r="ARE7">
        <v>1.36</v>
      </c>
      <c r="ARF7">
        <v>-0.17</v>
      </c>
      <c r="ARG7">
        <v>-1.08</v>
      </c>
      <c r="ARH7">
        <v>-7.0000000000000007E-2</v>
      </c>
      <c r="ARI7">
        <v>0.77</v>
      </c>
      <c r="ARJ7">
        <v>-0.51</v>
      </c>
      <c r="ARK7">
        <v>-1.89</v>
      </c>
      <c r="ARL7">
        <v>-0.66</v>
      </c>
      <c r="ARM7">
        <v>-3.11</v>
      </c>
      <c r="ARN7">
        <v>-3.1</v>
      </c>
      <c r="ARO7">
        <v>0.18</v>
      </c>
      <c r="ARP7">
        <v>-0.88</v>
      </c>
      <c r="ARQ7">
        <v>1.59</v>
      </c>
      <c r="ARU7" s="12"/>
    </row>
    <row r="8" spans="1:1165" x14ac:dyDescent="0.3">
      <c r="A8" t="s">
        <v>549</v>
      </c>
      <c r="B8" t="s">
        <v>550</v>
      </c>
      <c r="AEM8">
        <v>0.22</v>
      </c>
      <c r="AEN8">
        <v>1.2</v>
      </c>
      <c r="AEO8">
        <v>2.6</v>
      </c>
      <c r="AEP8">
        <v>0.86</v>
      </c>
      <c r="AEQ8">
        <v>0.76</v>
      </c>
      <c r="AER8">
        <v>4.1500000000000004</v>
      </c>
      <c r="AES8">
        <v>-1.01</v>
      </c>
      <c r="AET8">
        <v>-0.27</v>
      </c>
      <c r="AEU8">
        <v>2.0299999999999998</v>
      </c>
      <c r="AEV8">
        <v>1.18</v>
      </c>
      <c r="AEW8">
        <v>1.65</v>
      </c>
      <c r="AEX8">
        <v>-1.89</v>
      </c>
      <c r="AEY8">
        <v>-0.08</v>
      </c>
      <c r="AEZ8">
        <v>-1.27</v>
      </c>
      <c r="AFA8">
        <v>9.4600000000000009</v>
      </c>
      <c r="AFB8">
        <v>-0.33</v>
      </c>
      <c r="AFC8">
        <v>-4.7</v>
      </c>
      <c r="AFD8">
        <v>-5.74</v>
      </c>
      <c r="AFE8">
        <v>3.05</v>
      </c>
      <c r="AFF8">
        <v>-0.32</v>
      </c>
      <c r="AFG8">
        <v>-9.35</v>
      </c>
      <c r="AFH8">
        <v>-1.06</v>
      </c>
      <c r="AFI8">
        <v>-0.27</v>
      </c>
      <c r="AFJ8">
        <v>4.59</v>
      </c>
      <c r="AFK8">
        <v>2.82</v>
      </c>
      <c r="AFL8">
        <v>-4.5</v>
      </c>
      <c r="AFM8">
        <v>0.11</v>
      </c>
      <c r="AFN8">
        <v>3.12</v>
      </c>
      <c r="AFO8">
        <v>-1.99</v>
      </c>
      <c r="AFP8">
        <v>0.2</v>
      </c>
      <c r="AFQ8">
        <v>0.1</v>
      </c>
      <c r="AFR8">
        <v>0.78</v>
      </c>
      <c r="AFS8">
        <v>3.22</v>
      </c>
      <c r="AFT8">
        <v>5.59</v>
      </c>
      <c r="AFU8">
        <v>4.21</v>
      </c>
      <c r="AFV8">
        <v>-1.83</v>
      </c>
      <c r="AFW8">
        <v>3</v>
      </c>
      <c r="AFX8">
        <v>1.43</v>
      </c>
      <c r="AFY8">
        <v>-0.95</v>
      </c>
      <c r="AFZ8">
        <v>-2.69</v>
      </c>
      <c r="AGA8">
        <v>-0.76</v>
      </c>
      <c r="AGB8">
        <v>0.21</v>
      </c>
      <c r="AGC8">
        <v>5.69</v>
      </c>
      <c r="AGD8">
        <v>-7.27</v>
      </c>
      <c r="AGE8">
        <v>3.63</v>
      </c>
      <c r="AGF8">
        <v>-0.73</v>
      </c>
      <c r="AGG8">
        <v>-0.68</v>
      </c>
      <c r="AGH8">
        <v>2.82</v>
      </c>
      <c r="AGI8">
        <v>0.87</v>
      </c>
      <c r="AGJ8">
        <v>-0.28000000000000003</v>
      </c>
      <c r="AGK8">
        <v>1.06</v>
      </c>
      <c r="AGL8">
        <v>-4.03</v>
      </c>
      <c r="AGM8">
        <v>3.25</v>
      </c>
      <c r="AGN8">
        <v>0.91</v>
      </c>
      <c r="AGO8">
        <v>-1.1200000000000001</v>
      </c>
      <c r="AGP8">
        <v>9.9499999999999993</v>
      </c>
      <c r="AGQ8">
        <v>6.87</v>
      </c>
      <c r="AGR8">
        <v>1.21</v>
      </c>
      <c r="AGS8">
        <v>-1.8</v>
      </c>
      <c r="AGT8">
        <v>2.8</v>
      </c>
      <c r="AGU8">
        <v>-3.14</v>
      </c>
      <c r="AGV8">
        <v>-0.54</v>
      </c>
      <c r="AGW8">
        <v>-1.07</v>
      </c>
      <c r="AGX8">
        <v>2.67</v>
      </c>
      <c r="AGY8">
        <v>-2.93</v>
      </c>
      <c r="AGZ8">
        <v>2.76</v>
      </c>
      <c r="AHA8">
        <v>-0.72</v>
      </c>
      <c r="AHB8">
        <v>-0.32</v>
      </c>
      <c r="AHC8">
        <v>1.81</v>
      </c>
      <c r="AHD8">
        <v>-4.82</v>
      </c>
      <c r="AHE8">
        <v>-0.52</v>
      </c>
      <c r="AHF8">
        <v>2.35</v>
      </c>
      <c r="AHG8">
        <v>0.01</v>
      </c>
      <c r="AHH8">
        <v>-2.1</v>
      </c>
      <c r="AHI8">
        <v>-1.31</v>
      </c>
      <c r="AHJ8">
        <v>-2.2799999999999998</v>
      </c>
      <c r="AHK8">
        <v>0.57999999999999996</v>
      </c>
      <c r="AHL8">
        <v>-1.1200000000000001</v>
      </c>
      <c r="AHM8">
        <v>-2.0499999999999998</v>
      </c>
      <c r="AHN8">
        <v>1.23</v>
      </c>
      <c r="AHO8">
        <v>-3.34</v>
      </c>
      <c r="AHP8">
        <v>0.76</v>
      </c>
      <c r="AHQ8">
        <v>6.68</v>
      </c>
      <c r="AHR8">
        <v>7.76</v>
      </c>
      <c r="AHS8">
        <v>-0.03</v>
      </c>
      <c r="AHT8">
        <v>0.15</v>
      </c>
      <c r="AHU8">
        <v>4.88</v>
      </c>
      <c r="AHV8">
        <v>-5.49</v>
      </c>
      <c r="AHW8">
        <v>0.83</v>
      </c>
      <c r="AHX8">
        <v>-0.84</v>
      </c>
      <c r="AHY8">
        <v>0.15</v>
      </c>
      <c r="AHZ8">
        <v>2.52</v>
      </c>
      <c r="AIA8">
        <v>3.65</v>
      </c>
      <c r="AIB8">
        <v>3.4</v>
      </c>
      <c r="AIC8">
        <v>-8.6199999999999992</v>
      </c>
      <c r="AID8">
        <v>2.15</v>
      </c>
      <c r="AIE8">
        <v>-1.27</v>
      </c>
      <c r="AIF8">
        <v>-2.4</v>
      </c>
      <c r="AIG8">
        <v>-0.91</v>
      </c>
      <c r="AIH8">
        <v>-1.61</v>
      </c>
      <c r="AII8">
        <v>3.51</v>
      </c>
      <c r="AIJ8">
        <v>8.6300000000000008</v>
      </c>
      <c r="AIK8">
        <v>6.12</v>
      </c>
      <c r="AIL8">
        <v>3.36</v>
      </c>
      <c r="AIM8">
        <v>4.1100000000000003</v>
      </c>
      <c r="AIN8">
        <v>-5.03</v>
      </c>
      <c r="AIO8">
        <v>-2.09</v>
      </c>
      <c r="AIP8">
        <v>5.5</v>
      </c>
      <c r="AIQ8">
        <v>6.07</v>
      </c>
      <c r="AIR8">
        <v>6.43</v>
      </c>
      <c r="AIS8">
        <v>-6.1</v>
      </c>
      <c r="AIT8">
        <v>1.39</v>
      </c>
      <c r="AIU8">
        <v>5.14</v>
      </c>
      <c r="AIV8">
        <v>-2.21</v>
      </c>
      <c r="AIW8">
        <v>-2.75</v>
      </c>
      <c r="AIX8">
        <v>1.06</v>
      </c>
      <c r="AIY8">
        <v>-1.6</v>
      </c>
      <c r="AIZ8">
        <v>0.78</v>
      </c>
      <c r="AJA8">
        <v>0.54</v>
      </c>
      <c r="AJB8">
        <v>5.42</v>
      </c>
      <c r="AJC8">
        <v>1.0900000000000001</v>
      </c>
      <c r="AJD8">
        <v>6.89</v>
      </c>
      <c r="AJE8">
        <v>-0.86</v>
      </c>
      <c r="AJF8">
        <v>-6.46</v>
      </c>
      <c r="AJG8">
        <v>-1.05</v>
      </c>
      <c r="AJH8">
        <v>-2.84</v>
      </c>
      <c r="AJI8">
        <v>-1.95</v>
      </c>
      <c r="AJJ8">
        <v>-1.53</v>
      </c>
      <c r="AJK8">
        <v>1.96</v>
      </c>
      <c r="AJL8">
        <v>4.82</v>
      </c>
      <c r="AJM8">
        <v>5.83</v>
      </c>
      <c r="AJN8">
        <v>0.72</v>
      </c>
      <c r="AJO8">
        <v>-5.39</v>
      </c>
      <c r="AJP8">
        <v>0.08</v>
      </c>
      <c r="AJQ8">
        <v>0.37</v>
      </c>
      <c r="AJR8">
        <v>-3.45</v>
      </c>
      <c r="AJS8">
        <v>3.62</v>
      </c>
      <c r="AJT8">
        <v>4.22</v>
      </c>
      <c r="AJU8">
        <v>0.78</v>
      </c>
      <c r="AJV8">
        <v>-0.87</v>
      </c>
      <c r="AJW8">
        <v>1.38</v>
      </c>
      <c r="AJX8">
        <v>-1.97</v>
      </c>
      <c r="AJY8">
        <v>4.17</v>
      </c>
      <c r="AJZ8">
        <v>-2.5299999999999998</v>
      </c>
      <c r="AKA8">
        <v>2.71</v>
      </c>
      <c r="AKB8">
        <v>-2.62</v>
      </c>
      <c r="AKC8">
        <v>4.08</v>
      </c>
      <c r="AKD8">
        <v>2.92</v>
      </c>
      <c r="AKE8">
        <v>-2.7</v>
      </c>
      <c r="AKF8">
        <v>-2.04</v>
      </c>
      <c r="AKG8">
        <v>-2.4300000000000002</v>
      </c>
      <c r="AKH8">
        <v>1.39</v>
      </c>
      <c r="AKI8">
        <v>-1.1499999999999999</v>
      </c>
      <c r="AKJ8">
        <v>1.73</v>
      </c>
      <c r="AKK8">
        <v>2.2200000000000002</v>
      </c>
      <c r="AKL8">
        <v>4.05</v>
      </c>
      <c r="AKM8">
        <v>2.2599999999999998</v>
      </c>
      <c r="AKN8">
        <v>-4.38</v>
      </c>
      <c r="AKO8">
        <v>-2.54</v>
      </c>
      <c r="AKP8">
        <v>4.0199999999999996</v>
      </c>
      <c r="AKQ8">
        <v>5.13</v>
      </c>
      <c r="AKR8">
        <v>3.03</v>
      </c>
      <c r="AKS8">
        <v>-4.79</v>
      </c>
      <c r="AKT8">
        <v>-4.6100000000000003</v>
      </c>
      <c r="AKU8">
        <v>5.13</v>
      </c>
      <c r="AKV8">
        <v>4.0599999999999996</v>
      </c>
      <c r="AKW8">
        <v>-0.95</v>
      </c>
      <c r="AKX8">
        <v>0.32</v>
      </c>
      <c r="AKY8">
        <v>4.13</v>
      </c>
      <c r="AKZ8">
        <v>6.61</v>
      </c>
      <c r="ALA8">
        <v>-0.53</v>
      </c>
      <c r="ALB8">
        <v>-2.15</v>
      </c>
      <c r="ALC8">
        <v>1.44</v>
      </c>
      <c r="ALD8">
        <v>4.79</v>
      </c>
      <c r="ALE8">
        <v>-4.2</v>
      </c>
      <c r="ALF8">
        <v>-2.48</v>
      </c>
      <c r="ALG8">
        <v>-0.56999999999999995</v>
      </c>
      <c r="ALH8">
        <v>4.96</v>
      </c>
      <c r="ALI8">
        <v>3.22</v>
      </c>
      <c r="ALJ8">
        <v>2.37</v>
      </c>
      <c r="ALK8">
        <v>-0.56000000000000005</v>
      </c>
      <c r="ALL8">
        <v>-0.16</v>
      </c>
      <c r="ALM8">
        <v>-2.1800000000000002</v>
      </c>
      <c r="ALN8">
        <v>-3.24</v>
      </c>
      <c r="ALO8">
        <v>0.85</v>
      </c>
      <c r="ALP8">
        <v>-2.3199999999999998</v>
      </c>
      <c r="ALQ8">
        <v>-0.43</v>
      </c>
      <c r="ALR8">
        <v>0.92</v>
      </c>
      <c r="ALS8">
        <v>2.97</v>
      </c>
      <c r="ALT8">
        <v>-2.17</v>
      </c>
      <c r="ALU8">
        <v>4.9400000000000004</v>
      </c>
      <c r="ALV8">
        <v>-5</v>
      </c>
      <c r="ALW8">
        <v>-3.81</v>
      </c>
      <c r="ALX8">
        <v>1.81</v>
      </c>
      <c r="ALY8">
        <v>4.25</v>
      </c>
      <c r="ALZ8">
        <v>1.89</v>
      </c>
      <c r="AMA8">
        <v>-4.03</v>
      </c>
      <c r="AMB8">
        <v>0.42</v>
      </c>
      <c r="AMC8">
        <v>-1.5</v>
      </c>
      <c r="AMD8">
        <v>4.87</v>
      </c>
      <c r="AME8">
        <v>2.77</v>
      </c>
      <c r="AMF8">
        <v>4.29</v>
      </c>
      <c r="AMG8">
        <v>-4.1100000000000003</v>
      </c>
      <c r="AMH8">
        <v>5.42</v>
      </c>
      <c r="AMI8">
        <v>-0.82</v>
      </c>
      <c r="AMJ8">
        <v>2.6</v>
      </c>
      <c r="AMK8">
        <v>-2.76</v>
      </c>
      <c r="AML8">
        <v>5.4</v>
      </c>
      <c r="AMM8">
        <v>-4.4400000000000004</v>
      </c>
      <c r="AMN8">
        <v>-3.07</v>
      </c>
      <c r="AMO8">
        <v>4.03</v>
      </c>
      <c r="AMP8">
        <v>0.25</v>
      </c>
      <c r="AMQ8">
        <v>-0.78</v>
      </c>
      <c r="AMR8">
        <v>-5.0599999999999996</v>
      </c>
      <c r="AMS8">
        <v>0.18</v>
      </c>
      <c r="AMT8">
        <v>0.79</v>
      </c>
      <c r="AMU8">
        <v>1.1499999999999999</v>
      </c>
      <c r="AMV8">
        <v>1.21</v>
      </c>
      <c r="AMW8">
        <v>-2.96</v>
      </c>
      <c r="AMX8">
        <v>0.43</v>
      </c>
      <c r="AMY8">
        <v>2.38</v>
      </c>
      <c r="AMZ8">
        <v>-3.56</v>
      </c>
      <c r="ANA8">
        <v>4.68</v>
      </c>
      <c r="ANB8">
        <v>-1.55</v>
      </c>
      <c r="ANC8">
        <v>-1.37</v>
      </c>
      <c r="AND8">
        <v>-4.6399999999999997</v>
      </c>
      <c r="ANE8">
        <v>0.57999999999999996</v>
      </c>
      <c r="ANF8">
        <v>1.08</v>
      </c>
      <c r="ANG8">
        <v>2.67</v>
      </c>
      <c r="ANH8">
        <v>-0.77</v>
      </c>
      <c r="ANI8">
        <v>1.74</v>
      </c>
      <c r="ANJ8">
        <v>3.5</v>
      </c>
      <c r="ANK8">
        <v>-4.9800000000000004</v>
      </c>
      <c r="ANL8">
        <v>-5.42</v>
      </c>
      <c r="ANM8">
        <v>-1.06</v>
      </c>
      <c r="ANN8">
        <v>-2.77</v>
      </c>
      <c r="ANO8">
        <v>-0.15</v>
      </c>
      <c r="ANP8">
        <v>2.96</v>
      </c>
      <c r="ANQ8">
        <v>2.09</v>
      </c>
      <c r="ANR8">
        <v>0.1</v>
      </c>
      <c r="ANS8">
        <v>-3.42</v>
      </c>
      <c r="ANT8">
        <v>0.94</v>
      </c>
      <c r="ANU8">
        <v>-1.82</v>
      </c>
      <c r="ANV8">
        <v>0.42</v>
      </c>
      <c r="ANW8">
        <v>3.09</v>
      </c>
      <c r="ANX8">
        <v>1.54</v>
      </c>
      <c r="ANY8">
        <v>-1.03</v>
      </c>
      <c r="ANZ8">
        <v>5.0199999999999996</v>
      </c>
      <c r="AOA8">
        <v>1.72</v>
      </c>
      <c r="AOB8">
        <v>1.81</v>
      </c>
      <c r="AOC8">
        <v>7.5</v>
      </c>
      <c r="AOD8">
        <v>1.67</v>
      </c>
      <c r="AOE8">
        <v>6.02</v>
      </c>
      <c r="AOF8">
        <v>-1.1499999999999999</v>
      </c>
      <c r="AOG8">
        <v>2.4</v>
      </c>
      <c r="AOH8">
        <v>-4.29</v>
      </c>
      <c r="AOI8">
        <v>-0.84</v>
      </c>
      <c r="AOJ8">
        <v>-5.81</v>
      </c>
      <c r="AOK8">
        <v>4.33</v>
      </c>
      <c r="AOL8">
        <v>-2.76</v>
      </c>
      <c r="AOM8">
        <v>2.87</v>
      </c>
      <c r="AON8">
        <v>-2.48</v>
      </c>
      <c r="AOO8">
        <v>3.73</v>
      </c>
      <c r="AOP8">
        <v>-2.19</v>
      </c>
      <c r="AOQ8">
        <v>4.0199999999999996</v>
      </c>
      <c r="AOR8">
        <v>3.23</v>
      </c>
      <c r="AOS8">
        <v>-2.83</v>
      </c>
      <c r="AOT8">
        <v>-3.04</v>
      </c>
      <c r="AOU8">
        <v>-3.2</v>
      </c>
      <c r="AOV8">
        <v>4.1900000000000004</v>
      </c>
      <c r="AOW8">
        <v>1.61</v>
      </c>
      <c r="AOX8">
        <v>-3.09</v>
      </c>
      <c r="AOY8">
        <v>-1.72</v>
      </c>
      <c r="AOZ8">
        <v>-4.17</v>
      </c>
      <c r="APA8">
        <v>-1.74</v>
      </c>
      <c r="APB8">
        <v>0.2</v>
      </c>
      <c r="APC8">
        <v>-1.45</v>
      </c>
      <c r="APD8">
        <v>2.39</v>
      </c>
      <c r="APE8">
        <v>-1.91</v>
      </c>
      <c r="APF8">
        <v>-0.54</v>
      </c>
      <c r="APG8">
        <v>0.43</v>
      </c>
      <c r="APH8">
        <v>-3.29</v>
      </c>
      <c r="API8">
        <v>1.29</v>
      </c>
      <c r="APJ8">
        <v>2.77</v>
      </c>
      <c r="APK8">
        <v>-2.66</v>
      </c>
      <c r="APL8">
        <v>4.99</v>
      </c>
      <c r="APM8">
        <v>-0.09</v>
      </c>
      <c r="APN8">
        <v>1.64</v>
      </c>
      <c r="APO8">
        <v>4.66</v>
      </c>
      <c r="APP8">
        <v>-7.5</v>
      </c>
      <c r="APQ8">
        <v>-0.27</v>
      </c>
      <c r="APR8">
        <v>-0.6</v>
      </c>
      <c r="APS8">
        <v>-1.1000000000000001</v>
      </c>
      <c r="APT8">
        <v>1.43</v>
      </c>
      <c r="APU8">
        <v>-1.1299999999999999</v>
      </c>
      <c r="APV8">
        <v>2.5</v>
      </c>
      <c r="APW8">
        <v>-0.71</v>
      </c>
      <c r="APX8">
        <v>-3.48</v>
      </c>
      <c r="APY8">
        <v>-0.99</v>
      </c>
      <c r="APZ8">
        <v>0.8</v>
      </c>
      <c r="AQA8">
        <v>-1.84</v>
      </c>
      <c r="AQB8">
        <v>0.55000000000000004</v>
      </c>
      <c r="AQC8">
        <v>4.57</v>
      </c>
      <c r="AQD8">
        <v>2.68</v>
      </c>
      <c r="AQE8">
        <v>-0.61</v>
      </c>
      <c r="AQF8">
        <v>2.62</v>
      </c>
      <c r="AQG8">
        <v>3.53</v>
      </c>
      <c r="AQH8">
        <v>4.2</v>
      </c>
      <c r="AQI8">
        <v>-4.04</v>
      </c>
      <c r="AQJ8">
        <v>-3</v>
      </c>
      <c r="AQK8">
        <v>0.21</v>
      </c>
      <c r="AQL8">
        <v>0.22</v>
      </c>
      <c r="AQM8">
        <v>1.25</v>
      </c>
      <c r="AQN8">
        <v>-1.47</v>
      </c>
      <c r="AQO8">
        <v>0.27</v>
      </c>
      <c r="AQP8">
        <v>-0.88</v>
      </c>
      <c r="AQQ8">
        <v>-0.57999999999999996</v>
      </c>
      <c r="AQR8">
        <v>-1.45</v>
      </c>
      <c r="AQS8">
        <v>2.83</v>
      </c>
      <c r="AQT8">
        <v>-1.54</v>
      </c>
      <c r="AQU8">
        <v>-2.19</v>
      </c>
      <c r="AQV8">
        <v>-0.15</v>
      </c>
      <c r="AQW8">
        <v>0.73</v>
      </c>
      <c r="AQX8">
        <v>5.27</v>
      </c>
      <c r="AQY8">
        <v>-1.2</v>
      </c>
      <c r="AQZ8">
        <v>3.12</v>
      </c>
      <c r="ARA8">
        <v>0.36</v>
      </c>
      <c r="ARB8">
        <v>2.69</v>
      </c>
      <c r="ARC8">
        <v>1.76</v>
      </c>
      <c r="ARD8">
        <v>-0.56000000000000005</v>
      </c>
      <c r="ARE8">
        <v>0.86</v>
      </c>
      <c r="ARF8">
        <v>0.04</v>
      </c>
      <c r="ARG8">
        <v>0.94</v>
      </c>
      <c r="ARH8">
        <v>3.87</v>
      </c>
      <c r="ARI8">
        <v>-3.95</v>
      </c>
      <c r="ARJ8">
        <v>0.21</v>
      </c>
      <c r="ARK8">
        <v>1.43</v>
      </c>
      <c r="ARL8">
        <v>2.1</v>
      </c>
      <c r="ARM8">
        <v>8.49</v>
      </c>
      <c r="ARN8">
        <v>4.43</v>
      </c>
      <c r="ARO8">
        <v>-0.06</v>
      </c>
      <c r="ARP8">
        <v>1.1399999999999999</v>
      </c>
      <c r="ARU8" s="12"/>
    </row>
    <row r="9" spans="1:1165" x14ac:dyDescent="0.3">
      <c r="A9" t="s">
        <v>551</v>
      </c>
      <c r="B9" t="s">
        <v>552</v>
      </c>
      <c r="ZK9">
        <v>1.45</v>
      </c>
      <c r="ZL9">
        <v>1.73</v>
      </c>
      <c r="ZM9">
        <v>1.5</v>
      </c>
      <c r="ZN9">
        <v>3.06</v>
      </c>
      <c r="ZO9">
        <v>0.93</v>
      </c>
      <c r="ZP9">
        <v>1.56</v>
      </c>
      <c r="ZQ9">
        <v>-0.9</v>
      </c>
      <c r="ZR9">
        <v>0.18</v>
      </c>
      <c r="ZS9">
        <v>1.82</v>
      </c>
      <c r="ZT9">
        <v>-0.4</v>
      </c>
      <c r="ZU9">
        <v>1.75</v>
      </c>
      <c r="ZV9">
        <v>0.84</v>
      </c>
      <c r="ZW9">
        <v>0.44</v>
      </c>
      <c r="ZX9">
        <v>-0.74</v>
      </c>
      <c r="ZY9">
        <v>1.36</v>
      </c>
      <c r="ZZ9">
        <v>0.17</v>
      </c>
      <c r="AAA9">
        <v>-1.82</v>
      </c>
      <c r="AAB9">
        <v>1.1399999999999999</v>
      </c>
      <c r="AAC9">
        <v>-0.65</v>
      </c>
      <c r="AAD9">
        <v>4.6900000000000004</v>
      </c>
      <c r="AAE9">
        <v>0.38</v>
      </c>
      <c r="AAF9">
        <v>1</v>
      </c>
      <c r="AAG9">
        <v>0.83</v>
      </c>
      <c r="AAH9">
        <v>1.52</v>
      </c>
      <c r="AAI9">
        <v>2.94</v>
      </c>
      <c r="AAJ9">
        <v>0.2</v>
      </c>
      <c r="AAK9">
        <v>1.25</v>
      </c>
      <c r="AAL9">
        <v>0.35</v>
      </c>
      <c r="AAM9">
        <v>2.69</v>
      </c>
      <c r="AAN9">
        <v>1.39</v>
      </c>
      <c r="AAO9">
        <v>0.92</v>
      </c>
      <c r="AAP9">
        <v>0.88</v>
      </c>
      <c r="AAQ9">
        <v>0.18</v>
      </c>
      <c r="AAR9">
        <v>2.65</v>
      </c>
      <c r="AAS9">
        <v>2.75</v>
      </c>
      <c r="AAT9">
        <v>1.75</v>
      </c>
      <c r="AAU9">
        <v>0.84</v>
      </c>
      <c r="AAV9">
        <v>3.52</v>
      </c>
      <c r="AAW9">
        <v>3.53</v>
      </c>
      <c r="AAX9">
        <v>1.31</v>
      </c>
      <c r="AAY9">
        <v>1.2</v>
      </c>
      <c r="AAZ9">
        <v>1.37</v>
      </c>
      <c r="ABA9">
        <v>-0.99</v>
      </c>
      <c r="ABB9">
        <v>2.58</v>
      </c>
      <c r="ABC9">
        <v>-2.0099999999999998</v>
      </c>
      <c r="ABD9">
        <v>1.45</v>
      </c>
      <c r="ABE9">
        <v>0.92</v>
      </c>
      <c r="ABF9">
        <v>0</v>
      </c>
      <c r="ABG9">
        <v>4.37</v>
      </c>
      <c r="ABH9">
        <v>2.2599999999999998</v>
      </c>
      <c r="ABI9">
        <v>1.47</v>
      </c>
      <c r="ABJ9">
        <v>0.54</v>
      </c>
      <c r="ABK9">
        <v>0.22</v>
      </c>
      <c r="ABL9">
        <v>1.1399999999999999</v>
      </c>
      <c r="ABM9">
        <v>1.36</v>
      </c>
      <c r="ABN9">
        <v>1.82</v>
      </c>
      <c r="ABO9">
        <v>-0.78</v>
      </c>
      <c r="ABP9">
        <v>-5.59</v>
      </c>
      <c r="ABQ9">
        <v>-1</v>
      </c>
      <c r="ABR9">
        <v>4.05</v>
      </c>
      <c r="ABS9">
        <v>2.52</v>
      </c>
      <c r="ABT9">
        <v>3.38</v>
      </c>
      <c r="ABU9">
        <v>0.46</v>
      </c>
      <c r="ABV9">
        <v>0.63</v>
      </c>
      <c r="ABW9">
        <v>-0.43</v>
      </c>
      <c r="ABX9">
        <v>2.11</v>
      </c>
      <c r="ABY9">
        <v>0.1</v>
      </c>
      <c r="ABZ9">
        <v>-1.3</v>
      </c>
      <c r="ACA9">
        <v>3.02</v>
      </c>
      <c r="ACB9">
        <v>2.2000000000000002</v>
      </c>
      <c r="ACC9">
        <v>0.21</v>
      </c>
      <c r="ACD9">
        <v>0.33</v>
      </c>
      <c r="ACE9">
        <v>2.2599999999999998</v>
      </c>
      <c r="ACF9">
        <v>-0.05</v>
      </c>
      <c r="ACG9">
        <v>0.57999999999999996</v>
      </c>
      <c r="ACH9">
        <v>3.28</v>
      </c>
      <c r="ACI9">
        <v>1.46</v>
      </c>
      <c r="ACJ9">
        <v>1.4</v>
      </c>
      <c r="ACK9">
        <v>5.03</v>
      </c>
      <c r="ACL9">
        <v>-0.16</v>
      </c>
      <c r="ACM9">
        <v>1.91</v>
      </c>
      <c r="ACN9">
        <v>-0.77</v>
      </c>
      <c r="ACO9">
        <v>1.28</v>
      </c>
      <c r="ACP9">
        <v>1.61</v>
      </c>
      <c r="ACQ9">
        <v>-3.48</v>
      </c>
      <c r="ACR9">
        <v>0.2</v>
      </c>
      <c r="ACS9">
        <v>-0.37</v>
      </c>
      <c r="ACT9">
        <v>-0.56999999999999995</v>
      </c>
      <c r="ACU9">
        <v>5.63</v>
      </c>
      <c r="ACV9">
        <v>1.1299999999999999</v>
      </c>
      <c r="ACW9">
        <v>1.24</v>
      </c>
      <c r="ACX9">
        <v>-5.07</v>
      </c>
      <c r="ACY9">
        <v>-3.18</v>
      </c>
      <c r="ACZ9">
        <v>1.7</v>
      </c>
      <c r="ADA9">
        <v>2.5099999999999998</v>
      </c>
      <c r="ADB9">
        <v>1.73</v>
      </c>
      <c r="ADC9">
        <v>3.07</v>
      </c>
      <c r="ADD9">
        <v>3.17</v>
      </c>
      <c r="ADE9">
        <v>-0.22</v>
      </c>
      <c r="ADF9">
        <v>0.92</v>
      </c>
      <c r="ADG9">
        <v>1.41</v>
      </c>
      <c r="ADH9">
        <v>-1.68</v>
      </c>
      <c r="ADI9">
        <v>2.44</v>
      </c>
      <c r="ADJ9">
        <v>1.97</v>
      </c>
      <c r="ADK9">
        <v>2.1800000000000002</v>
      </c>
      <c r="ADL9">
        <v>1.29</v>
      </c>
      <c r="ADM9">
        <v>-0.08</v>
      </c>
      <c r="ADN9">
        <v>5.41</v>
      </c>
      <c r="ADO9">
        <v>-0.57999999999999996</v>
      </c>
      <c r="ADP9">
        <v>0.44</v>
      </c>
      <c r="ADQ9">
        <v>-1.47</v>
      </c>
      <c r="ADR9">
        <v>0.47</v>
      </c>
      <c r="ADS9">
        <v>2.4900000000000002</v>
      </c>
      <c r="ADT9">
        <v>0.71</v>
      </c>
      <c r="ADU9">
        <v>1.88</v>
      </c>
      <c r="ADV9">
        <v>1.05</v>
      </c>
      <c r="ADW9">
        <v>0.55000000000000004</v>
      </c>
      <c r="ADX9">
        <v>-1.28</v>
      </c>
      <c r="ADY9">
        <v>0.52</v>
      </c>
      <c r="ADZ9">
        <v>1.38</v>
      </c>
      <c r="AEA9">
        <v>1.58</v>
      </c>
      <c r="AEB9">
        <v>1.4</v>
      </c>
      <c r="AEC9">
        <v>1.78</v>
      </c>
      <c r="AED9">
        <v>0.92</v>
      </c>
      <c r="AEE9">
        <v>1.33</v>
      </c>
      <c r="AEF9">
        <v>0.64</v>
      </c>
      <c r="AEG9">
        <v>0.49</v>
      </c>
      <c r="AEH9">
        <v>2.78</v>
      </c>
      <c r="AEI9">
        <v>0.53</v>
      </c>
      <c r="AEJ9">
        <v>0.78</v>
      </c>
      <c r="AEK9">
        <v>-1.1399999999999999</v>
      </c>
      <c r="AEL9">
        <v>1.91</v>
      </c>
      <c r="AEM9">
        <v>1.76</v>
      </c>
      <c r="AEN9">
        <v>-1.1100000000000001</v>
      </c>
      <c r="AEO9">
        <v>-1.89</v>
      </c>
      <c r="AEP9">
        <v>0.4</v>
      </c>
      <c r="AEQ9">
        <v>-0.11</v>
      </c>
      <c r="AER9">
        <v>-0.34</v>
      </c>
      <c r="AES9">
        <v>1.57</v>
      </c>
      <c r="AET9">
        <v>1.7</v>
      </c>
      <c r="AEU9">
        <v>-0.61</v>
      </c>
      <c r="AEV9">
        <v>0.7</v>
      </c>
      <c r="AEW9">
        <v>-1.38</v>
      </c>
      <c r="AEX9">
        <v>0.52</v>
      </c>
      <c r="AEY9">
        <v>0.55000000000000004</v>
      </c>
      <c r="AEZ9">
        <v>1.83</v>
      </c>
      <c r="AFA9">
        <v>1.75</v>
      </c>
      <c r="AFB9">
        <v>1.59</v>
      </c>
      <c r="AFC9">
        <v>1.93</v>
      </c>
      <c r="AFD9">
        <v>1.04</v>
      </c>
      <c r="AFE9">
        <v>1.74</v>
      </c>
      <c r="AFF9">
        <v>0.23</v>
      </c>
      <c r="AFG9">
        <v>1.39</v>
      </c>
      <c r="AFH9">
        <v>-0.12</v>
      </c>
      <c r="AFI9">
        <v>1.58</v>
      </c>
      <c r="AFJ9">
        <v>1.29</v>
      </c>
      <c r="AFK9">
        <v>0.68</v>
      </c>
      <c r="AFL9">
        <v>-0.19</v>
      </c>
      <c r="AFM9">
        <v>0.31</v>
      </c>
      <c r="AFN9">
        <v>0.74</v>
      </c>
      <c r="AFO9">
        <v>0.43</v>
      </c>
      <c r="AFP9">
        <v>0.56999999999999995</v>
      </c>
      <c r="AFQ9">
        <v>-0.8</v>
      </c>
      <c r="AFR9">
        <v>0.84</v>
      </c>
      <c r="AFS9">
        <v>1.91</v>
      </c>
      <c r="AFT9">
        <v>1.63</v>
      </c>
      <c r="AFU9">
        <v>2.2000000000000002</v>
      </c>
      <c r="AFV9">
        <v>-0.65</v>
      </c>
      <c r="AFW9">
        <v>0.14000000000000001</v>
      </c>
      <c r="AFX9">
        <v>0.04</v>
      </c>
      <c r="AFY9">
        <v>-1.58</v>
      </c>
      <c r="AFZ9">
        <v>0.98</v>
      </c>
      <c r="AGA9">
        <v>2.96</v>
      </c>
      <c r="AGB9">
        <v>1.95</v>
      </c>
      <c r="AGC9">
        <v>2.2000000000000002</v>
      </c>
      <c r="AGD9">
        <v>-1.34</v>
      </c>
      <c r="AGE9">
        <v>2.64</v>
      </c>
      <c r="AGF9">
        <v>-0.38</v>
      </c>
      <c r="AGG9">
        <v>0</v>
      </c>
      <c r="AGH9">
        <v>0.77</v>
      </c>
      <c r="AGI9">
        <v>0.56999999999999995</v>
      </c>
      <c r="AGJ9">
        <v>2.71</v>
      </c>
      <c r="AGK9">
        <v>1.29</v>
      </c>
      <c r="AGL9">
        <v>0.69</v>
      </c>
      <c r="AGM9">
        <v>-1.05</v>
      </c>
      <c r="AGN9">
        <v>0.37</v>
      </c>
      <c r="AGO9">
        <v>-0.87</v>
      </c>
      <c r="AGP9">
        <v>-5.63</v>
      </c>
      <c r="AGQ9">
        <v>4.3600000000000003</v>
      </c>
      <c r="AGR9">
        <v>3.71</v>
      </c>
      <c r="AGS9">
        <v>2.57</v>
      </c>
      <c r="AGT9">
        <v>2.27</v>
      </c>
      <c r="AGU9">
        <v>0.7</v>
      </c>
      <c r="AGV9">
        <v>-2.88</v>
      </c>
      <c r="AGW9">
        <v>2.23</v>
      </c>
      <c r="AGX9">
        <v>3.14</v>
      </c>
      <c r="AGY9">
        <v>-1.4</v>
      </c>
      <c r="AGZ9">
        <v>1.92</v>
      </c>
      <c r="AHA9">
        <v>-0.24</v>
      </c>
      <c r="AHB9">
        <v>-0.25</v>
      </c>
      <c r="AHC9">
        <v>0.14000000000000001</v>
      </c>
      <c r="AHD9">
        <v>1.79</v>
      </c>
      <c r="AHE9">
        <v>1.89</v>
      </c>
      <c r="AHF9">
        <v>3.41</v>
      </c>
      <c r="AHG9">
        <v>-2.15</v>
      </c>
      <c r="AHH9">
        <v>1.99</v>
      </c>
      <c r="AHI9">
        <v>2.77</v>
      </c>
      <c r="AHJ9">
        <v>-3.04</v>
      </c>
      <c r="AHK9">
        <v>-0.94</v>
      </c>
      <c r="AHL9">
        <v>2.75</v>
      </c>
      <c r="AHM9">
        <v>-0.76</v>
      </c>
      <c r="AHN9">
        <v>2.69</v>
      </c>
      <c r="AHO9">
        <v>-1.22</v>
      </c>
      <c r="AHP9">
        <v>-1.29</v>
      </c>
      <c r="AHQ9">
        <v>-1.99</v>
      </c>
      <c r="AHR9">
        <v>2.69</v>
      </c>
      <c r="AHS9">
        <v>2.48</v>
      </c>
      <c r="AHT9">
        <v>-2.63</v>
      </c>
      <c r="AHU9">
        <v>-3.15</v>
      </c>
      <c r="AHV9">
        <v>3.05</v>
      </c>
      <c r="AHW9">
        <v>0.56000000000000005</v>
      </c>
      <c r="AHX9">
        <v>-0.53</v>
      </c>
      <c r="AHY9">
        <v>-0.02</v>
      </c>
      <c r="AHZ9">
        <v>-0.32</v>
      </c>
      <c r="AIA9">
        <v>-3.55</v>
      </c>
      <c r="AIB9">
        <v>2.5099999999999998</v>
      </c>
      <c r="AIC9">
        <v>2.1</v>
      </c>
      <c r="AID9">
        <v>0.32</v>
      </c>
      <c r="AIE9">
        <v>-0.74</v>
      </c>
      <c r="AIF9">
        <v>0.02</v>
      </c>
      <c r="AIG9">
        <v>1.48</v>
      </c>
      <c r="AIH9">
        <v>0.44</v>
      </c>
      <c r="AII9">
        <v>0.46</v>
      </c>
      <c r="AIJ9">
        <v>-1.44</v>
      </c>
      <c r="AIK9">
        <v>-3.01</v>
      </c>
      <c r="AIL9">
        <v>1.06</v>
      </c>
      <c r="AIM9">
        <v>-3.01</v>
      </c>
      <c r="AIN9">
        <v>2</v>
      </c>
      <c r="AIO9">
        <v>2.67</v>
      </c>
      <c r="AIP9">
        <v>-0.12</v>
      </c>
      <c r="AIQ9">
        <v>-0.45</v>
      </c>
      <c r="AIR9">
        <v>-0.05</v>
      </c>
      <c r="AIS9">
        <v>0.06</v>
      </c>
      <c r="AIT9">
        <v>3.82</v>
      </c>
      <c r="AIU9">
        <v>4.4400000000000004</v>
      </c>
      <c r="AIV9">
        <v>0.57999999999999996</v>
      </c>
      <c r="AIW9">
        <v>-0.37</v>
      </c>
      <c r="AIX9">
        <v>1.84</v>
      </c>
      <c r="AIY9">
        <v>2.08</v>
      </c>
      <c r="AIZ9">
        <v>2.48</v>
      </c>
      <c r="AJA9">
        <v>1.23</v>
      </c>
      <c r="AJB9">
        <v>3.27</v>
      </c>
      <c r="AJC9">
        <v>1.5</v>
      </c>
      <c r="AJD9">
        <v>1.3</v>
      </c>
      <c r="AJE9">
        <v>0.83</v>
      </c>
      <c r="AJF9">
        <v>-3.22</v>
      </c>
      <c r="AJG9">
        <v>0.32</v>
      </c>
      <c r="AJH9">
        <v>1.3</v>
      </c>
      <c r="AJI9">
        <v>-1.39</v>
      </c>
      <c r="AJJ9">
        <v>1.44</v>
      </c>
      <c r="AJK9">
        <v>1.47</v>
      </c>
      <c r="AJL9">
        <v>1.77</v>
      </c>
      <c r="AJM9">
        <v>2.75</v>
      </c>
      <c r="AJN9">
        <v>2.2999999999999998</v>
      </c>
      <c r="AJO9">
        <v>-0.9</v>
      </c>
      <c r="AJP9">
        <v>1.05</v>
      </c>
      <c r="AJQ9">
        <v>-1.38</v>
      </c>
      <c r="AJR9">
        <v>-0.32</v>
      </c>
      <c r="AJS9">
        <v>1.41</v>
      </c>
      <c r="AJT9">
        <v>0.8</v>
      </c>
      <c r="AJU9">
        <v>1.25</v>
      </c>
      <c r="AJV9">
        <v>0.92</v>
      </c>
      <c r="AJW9">
        <v>0.22</v>
      </c>
      <c r="AJX9">
        <v>-1.61</v>
      </c>
      <c r="AJY9">
        <v>1.34</v>
      </c>
      <c r="AJZ9">
        <v>1.27</v>
      </c>
      <c r="AKA9">
        <v>1.89</v>
      </c>
      <c r="AKB9">
        <v>0.04</v>
      </c>
      <c r="AKC9">
        <v>0.18</v>
      </c>
      <c r="AKD9">
        <v>1.01</v>
      </c>
      <c r="AKE9">
        <v>-0.99</v>
      </c>
      <c r="AKF9">
        <v>-0.08</v>
      </c>
      <c r="AKG9">
        <v>0.56000000000000005</v>
      </c>
      <c r="AKH9">
        <v>1.61</v>
      </c>
      <c r="AKI9">
        <v>0.67</v>
      </c>
      <c r="AKJ9">
        <v>1.5</v>
      </c>
      <c r="AKK9">
        <v>1.96</v>
      </c>
      <c r="AKL9">
        <v>-0.34</v>
      </c>
      <c r="AKM9">
        <v>0.15</v>
      </c>
      <c r="AKN9">
        <v>1.22</v>
      </c>
      <c r="AKO9">
        <v>0.43</v>
      </c>
      <c r="AKP9">
        <v>1.39</v>
      </c>
      <c r="AKQ9">
        <v>0.6</v>
      </c>
      <c r="AKR9">
        <v>-0.5</v>
      </c>
      <c r="AKS9">
        <v>-0.02</v>
      </c>
      <c r="AKT9">
        <v>0.79</v>
      </c>
      <c r="AKU9">
        <v>2.3199999999999998</v>
      </c>
      <c r="AKV9">
        <v>1.94</v>
      </c>
      <c r="AKW9">
        <v>-0.7</v>
      </c>
      <c r="AKX9">
        <v>-0.34</v>
      </c>
      <c r="AKY9">
        <v>-1.62</v>
      </c>
      <c r="AKZ9">
        <v>0.08</v>
      </c>
      <c r="ALA9">
        <v>-0.15</v>
      </c>
      <c r="ALB9">
        <v>2.02</v>
      </c>
      <c r="ALC9">
        <v>0.72</v>
      </c>
      <c r="ALD9">
        <v>-3.86</v>
      </c>
      <c r="ALE9">
        <v>-0.61</v>
      </c>
      <c r="ALF9">
        <v>0.06</v>
      </c>
      <c r="ALG9">
        <v>-6.1</v>
      </c>
      <c r="ALH9">
        <v>-10.039999999999999</v>
      </c>
      <c r="ALI9">
        <v>-0.62</v>
      </c>
      <c r="ALJ9">
        <v>4.49</v>
      </c>
      <c r="ALK9">
        <v>-3.76</v>
      </c>
      <c r="ALL9">
        <v>-4.3600000000000003</v>
      </c>
      <c r="ALM9">
        <v>3.88</v>
      </c>
      <c r="ALN9">
        <v>5.42</v>
      </c>
      <c r="ALO9">
        <v>3.95</v>
      </c>
      <c r="ALP9">
        <v>0.46</v>
      </c>
      <c r="ALQ9">
        <v>4.25</v>
      </c>
      <c r="ALR9">
        <v>2.27</v>
      </c>
      <c r="ALS9">
        <v>2.76</v>
      </c>
      <c r="ALT9">
        <v>-0.86</v>
      </c>
      <c r="ALU9">
        <v>2.63</v>
      </c>
      <c r="ALV9">
        <v>-0.16</v>
      </c>
      <c r="ALW9">
        <v>-0.56999999999999995</v>
      </c>
      <c r="ALX9">
        <v>1.1499999999999999</v>
      </c>
      <c r="ALY9">
        <v>2.02</v>
      </c>
      <c r="ALZ9">
        <v>1.23</v>
      </c>
      <c r="AMA9">
        <v>-2.9</v>
      </c>
      <c r="AMB9">
        <v>-0.46</v>
      </c>
      <c r="AMC9">
        <v>3.8</v>
      </c>
      <c r="AMD9">
        <v>-0.46</v>
      </c>
      <c r="AME9">
        <v>4.03</v>
      </c>
      <c r="AMF9">
        <v>1.69</v>
      </c>
      <c r="AMG9">
        <v>-1.1399999999999999</v>
      </c>
      <c r="AMH9">
        <v>2.52</v>
      </c>
      <c r="AMI9">
        <v>0.47</v>
      </c>
      <c r="AMJ9">
        <v>1.38</v>
      </c>
      <c r="AMK9">
        <v>0.35</v>
      </c>
      <c r="AML9">
        <v>2.36</v>
      </c>
      <c r="AMM9">
        <v>-0.06</v>
      </c>
      <c r="AMN9">
        <v>-0.67</v>
      </c>
      <c r="AMO9">
        <v>0.45</v>
      </c>
      <c r="AMP9">
        <v>-1.65</v>
      </c>
      <c r="AMQ9">
        <v>-3.41</v>
      </c>
      <c r="AMR9">
        <v>4.33</v>
      </c>
      <c r="AMS9">
        <v>-1.21</v>
      </c>
      <c r="AMT9">
        <v>0.64</v>
      </c>
      <c r="AMU9">
        <v>2.95</v>
      </c>
      <c r="AMV9">
        <v>1.51</v>
      </c>
      <c r="AMW9">
        <v>0.06</v>
      </c>
      <c r="AMX9">
        <v>0.37</v>
      </c>
      <c r="AMY9">
        <v>-2.84</v>
      </c>
      <c r="AMZ9">
        <v>1.62</v>
      </c>
      <c r="ANA9">
        <v>1.1000000000000001</v>
      </c>
      <c r="ANB9">
        <v>1.1100000000000001</v>
      </c>
      <c r="ANC9">
        <v>1.47</v>
      </c>
      <c r="AND9">
        <v>-0.4</v>
      </c>
      <c r="ANE9">
        <v>0.48</v>
      </c>
      <c r="ANF9">
        <v>0.76</v>
      </c>
      <c r="ANG9">
        <v>1.52</v>
      </c>
      <c r="ANH9">
        <v>0.25</v>
      </c>
      <c r="ANI9">
        <v>1.1200000000000001</v>
      </c>
      <c r="ANJ9">
        <v>1.31</v>
      </c>
      <c r="ANK9">
        <v>-1.0900000000000001</v>
      </c>
      <c r="ANL9">
        <v>-1.61</v>
      </c>
      <c r="ANM9">
        <v>2.35</v>
      </c>
      <c r="ANN9">
        <v>-1.1200000000000001</v>
      </c>
      <c r="ANO9">
        <v>2.7</v>
      </c>
      <c r="ANP9">
        <v>1.94</v>
      </c>
      <c r="ANQ9">
        <v>0.22</v>
      </c>
      <c r="ANR9">
        <v>0.35</v>
      </c>
      <c r="ANS9">
        <v>-0.31</v>
      </c>
      <c r="ANT9">
        <v>2.35</v>
      </c>
      <c r="ANU9">
        <v>-0.01</v>
      </c>
      <c r="ANV9">
        <v>0.48</v>
      </c>
      <c r="ANW9">
        <v>1.35</v>
      </c>
      <c r="ANX9">
        <v>1.35</v>
      </c>
      <c r="ANY9">
        <v>-1.0900000000000001</v>
      </c>
      <c r="ANZ9">
        <v>1.78</v>
      </c>
      <c r="AOA9">
        <v>-2.41</v>
      </c>
      <c r="AOB9">
        <v>1.1200000000000001</v>
      </c>
      <c r="AOC9">
        <v>0.55000000000000004</v>
      </c>
      <c r="AOD9">
        <v>-0.37</v>
      </c>
      <c r="AOE9">
        <v>0.36</v>
      </c>
      <c r="AOF9">
        <v>1.32</v>
      </c>
      <c r="AOG9">
        <v>-0.2</v>
      </c>
      <c r="AOH9">
        <v>0.54</v>
      </c>
      <c r="AOI9">
        <v>-0.43</v>
      </c>
      <c r="AOJ9">
        <v>-1.1399999999999999</v>
      </c>
      <c r="AOK9">
        <v>0.33</v>
      </c>
      <c r="AOL9">
        <v>-2.17</v>
      </c>
      <c r="AOM9">
        <v>-0.89</v>
      </c>
      <c r="AON9">
        <v>2.5499999999999998</v>
      </c>
      <c r="AOO9">
        <v>-0.6</v>
      </c>
      <c r="AOP9">
        <v>-0.71</v>
      </c>
      <c r="AOQ9">
        <v>-1.66</v>
      </c>
      <c r="AOR9">
        <v>1.01</v>
      </c>
      <c r="AOS9">
        <v>3.85</v>
      </c>
      <c r="AOT9">
        <v>1.05</v>
      </c>
      <c r="AOU9">
        <v>-0.09</v>
      </c>
      <c r="AOV9">
        <v>1.5</v>
      </c>
      <c r="AOW9">
        <v>2.0299999999999998</v>
      </c>
      <c r="AOX9">
        <v>-0.11</v>
      </c>
      <c r="AOY9">
        <v>0.39</v>
      </c>
      <c r="AOZ9">
        <v>-1.78</v>
      </c>
      <c r="APA9">
        <v>-0.99</v>
      </c>
      <c r="APB9">
        <v>0.44</v>
      </c>
      <c r="APC9">
        <v>1.38</v>
      </c>
      <c r="APD9">
        <v>1.43</v>
      </c>
      <c r="APE9">
        <v>0.27</v>
      </c>
      <c r="APF9">
        <v>1.05</v>
      </c>
      <c r="APG9">
        <v>1.1100000000000001</v>
      </c>
      <c r="APH9">
        <v>0.15</v>
      </c>
      <c r="API9">
        <v>1.45</v>
      </c>
      <c r="APJ9">
        <v>0.62</v>
      </c>
      <c r="APK9">
        <v>0.34</v>
      </c>
      <c r="APL9">
        <v>0.71</v>
      </c>
      <c r="APM9">
        <v>1.1499999999999999</v>
      </c>
      <c r="APN9">
        <v>0.75</v>
      </c>
      <c r="APO9">
        <v>1.88</v>
      </c>
      <c r="APP9">
        <v>-1.8</v>
      </c>
      <c r="APQ9">
        <v>0.06</v>
      </c>
      <c r="APR9">
        <v>-0.47</v>
      </c>
      <c r="APS9">
        <v>0.49</v>
      </c>
      <c r="APT9">
        <v>-0.25</v>
      </c>
      <c r="APU9">
        <v>0.84</v>
      </c>
      <c r="APV9">
        <v>0.81</v>
      </c>
      <c r="APW9">
        <v>-0.47</v>
      </c>
      <c r="APX9">
        <v>-3.3</v>
      </c>
      <c r="APY9">
        <v>0.9</v>
      </c>
      <c r="APZ9">
        <v>-1.76</v>
      </c>
      <c r="AQA9">
        <v>3.98</v>
      </c>
      <c r="AQB9">
        <v>0.9</v>
      </c>
      <c r="AQC9">
        <v>1.22</v>
      </c>
      <c r="AQD9">
        <v>1.05</v>
      </c>
      <c r="AQE9">
        <v>-1.37</v>
      </c>
      <c r="AQF9">
        <v>3.26</v>
      </c>
      <c r="AQG9">
        <v>0.25</v>
      </c>
      <c r="AQH9">
        <v>0.12</v>
      </c>
      <c r="AQI9">
        <v>0.43</v>
      </c>
      <c r="AQJ9">
        <v>1.17</v>
      </c>
      <c r="AQK9">
        <v>0.95</v>
      </c>
      <c r="AQL9">
        <v>1.46</v>
      </c>
      <c r="AQM9">
        <v>0.17</v>
      </c>
      <c r="AQN9">
        <v>-2.84</v>
      </c>
      <c r="AQO9">
        <v>-7.51</v>
      </c>
      <c r="AQP9">
        <v>5.56</v>
      </c>
      <c r="AQQ9">
        <v>2.2400000000000002</v>
      </c>
      <c r="AQR9">
        <v>1.52</v>
      </c>
      <c r="AQS9">
        <v>3.23</v>
      </c>
      <c r="AQT9">
        <v>1.55</v>
      </c>
      <c r="AQU9">
        <v>-1.1200000000000001</v>
      </c>
      <c r="AQV9">
        <v>-0.38</v>
      </c>
      <c r="AQW9">
        <v>5.67</v>
      </c>
      <c r="AQX9">
        <v>2.29</v>
      </c>
      <c r="AQY9">
        <v>-0.39</v>
      </c>
      <c r="AQZ9">
        <v>0.63</v>
      </c>
      <c r="ARA9">
        <v>0.1</v>
      </c>
      <c r="ARB9">
        <v>2.2200000000000002</v>
      </c>
      <c r="ARC9">
        <v>0.75</v>
      </c>
      <c r="ARD9">
        <v>0.42</v>
      </c>
      <c r="ARE9">
        <v>0.71</v>
      </c>
      <c r="ARF9">
        <v>0.78</v>
      </c>
      <c r="ARG9">
        <v>-2.14</v>
      </c>
      <c r="ARH9">
        <v>1.63</v>
      </c>
      <c r="ARI9">
        <v>-1.24</v>
      </c>
      <c r="ARJ9">
        <v>1.26</v>
      </c>
      <c r="ARK9">
        <v>-3.14</v>
      </c>
      <c r="ARL9">
        <v>-1.21</v>
      </c>
      <c r="ARM9">
        <v>-1.03</v>
      </c>
      <c r="ARN9">
        <v>-5.43</v>
      </c>
      <c r="ARO9">
        <v>0.33</v>
      </c>
      <c r="ARP9">
        <v>-4.43</v>
      </c>
      <c r="ARQ9">
        <v>3.89</v>
      </c>
      <c r="ARU9" s="12"/>
    </row>
    <row r="10" spans="1:1165" x14ac:dyDescent="0.3">
      <c r="A10" t="s">
        <v>553</v>
      </c>
      <c r="B10" t="s">
        <v>554</v>
      </c>
      <c r="AAI10">
        <v>0.65</v>
      </c>
      <c r="AAJ10">
        <v>-3</v>
      </c>
      <c r="AAK10">
        <v>4.62</v>
      </c>
      <c r="AAL10">
        <v>1.43</v>
      </c>
      <c r="AAM10">
        <v>3.94</v>
      </c>
      <c r="AAN10">
        <v>1.7</v>
      </c>
      <c r="AAO10">
        <v>2.97</v>
      </c>
      <c r="AAP10">
        <v>0.95</v>
      </c>
      <c r="AAQ10">
        <v>3.63</v>
      </c>
      <c r="AAR10">
        <v>1.7</v>
      </c>
      <c r="AAS10">
        <v>3.54</v>
      </c>
      <c r="AAT10">
        <v>2.4500000000000002</v>
      </c>
      <c r="AAU10">
        <v>1.38</v>
      </c>
      <c r="AAV10">
        <v>6.17</v>
      </c>
      <c r="AAW10">
        <v>4.21</v>
      </c>
      <c r="AAX10">
        <v>3.28</v>
      </c>
      <c r="AAY10">
        <v>-3.99</v>
      </c>
      <c r="AAZ10">
        <v>4.87</v>
      </c>
      <c r="ABA10">
        <v>2.29</v>
      </c>
      <c r="ABB10">
        <v>2.35</v>
      </c>
      <c r="ABC10">
        <v>-1.99</v>
      </c>
      <c r="ABD10">
        <v>-0.87</v>
      </c>
      <c r="ABE10">
        <v>1.84</v>
      </c>
      <c r="ABF10">
        <v>1.82</v>
      </c>
      <c r="ABG10">
        <v>3</v>
      </c>
      <c r="ABH10">
        <v>1.56</v>
      </c>
      <c r="ABI10">
        <v>2.31</v>
      </c>
      <c r="ABJ10">
        <v>1.1499999999999999</v>
      </c>
      <c r="ABK10">
        <v>-0.99</v>
      </c>
      <c r="ABL10">
        <v>-0.8</v>
      </c>
      <c r="ABM10">
        <v>-2</v>
      </c>
      <c r="ABN10">
        <v>1.51</v>
      </c>
      <c r="ABO10">
        <v>-2.81</v>
      </c>
      <c r="ABP10">
        <v>6.74</v>
      </c>
      <c r="ABQ10">
        <v>3.48</v>
      </c>
      <c r="ABR10">
        <v>4.28</v>
      </c>
      <c r="ABS10">
        <v>-0.54</v>
      </c>
      <c r="ABT10">
        <v>0.87</v>
      </c>
      <c r="ABU10">
        <v>1.79</v>
      </c>
      <c r="ABV10">
        <v>-0.49</v>
      </c>
      <c r="ABW10">
        <v>-0.94</v>
      </c>
      <c r="ABX10">
        <v>-2.1800000000000002</v>
      </c>
      <c r="ABY10">
        <v>-0.61</v>
      </c>
      <c r="ABZ10">
        <v>-1.1200000000000001</v>
      </c>
      <c r="ACA10">
        <v>2.58</v>
      </c>
      <c r="ACB10">
        <v>4.62</v>
      </c>
      <c r="ACC10">
        <v>1.53</v>
      </c>
      <c r="ACD10">
        <v>-1.02</v>
      </c>
      <c r="ACE10">
        <v>-1.46</v>
      </c>
      <c r="ACF10">
        <v>7.0000000000000007E-2</v>
      </c>
      <c r="ACG10">
        <v>-1.39</v>
      </c>
      <c r="ACH10">
        <v>1.32</v>
      </c>
      <c r="ACI10">
        <v>-2.11</v>
      </c>
      <c r="ACJ10">
        <v>2.0099999999999998</v>
      </c>
      <c r="ACK10">
        <v>4.5599999999999996</v>
      </c>
      <c r="ACL10">
        <v>-3.36</v>
      </c>
      <c r="ACM10">
        <v>1.89</v>
      </c>
      <c r="ACN10">
        <v>0.84</v>
      </c>
      <c r="ACO10">
        <v>0.91</v>
      </c>
      <c r="ACP10">
        <v>1.23</v>
      </c>
      <c r="ACQ10">
        <v>-1.32</v>
      </c>
      <c r="ACR10">
        <v>-1.54</v>
      </c>
      <c r="ACS10">
        <v>-0.99</v>
      </c>
      <c r="ACT10">
        <v>-0.31</v>
      </c>
      <c r="ACU10">
        <v>3.32</v>
      </c>
      <c r="ACV10">
        <v>1.84</v>
      </c>
      <c r="ACW10">
        <v>3.13</v>
      </c>
      <c r="ACX10">
        <v>-0.78</v>
      </c>
      <c r="ACY10">
        <v>1.1100000000000001</v>
      </c>
      <c r="ACZ10">
        <v>4.47</v>
      </c>
      <c r="ADA10">
        <v>1.66</v>
      </c>
      <c r="ADB10">
        <v>0.99</v>
      </c>
      <c r="ADC10">
        <v>2.5</v>
      </c>
      <c r="ADD10">
        <v>0.03</v>
      </c>
      <c r="ADE10">
        <v>-3.63</v>
      </c>
      <c r="ADF10">
        <v>1.54</v>
      </c>
      <c r="ADG10">
        <v>-0.13</v>
      </c>
      <c r="ADH10">
        <v>-1.04</v>
      </c>
      <c r="ADI10">
        <v>2.14</v>
      </c>
      <c r="ADJ10">
        <v>1.94</v>
      </c>
      <c r="ADK10">
        <v>3.91</v>
      </c>
      <c r="ADL10">
        <v>1.05</v>
      </c>
      <c r="ADM10">
        <v>1.56</v>
      </c>
      <c r="ADN10">
        <v>5.2</v>
      </c>
      <c r="ADO10">
        <v>-1.77</v>
      </c>
      <c r="ADP10">
        <v>-0.56000000000000005</v>
      </c>
      <c r="ADQ10">
        <v>-1.06</v>
      </c>
      <c r="ADR10">
        <v>0.71</v>
      </c>
      <c r="ADS10">
        <v>3.07</v>
      </c>
      <c r="ADT10">
        <v>2.8</v>
      </c>
      <c r="ADU10">
        <v>2.33</v>
      </c>
      <c r="ADV10">
        <v>2.8</v>
      </c>
      <c r="ADW10">
        <v>1</v>
      </c>
      <c r="ADX10">
        <v>-2.72</v>
      </c>
      <c r="ADY10">
        <v>-1.59</v>
      </c>
      <c r="ADZ10">
        <v>0.6</v>
      </c>
      <c r="AEA10">
        <v>1.75</v>
      </c>
      <c r="AEB10">
        <v>1.97</v>
      </c>
      <c r="AEC10">
        <v>1.54</v>
      </c>
      <c r="AED10">
        <v>2.11</v>
      </c>
      <c r="AEE10">
        <v>1</v>
      </c>
      <c r="AEF10">
        <v>-0.21</v>
      </c>
      <c r="AEG10">
        <v>0.28000000000000003</v>
      </c>
      <c r="AEH10">
        <v>3.01</v>
      </c>
      <c r="AEI10">
        <v>1.19</v>
      </c>
      <c r="AEJ10">
        <v>-0.17</v>
      </c>
      <c r="AEK10">
        <v>-0.71</v>
      </c>
      <c r="AEL10">
        <v>0.85</v>
      </c>
      <c r="AEM10">
        <v>0.8</v>
      </c>
      <c r="AEN10">
        <v>-0.65</v>
      </c>
      <c r="AEO10">
        <v>-0.14000000000000001</v>
      </c>
      <c r="AEP10">
        <v>0.11</v>
      </c>
      <c r="AEQ10">
        <v>-0.88</v>
      </c>
      <c r="AER10">
        <v>1.44</v>
      </c>
      <c r="AES10">
        <v>0.8</v>
      </c>
      <c r="AET10">
        <v>-0.35</v>
      </c>
      <c r="AEU10">
        <v>0.72</v>
      </c>
      <c r="AEV10">
        <v>1.6</v>
      </c>
      <c r="AEW10">
        <v>-1.38</v>
      </c>
      <c r="AEX10">
        <v>0.28000000000000003</v>
      </c>
      <c r="AEY10">
        <v>2.1</v>
      </c>
      <c r="AEZ10">
        <v>2.56</v>
      </c>
      <c r="AFA10">
        <v>5.94</v>
      </c>
      <c r="AFB10">
        <v>1.85</v>
      </c>
      <c r="AFC10">
        <v>2.82</v>
      </c>
      <c r="AFD10">
        <v>0.59</v>
      </c>
      <c r="AFE10">
        <v>0.24</v>
      </c>
      <c r="AFF10">
        <v>-3.44</v>
      </c>
      <c r="AFG10">
        <v>2.23</v>
      </c>
      <c r="AFH10">
        <v>0.74</v>
      </c>
      <c r="AFI10">
        <v>1.1299999999999999</v>
      </c>
      <c r="AFJ10">
        <v>1.05</v>
      </c>
      <c r="AFK10">
        <v>-1.23</v>
      </c>
      <c r="AFL10">
        <v>-0.51</v>
      </c>
      <c r="AFM10">
        <v>-0.14000000000000001</v>
      </c>
      <c r="AFN10">
        <v>-0.4</v>
      </c>
      <c r="AFO10">
        <v>0.02</v>
      </c>
      <c r="AFP10">
        <v>0.79</v>
      </c>
      <c r="AFQ10">
        <v>1.92</v>
      </c>
      <c r="AFR10">
        <v>0.39</v>
      </c>
      <c r="AFS10">
        <v>0.41</v>
      </c>
      <c r="AFT10">
        <v>1.87</v>
      </c>
      <c r="AFU10">
        <v>1.32</v>
      </c>
      <c r="AFV10">
        <v>-0.81</v>
      </c>
      <c r="AFW10">
        <v>-2.67</v>
      </c>
      <c r="AFX10">
        <v>-0.75</v>
      </c>
      <c r="AFY10">
        <v>-0.76</v>
      </c>
      <c r="AFZ10">
        <v>-0.88</v>
      </c>
      <c r="AGA10">
        <v>2.72</v>
      </c>
      <c r="AGB10">
        <v>1.19</v>
      </c>
      <c r="AGC10">
        <v>-0.78</v>
      </c>
      <c r="AGD10">
        <v>-0.06</v>
      </c>
      <c r="AGE10">
        <v>2.13</v>
      </c>
      <c r="AGF10">
        <v>2.08</v>
      </c>
      <c r="AGG10">
        <v>-1.53</v>
      </c>
      <c r="AGH10">
        <v>-0.3</v>
      </c>
      <c r="AGI10">
        <v>0.97</v>
      </c>
      <c r="AGJ10">
        <v>0.81</v>
      </c>
      <c r="AGK10">
        <v>-0.99</v>
      </c>
      <c r="AGL10">
        <v>1.6</v>
      </c>
      <c r="AGM10">
        <v>0.23</v>
      </c>
      <c r="AGN10">
        <v>0.15</v>
      </c>
      <c r="AGO10">
        <v>0.13</v>
      </c>
      <c r="AGP10">
        <v>2.72</v>
      </c>
      <c r="AGQ10">
        <v>5.32</v>
      </c>
      <c r="AGR10">
        <v>2.96</v>
      </c>
      <c r="AGS10">
        <v>-1.41</v>
      </c>
      <c r="AGT10">
        <v>2.0099999999999998</v>
      </c>
      <c r="AGU10">
        <v>-0.92</v>
      </c>
      <c r="AGV10">
        <v>-3.21</v>
      </c>
      <c r="AGW10">
        <v>0.25</v>
      </c>
      <c r="AGX10">
        <v>-0.04</v>
      </c>
      <c r="AGY10">
        <v>-1.68</v>
      </c>
      <c r="AGZ10">
        <v>-1.75</v>
      </c>
      <c r="AHA10">
        <v>2.4500000000000002</v>
      </c>
      <c r="AHB10">
        <v>0.46</v>
      </c>
      <c r="AHC10">
        <v>1.56</v>
      </c>
      <c r="AHD10">
        <v>-0.05</v>
      </c>
      <c r="AHE10">
        <v>-1.05</v>
      </c>
      <c r="AHF10">
        <v>-0.24</v>
      </c>
      <c r="AHG10">
        <v>-2.13</v>
      </c>
      <c r="AHH10">
        <v>-0.72</v>
      </c>
      <c r="AHI10">
        <v>3.1</v>
      </c>
      <c r="AHJ10">
        <v>-3.27</v>
      </c>
      <c r="AHK10">
        <v>0.78</v>
      </c>
      <c r="AHL10">
        <v>2.4300000000000002</v>
      </c>
      <c r="AHM10">
        <v>-1.69</v>
      </c>
      <c r="AHN10">
        <v>-0.75</v>
      </c>
      <c r="AHO10">
        <v>-0.2</v>
      </c>
      <c r="AHP10">
        <v>-1.27</v>
      </c>
      <c r="AHQ10">
        <v>1.99</v>
      </c>
      <c r="AHR10">
        <v>3.58</v>
      </c>
      <c r="AHS10">
        <v>-0.13</v>
      </c>
      <c r="AHT10">
        <v>-0.04</v>
      </c>
      <c r="AHU10">
        <v>-2.88</v>
      </c>
      <c r="AHV10">
        <v>-0.36</v>
      </c>
      <c r="AHW10">
        <v>-0.3</v>
      </c>
      <c r="AHX10">
        <v>-0.92</v>
      </c>
      <c r="AHY10">
        <v>2.52</v>
      </c>
      <c r="AHZ10">
        <v>3.76</v>
      </c>
      <c r="AIA10">
        <v>0.73</v>
      </c>
      <c r="AIB10">
        <v>0.79</v>
      </c>
      <c r="AIC10">
        <v>-1.4</v>
      </c>
      <c r="AID10">
        <v>-2.57</v>
      </c>
      <c r="AIE10">
        <v>-1.85</v>
      </c>
      <c r="AIF10">
        <v>0.52</v>
      </c>
      <c r="AIG10">
        <v>-0.28000000000000003</v>
      </c>
      <c r="AIH10">
        <v>3.58</v>
      </c>
      <c r="AII10">
        <v>2.83</v>
      </c>
      <c r="AIJ10">
        <v>4.83</v>
      </c>
      <c r="AIK10">
        <v>0.98</v>
      </c>
      <c r="AIL10">
        <v>1.75</v>
      </c>
      <c r="AIM10">
        <v>1.0900000000000001</v>
      </c>
      <c r="AIN10">
        <v>-0.41</v>
      </c>
      <c r="AIO10">
        <v>0.13</v>
      </c>
      <c r="AIP10">
        <v>5.03</v>
      </c>
      <c r="AIQ10">
        <v>1.37</v>
      </c>
      <c r="AIR10">
        <v>1.4</v>
      </c>
      <c r="AIS10">
        <v>0.31</v>
      </c>
      <c r="AIT10">
        <v>1.2</v>
      </c>
      <c r="AIU10">
        <v>4.34</v>
      </c>
      <c r="AIV10">
        <v>-1.62</v>
      </c>
      <c r="AIW10">
        <v>-2.97</v>
      </c>
      <c r="AIX10">
        <v>-0.54</v>
      </c>
      <c r="AIY10">
        <v>5.67</v>
      </c>
      <c r="AIZ10">
        <v>-0.5</v>
      </c>
      <c r="AJA10">
        <v>1.69</v>
      </c>
      <c r="AJB10">
        <v>3.99</v>
      </c>
      <c r="AJC10">
        <v>0.27</v>
      </c>
      <c r="AJD10">
        <v>0.15</v>
      </c>
      <c r="AJE10">
        <v>1.44</v>
      </c>
      <c r="AJF10">
        <v>-4.28</v>
      </c>
      <c r="AJG10">
        <v>0.78</v>
      </c>
      <c r="AJH10">
        <v>0.22</v>
      </c>
      <c r="AJI10">
        <v>-0.51</v>
      </c>
      <c r="AJJ10">
        <v>2.37</v>
      </c>
      <c r="AJK10">
        <v>1.41</v>
      </c>
      <c r="AJL10">
        <v>2.95</v>
      </c>
      <c r="AJM10">
        <v>3.61</v>
      </c>
      <c r="AJN10">
        <v>1.72</v>
      </c>
      <c r="AJO10">
        <v>-1.4</v>
      </c>
      <c r="AJP10">
        <v>0.15</v>
      </c>
      <c r="AJQ10">
        <v>-1.34</v>
      </c>
      <c r="AJR10">
        <v>1.49</v>
      </c>
      <c r="AJS10">
        <v>-2.02</v>
      </c>
      <c r="AJT10">
        <v>-0.87</v>
      </c>
      <c r="AJU10">
        <v>-0.98</v>
      </c>
      <c r="AJV10">
        <v>1.8</v>
      </c>
      <c r="AJW10">
        <v>-1.91</v>
      </c>
      <c r="AJX10">
        <v>-1.82</v>
      </c>
      <c r="AJY10">
        <v>-1.22</v>
      </c>
      <c r="AJZ10">
        <v>1.1299999999999999</v>
      </c>
      <c r="AKA10">
        <v>1.29</v>
      </c>
      <c r="AKB10">
        <v>-0.52</v>
      </c>
      <c r="AKC10">
        <v>-1.17</v>
      </c>
      <c r="AKD10">
        <v>2.39</v>
      </c>
      <c r="AKE10">
        <v>1.83</v>
      </c>
      <c r="AKF10">
        <v>-1.05</v>
      </c>
      <c r="AKG10">
        <v>0.8</v>
      </c>
      <c r="AKH10">
        <v>0.93</v>
      </c>
      <c r="AKI10">
        <v>-0.28999999999999998</v>
      </c>
      <c r="AKJ10">
        <v>0.95</v>
      </c>
      <c r="AKK10">
        <v>2.75</v>
      </c>
      <c r="AKL10">
        <v>-1.86</v>
      </c>
      <c r="AKM10">
        <v>-1.36</v>
      </c>
      <c r="AKN10">
        <v>2.3199999999999998</v>
      </c>
      <c r="AKO10">
        <v>0.22</v>
      </c>
      <c r="AKP10">
        <v>1.1000000000000001</v>
      </c>
      <c r="AKQ10">
        <v>-2.0299999999999998</v>
      </c>
      <c r="AKR10">
        <v>-0.59</v>
      </c>
      <c r="AKS10">
        <v>2.96</v>
      </c>
      <c r="AKT10">
        <v>1.62</v>
      </c>
      <c r="AKU10">
        <v>2.46</v>
      </c>
      <c r="AKV10">
        <v>1.63</v>
      </c>
      <c r="AKW10">
        <v>2.77</v>
      </c>
      <c r="AKX10">
        <v>-0.51</v>
      </c>
      <c r="AKY10">
        <v>3.71</v>
      </c>
      <c r="AKZ10">
        <v>2.44</v>
      </c>
      <c r="ALA10">
        <v>3.22</v>
      </c>
      <c r="ALB10">
        <v>-3.24</v>
      </c>
      <c r="ALC10">
        <v>-1.47</v>
      </c>
      <c r="ALD10">
        <v>0.45</v>
      </c>
      <c r="ALE10">
        <v>0.21</v>
      </c>
      <c r="ALF10">
        <v>-2.0099999999999998</v>
      </c>
      <c r="ALG10">
        <v>-1.19</v>
      </c>
      <c r="ALH10">
        <v>-2.04</v>
      </c>
      <c r="ALI10">
        <v>3.7</v>
      </c>
      <c r="ALJ10">
        <v>7.11</v>
      </c>
      <c r="ALK10">
        <v>-4.34</v>
      </c>
      <c r="ALL10">
        <v>-2.96</v>
      </c>
      <c r="ALM10">
        <v>2.54</v>
      </c>
      <c r="ALN10">
        <v>0.04</v>
      </c>
      <c r="ALO10">
        <v>3.33</v>
      </c>
      <c r="ALP10">
        <v>0.11</v>
      </c>
      <c r="ALQ10">
        <v>1.78</v>
      </c>
      <c r="ALR10">
        <v>1.98</v>
      </c>
      <c r="ALS10">
        <v>2.29</v>
      </c>
      <c r="ALT10">
        <v>0.1</v>
      </c>
      <c r="ALU10">
        <v>3.16</v>
      </c>
      <c r="ALV10">
        <v>-5.03</v>
      </c>
      <c r="ALW10">
        <v>0.13</v>
      </c>
      <c r="ALX10">
        <v>0.25</v>
      </c>
      <c r="ALY10">
        <v>-1.7</v>
      </c>
      <c r="ALZ10">
        <v>-0.36</v>
      </c>
      <c r="AMA10">
        <v>-1.05</v>
      </c>
      <c r="AMB10">
        <v>1.72</v>
      </c>
      <c r="AMC10">
        <v>3.64</v>
      </c>
      <c r="AMD10">
        <v>1.95</v>
      </c>
      <c r="AME10">
        <v>2.38</v>
      </c>
      <c r="AMF10">
        <v>1.39</v>
      </c>
      <c r="AMG10">
        <v>-4.78</v>
      </c>
      <c r="AMH10">
        <v>1.76</v>
      </c>
      <c r="AMI10">
        <v>-0.02</v>
      </c>
      <c r="AMJ10">
        <v>0.38</v>
      </c>
      <c r="AMK10">
        <v>0.28999999999999998</v>
      </c>
      <c r="AML10">
        <v>3.24</v>
      </c>
      <c r="AMM10">
        <v>-0.12</v>
      </c>
      <c r="AMN10">
        <v>0.21</v>
      </c>
      <c r="AMO10">
        <v>2.2999999999999998</v>
      </c>
      <c r="AMP10">
        <v>2.0699999999999998</v>
      </c>
      <c r="AMQ10">
        <v>-1.95</v>
      </c>
      <c r="AMR10">
        <v>0.54</v>
      </c>
      <c r="AMS10">
        <v>-1.51</v>
      </c>
      <c r="AMT10">
        <v>0.86</v>
      </c>
      <c r="AMU10">
        <v>1.47</v>
      </c>
      <c r="AMV10">
        <v>-0.95</v>
      </c>
      <c r="AMW10">
        <v>-1.01</v>
      </c>
      <c r="AMX10">
        <v>1.48</v>
      </c>
      <c r="AMY10">
        <v>-0.61</v>
      </c>
      <c r="AMZ10">
        <v>0.06</v>
      </c>
      <c r="ANA10">
        <v>0.96</v>
      </c>
      <c r="ANB10">
        <v>0.75</v>
      </c>
      <c r="ANC10">
        <v>1.25</v>
      </c>
      <c r="AND10">
        <v>-0.63</v>
      </c>
      <c r="ANE10">
        <v>-0.15</v>
      </c>
      <c r="ANF10">
        <v>-0.93</v>
      </c>
      <c r="ANG10">
        <v>-1.26</v>
      </c>
      <c r="ANH10">
        <v>-1.22</v>
      </c>
      <c r="ANI10">
        <v>-0.31</v>
      </c>
      <c r="ANJ10">
        <v>1.07</v>
      </c>
      <c r="ANK10">
        <v>-3.44</v>
      </c>
      <c r="ANL10">
        <v>-0.57999999999999996</v>
      </c>
      <c r="ANM10">
        <v>1.35</v>
      </c>
      <c r="ANN10">
        <v>-0.45</v>
      </c>
      <c r="ANO10">
        <v>1.97</v>
      </c>
      <c r="ANP10">
        <v>0.97</v>
      </c>
      <c r="ANQ10">
        <v>-1.1200000000000001</v>
      </c>
      <c r="ANR10">
        <v>-0.93</v>
      </c>
      <c r="ANS10">
        <v>1.31</v>
      </c>
      <c r="ANT10">
        <v>1.43</v>
      </c>
      <c r="ANU10">
        <v>-0.09</v>
      </c>
      <c r="ANV10">
        <v>1.1000000000000001</v>
      </c>
      <c r="ANW10">
        <v>0.36</v>
      </c>
      <c r="ANX10">
        <v>0.8</v>
      </c>
      <c r="ANY10">
        <v>-0.94</v>
      </c>
      <c r="ANZ10">
        <v>0.46</v>
      </c>
      <c r="AOA10">
        <v>-3.3</v>
      </c>
      <c r="AOB10">
        <v>-0.25</v>
      </c>
      <c r="AOC10">
        <v>-0.59</v>
      </c>
      <c r="AOD10">
        <v>-0.66</v>
      </c>
      <c r="AOE10">
        <v>-0.28999999999999998</v>
      </c>
      <c r="AOF10">
        <v>-1.1399999999999999</v>
      </c>
      <c r="AOG10">
        <v>-1.1100000000000001</v>
      </c>
      <c r="AOH10">
        <v>1.1000000000000001</v>
      </c>
      <c r="AOI10">
        <v>-2.34</v>
      </c>
      <c r="AOJ10">
        <v>-0.28000000000000003</v>
      </c>
      <c r="AOK10">
        <v>0.48</v>
      </c>
      <c r="AOL10">
        <v>0.47</v>
      </c>
      <c r="AOM10">
        <v>0.76</v>
      </c>
      <c r="AON10">
        <v>-0.04</v>
      </c>
      <c r="AOO10">
        <v>-2.08</v>
      </c>
      <c r="AOP10">
        <v>0.91</v>
      </c>
      <c r="AOQ10">
        <v>1.36</v>
      </c>
      <c r="AOR10">
        <v>2.91</v>
      </c>
      <c r="AOS10">
        <v>2.66</v>
      </c>
      <c r="AOT10">
        <v>1.26</v>
      </c>
      <c r="AOU10">
        <v>-1.51</v>
      </c>
      <c r="AOV10">
        <v>3.69</v>
      </c>
      <c r="AOW10">
        <v>0.53</v>
      </c>
      <c r="AOX10">
        <v>-0.87</v>
      </c>
      <c r="AOY10">
        <v>0.65</v>
      </c>
      <c r="AOZ10">
        <v>-3.43</v>
      </c>
      <c r="APA10">
        <v>-4.6399999999999997</v>
      </c>
      <c r="APB10">
        <v>-0.67</v>
      </c>
      <c r="APC10">
        <v>1.01</v>
      </c>
      <c r="APD10">
        <v>0.39</v>
      </c>
      <c r="APE10">
        <v>0.15</v>
      </c>
      <c r="APF10">
        <v>1.3</v>
      </c>
      <c r="APG10">
        <v>1.71</v>
      </c>
      <c r="APH10">
        <v>-0.14000000000000001</v>
      </c>
      <c r="API10">
        <v>1.86</v>
      </c>
      <c r="APJ10">
        <v>1.18</v>
      </c>
      <c r="APK10">
        <v>-1.2</v>
      </c>
      <c r="APL10">
        <v>-0.54</v>
      </c>
      <c r="APM10">
        <v>1.42</v>
      </c>
      <c r="APN10">
        <v>0.16</v>
      </c>
      <c r="APO10">
        <v>1.64</v>
      </c>
      <c r="APP10">
        <v>-0.68</v>
      </c>
      <c r="APQ10">
        <v>1.54</v>
      </c>
      <c r="APR10">
        <v>-1.89</v>
      </c>
      <c r="APS10">
        <v>-1.21</v>
      </c>
      <c r="APT10">
        <v>-0.28999999999999998</v>
      </c>
      <c r="APU10">
        <v>-0.41</v>
      </c>
      <c r="APV10">
        <v>-0.2</v>
      </c>
      <c r="APW10">
        <v>-1.02</v>
      </c>
      <c r="APX10">
        <v>-1.1000000000000001</v>
      </c>
      <c r="APY10">
        <v>0.48</v>
      </c>
      <c r="APZ10">
        <v>2.39</v>
      </c>
      <c r="AQA10">
        <v>1.41</v>
      </c>
      <c r="AQB10">
        <v>-0.92</v>
      </c>
      <c r="AQC10">
        <v>1.27</v>
      </c>
      <c r="AQD10">
        <v>-0.5</v>
      </c>
      <c r="AQE10">
        <v>1.72</v>
      </c>
      <c r="AQF10">
        <v>2.33</v>
      </c>
      <c r="AQG10">
        <v>-0.47</v>
      </c>
      <c r="AQH10">
        <v>2.66</v>
      </c>
      <c r="AQI10">
        <v>-1.3</v>
      </c>
      <c r="AQJ10">
        <v>0.54</v>
      </c>
      <c r="AQK10">
        <v>-1.1599999999999999</v>
      </c>
      <c r="AQL10">
        <v>0.28000000000000003</v>
      </c>
      <c r="AQM10">
        <v>1.62</v>
      </c>
      <c r="AQN10">
        <v>0.99</v>
      </c>
      <c r="AQO10">
        <v>-0.61</v>
      </c>
      <c r="AQP10">
        <v>1.19</v>
      </c>
      <c r="AQQ10">
        <v>0.2</v>
      </c>
      <c r="AQR10">
        <v>0.64</v>
      </c>
      <c r="AQS10">
        <v>3.63</v>
      </c>
      <c r="AQT10">
        <v>-0.45</v>
      </c>
      <c r="AQU10">
        <v>-0.22</v>
      </c>
      <c r="AQV10">
        <v>-0.18</v>
      </c>
      <c r="AQW10">
        <v>1.57</v>
      </c>
      <c r="AQX10">
        <v>1.36</v>
      </c>
      <c r="AQY10">
        <v>-1.28</v>
      </c>
      <c r="AQZ10">
        <v>-2.42</v>
      </c>
      <c r="ARA10">
        <v>-2.09</v>
      </c>
      <c r="ARB10">
        <v>1.1499999999999999</v>
      </c>
      <c r="ARC10">
        <v>0.89</v>
      </c>
      <c r="ARD10">
        <v>-1.06</v>
      </c>
      <c r="ARE10">
        <v>1.63</v>
      </c>
      <c r="ARF10">
        <v>-0.56999999999999995</v>
      </c>
      <c r="ARG10">
        <v>-2.2599999999999998</v>
      </c>
      <c r="ARH10">
        <v>-0.41</v>
      </c>
      <c r="ARI10">
        <v>-7.0000000000000007E-2</v>
      </c>
      <c r="ARJ10">
        <v>-0.62</v>
      </c>
      <c r="ARK10">
        <v>-2.11</v>
      </c>
      <c r="ARL10">
        <v>-1.06</v>
      </c>
      <c r="ARM10">
        <v>-3.42</v>
      </c>
      <c r="ARN10">
        <v>-5.88</v>
      </c>
      <c r="ARO10">
        <v>-7.0000000000000007E-2</v>
      </c>
      <c r="ARP10">
        <v>-3.15</v>
      </c>
      <c r="ARQ10">
        <v>1.78</v>
      </c>
      <c r="ARU10" s="12"/>
    </row>
    <row r="11" spans="1:1165" x14ac:dyDescent="0.3">
      <c r="A11" t="s">
        <v>555</v>
      </c>
      <c r="B11" t="s">
        <v>556</v>
      </c>
      <c r="ARU11" s="12"/>
    </row>
    <row r="12" spans="1:1165" x14ac:dyDescent="0.3">
      <c r="A12" t="s">
        <v>557</v>
      </c>
      <c r="B12" t="s">
        <v>558</v>
      </c>
      <c r="C12">
        <v>0.34</v>
      </c>
      <c r="D12">
        <v>0.27</v>
      </c>
      <c r="E12">
        <v>0.3</v>
      </c>
      <c r="F12">
        <v>0.34</v>
      </c>
      <c r="G12">
        <v>0.01</v>
      </c>
      <c r="H12">
        <v>0.35</v>
      </c>
      <c r="I12">
        <v>0.22</v>
      </c>
      <c r="J12">
        <v>0.25</v>
      </c>
      <c r="K12">
        <v>0.23</v>
      </c>
      <c r="L12">
        <v>0.32</v>
      </c>
      <c r="M12">
        <v>0.31</v>
      </c>
      <c r="N12">
        <v>0.28000000000000003</v>
      </c>
      <c r="O12">
        <v>0.25</v>
      </c>
      <c r="P12">
        <v>0.26</v>
      </c>
      <c r="Q12">
        <v>0.3</v>
      </c>
      <c r="R12">
        <v>0.25</v>
      </c>
      <c r="S12">
        <v>0.3</v>
      </c>
      <c r="T12">
        <v>0.26</v>
      </c>
      <c r="U12">
        <v>0.3</v>
      </c>
      <c r="V12">
        <v>0.28000000000000003</v>
      </c>
      <c r="W12">
        <v>0.21</v>
      </c>
      <c r="X12">
        <v>0.25</v>
      </c>
      <c r="Y12">
        <v>0.21</v>
      </c>
      <c r="Z12">
        <v>0.22</v>
      </c>
      <c r="AA12">
        <v>0.25</v>
      </c>
      <c r="AB12">
        <v>0.33</v>
      </c>
      <c r="AC12">
        <v>0.28999999999999998</v>
      </c>
      <c r="AD12">
        <v>0.22</v>
      </c>
      <c r="AE12">
        <v>0.32</v>
      </c>
      <c r="AF12">
        <v>0.31</v>
      </c>
      <c r="AG12">
        <v>0.32</v>
      </c>
      <c r="AH12">
        <v>0.32</v>
      </c>
      <c r="AI12">
        <v>0.27</v>
      </c>
      <c r="AJ12">
        <v>0.41</v>
      </c>
      <c r="AK12">
        <v>0.38</v>
      </c>
      <c r="AL12">
        <v>0.06</v>
      </c>
      <c r="AM12">
        <v>0.34</v>
      </c>
      <c r="AN12">
        <v>0.36</v>
      </c>
      <c r="AO12">
        <v>0.34</v>
      </c>
      <c r="AP12">
        <v>0.36</v>
      </c>
      <c r="AQ12">
        <v>0.44</v>
      </c>
      <c r="AR12">
        <v>0.52</v>
      </c>
      <c r="AS12">
        <v>0.33</v>
      </c>
      <c r="AT12">
        <v>0.4</v>
      </c>
      <c r="AU12">
        <v>0.35</v>
      </c>
      <c r="AV12">
        <v>0.46</v>
      </c>
      <c r="AW12">
        <v>0.37</v>
      </c>
      <c r="AX12">
        <v>0.37</v>
      </c>
      <c r="AY12">
        <v>0.14000000000000001</v>
      </c>
      <c r="AZ12">
        <v>0.3</v>
      </c>
      <c r="BA12">
        <v>0.35</v>
      </c>
      <c r="BB12">
        <v>0.21</v>
      </c>
      <c r="BC12">
        <v>0.26</v>
      </c>
      <c r="BD12">
        <v>0.27</v>
      </c>
      <c r="BE12">
        <v>0.2</v>
      </c>
      <c r="BF12">
        <v>0.09</v>
      </c>
      <c r="BG12">
        <v>0.22</v>
      </c>
      <c r="BH12">
        <v>0.09</v>
      </c>
      <c r="BI12">
        <v>0.13</v>
      </c>
      <c r="BJ12">
        <v>0.14000000000000001</v>
      </c>
      <c r="BK12">
        <v>0.15</v>
      </c>
      <c r="BL12">
        <v>0.04</v>
      </c>
      <c r="BM12">
        <v>0.13</v>
      </c>
      <c r="BN12">
        <v>0.08</v>
      </c>
      <c r="BO12">
        <v>0.09</v>
      </c>
      <c r="BP12">
        <v>0.08</v>
      </c>
      <c r="BQ12">
        <v>0.06</v>
      </c>
      <c r="BR12">
        <v>0.03</v>
      </c>
      <c r="BS12">
        <v>0.03</v>
      </c>
      <c r="BT12">
        <v>0.1</v>
      </c>
      <c r="BU12">
        <v>0.17</v>
      </c>
      <c r="BV12">
        <v>0.12</v>
      </c>
      <c r="BW12">
        <v>0.23</v>
      </c>
      <c r="BX12">
        <v>0.23</v>
      </c>
      <c r="BY12">
        <v>0.16</v>
      </c>
      <c r="BZ12">
        <v>0.11</v>
      </c>
      <c r="CA12">
        <v>0.06</v>
      </c>
      <c r="CB12">
        <v>0.02</v>
      </c>
      <c r="CC12">
        <v>0.03</v>
      </c>
      <c r="CD12">
        <v>0.03</v>
      </c>
      <c r="CE12">
        <v>0.03</v>
      </c>
      <c r="CF12">
        <v>0.02</v>
      </c>
      <c r="CG12">
        <v>0.02</v>
      </c>
      <c r="CH12">
        <v>0.01</v>
      </c>
      <c r="CI12">
        <v>0.01</v>
      </c>
      <c r="CJ12">
        <v>-0.03</v>
      </c>
      <c r="CK12">
        <v>0.04</v>
      </c>
      <c r="CL12">
        <v>0.1</v>
      </c>
      <c r="CM12">
        <v>0.04</v>
      </c>
      <c r="CN12">
        <v>0.02</v>
      </c>
      <c r="CO12">
        <v>0.02</v>
      </c>
      <c r="CP12">
        <v>0.03</v>
      </c>
      <c r="CQ12">
        <v>0.02</v>
      </c>
      <c r="CR12">
        <v>0.01</v>
      </c>
      <c r="CS12">
        <v>0.02</v>
      </c>
      <c r="CT12">
        <v>0.02</v>
      </c>
      <c r="CU12">
        <v>0.05</v>
      </c>
      <c r="CV12">
        <v>0.02</v>
      </c>
      <c r="CW12">
        <v>0.02</v>
      </c>
      <c r="CX12">
        <v>0.01</v>
      </c>
      <c r="CY12">
        <v>0.01</v>
      </c>
      <c r="CZ12">
        <v>0.01</v>
      </c>
      <c r="DA12">
        <v>0.01</v>
      </c>
      <c r="DB12">
        <v>0.01</v>
      </c>
      <c r="DC12">
        <v>0.01</v>
      </c>
      <c r="DD12">
        <v>0.01</v>
      </c>
      <c r="DE12">
        <v>0.01</v>
      </c>
      <c r="DF12">
        <v>0.01</v>
      </c>
      <c r="DG12">
        <v>0.01</v>
      </c>
      <c r="DH12">
        <v>0.02</v>
      </c>
      <c r="DI12">
        <v>0.01</v>
      </c>
      <c r="DJ12">
        <v>0.01</v>
      </c>
      <c r="DK12">
        <v>0.01</v>
      </c>
      <c r="DL12">
        <v>0.01</v>
      </c>
      <c r="DM12">
        <v>0.01</v>
      </c>
      <c r="DN12">
        <v>0.01</v>
      </c>
      <c r="DO12">
        <v>0.01</v>
      </c>
      <c r="DP12">
        <v>0.01</v>
      </c>
      <c r="DQ12">
        <v>0.02</v>
      </c>
      <c r="DR12">
        <v>0.01</v>
      </c>
      <c r="DS12">
        <v>0.01</v>
      </c>
      <c r="DT12">
        <v>0.01</v>
      </c>
      <c r="DU12">
        <v>0.02</v>
      </c>
      <c r="DV12">
        <v>0.02</v>
      </c>
      <c r="DW12">
        <v>0.02</v>
      </c>
      <c r="DX12">
        <v>0.03</v>
      </c>
      <c r="DY12">
        <v>0.01</v>
      </c>
      <c r="DZ12">
        <v>0.02</v>
      </c>
      <c r="EA12">
        <v>0.01</v>
      </c>
      <c r="EB12">
        <v>0.02</v>
      </c>
      <c r="EC12">
        <v>0.01</v>
      </c>
      <c r="ED12">
        <v>0</v>
      </c>
      <c r="EE12">
        <v>0.01</v>
      </c>
      <c r="EF12">
        <v>0.02</v>
      </c>
      <c r="EG12">
        <v>0.01</v>
      </c>
      <c r="EH12">
        <v>0.03</v>
      </c>
      <c r="EI12">
        <v>0.06</v>
      </c>
      <c r="EJ12">
        <v>0.03</v>
      </c>
      <c r="EK12">
        <v>0.03</v>
      </c>
      <c r="EL12">
        <v>0.02</v>
      </c>
      <c r="EM12">
        <v>0.04</v>
      </c>
      <c r="EN12">
        <v>0.02</v>
      </c>
      <c r="EO12">
        <v>0.02</v>
      </c>
      <c r="EP12">
        <v>0</v>
      </c>
      <c r="EQ12">
        <v>0</v>
      </c>
      <c r="ER12">
        <v>0</v>
      </c>
      <c r="ES12">
        <v>-0.01</v>
      </c>
      <c r="ET12">
        <v>0.01</v>
      </c>
      <c r="EU12">
        <v>0</v>
      </c>
      <c r="EV12">
        <v>0</v>
      </c>
      <c r="EW12">
        <v>-0.01</v>
      </c>
      <c r="EX12">
        <v>0</v>
      </c>
      <c r="EY12">
        <v>0.02</v>
      </c>
      <c r="EZ12">
        <v>0.01</v>
      </c>
      <c r="FA12">
        <v>-0.06</v>
      </c>
      <c r="FB12">
        <v>0</v>
      </c>
      <c r="FC12">
        <v>-0.01</v>
      </c>
      <c r="FD12">
        <v>0.01</v>
      </c>
      <c r="FE12">
        <v>-0.01</v>
      </c>
      <c r="FF12">
        <v>0</v>
      </c>
      <c r="FG12">
        <v>0.01</v>
      </c>
      <c r="FH12">
        <v>0.01</v>
      </c>
      <c r="FI12">
        <v>0</v>
      </c>
      <c r="FJ12">
        <v>-0.01</v>
      </c>
      <c r="FK12">
        <v>0.01</v>
      </c>
      <c r="FL12">
        <v>0</v>
      </c>
      <c r="FM12">
        <v>0</v>
      </c>
      <c r="FN12">
        <v>0</v>
      </c>
      <c r="FO12">
        <v>0</v>
      </c>
      <c r="FP12">
        <v>0</v>
      </c>
      <c r="FQ12">
        <v>0</v>
      </c>
      <c r="FR12">
        <v>0</v>
      </c>
      <c r="FS12">
        <v>-0.02</v>
      </c>
      <c r="FT12">
        <v>0</v>
      </c>
      <c r="FU12">
        <v>0.01</v>
      </c>
      <c r="FV12">
        <v>-0.01</v>
      </c>
      <c r="FW12">
        <v>0</v>
      </c>
      <c r="FX12">
        <v>0</v>
      </c>
      <c r="FY12">
        <v>0</v>
      </c>
      <c r="FZ12">
        <v>0</v>
      </c>
      <c r="GA12">
        <v>-0.01</v>
      </c>
      <c r="GB12">
        <v>-0.01</v>
      </c>
      <c r="GC12">
        <v>0.01</v>
      </c>
      <c r="GD12">
        <v>-0.01</v>
      </c>
      <c r="GE12">
        <v>0</v>
      </c>
      <c r="GF12">
        <v>0</v>
      </c>
      <c r="GG12">
        <v>0.03</v>
      </c>
      <c r="GH12">
        <v>0.01</v>
      </c>
      <c r="GI12">
        <v>0.01</v>
      </c>
      <c r="GJ12">
        <v>0</v>
      </c>
      <c r="GK12">
        <v>0</v>
      </c>
      <c r="GL12">
        <v>0.01</v>
      </c>
      <c r="GM12">
        <v>0.02</v>
      </c>
      <c r="GN12">
        <v>0.01</v>
      </c>
      <c r="GO12">
        <v>0.01</v>
      </c>
      <c r="GP12">
        <v>0.01</v>
      </c>
      <c r="GQ12">
        <v>0.03</v>
      </c>
      <c r="GR12">
        <v>0.02</v>
      </c>
      <c r="GS12">
        <v>0.03</v>
      </c>
      <c r="GT12">
        <v>0.03</v>
      </c>
      <c r="GU12">
        <v>0.03</v>
      </c>
      <c r="GV12">
        <v>0.03</v>
      </c>
      <c r="GW12">
        <v>0.03</v>
      </c>
      <c r="GX12">
        <v>0.03</v>
      </c>
      <c r="GY12">
        <v>0.03</v>
      </c>
      <c r="GZ12">
        <v>0.03</v>
      </c>
      <c r="HA12">
        <v>0.03</v>
      </c>
      <c r="HB12">
        <v>0.03</v>
      </c>
      <c r="HC12">
        <v>0.03</v>
      </c>
      <c r="HD12">
        <v>0.03</v>
      </c>
      <c r="HE12">
        <v>0.03</v>
      </c>
      <c r="HF12">
        <v>0.03</v>
      </c>
      <c r="HG12">
        <v>0.03</v>
      </c>
      <c r="HH12">
        <v>0.03</v>
      </c>
      <c r="HI12">
        <v>0.03</v>
      </c>
      <c r="HJ12">
        <v>0.03</v>
      </c>
      <c r="HK12">
        <v>0.03</v>
      </c>
      <c r="HL12">
        <v>0.03</v>
      </c>
      <c r="HM12">
        <v>0.02</v>
      </c>
      <c r="HN12">
        <v>0.03</v>
      </c>
      <c r="HO12">
        <v>0.03</v>
      </c>
      <c r="HP12">
        <v>0.03</v>
      </c>
      <c r="HQ12">
        <v>0.03</v>
      </c>
      <c r="HR12">
        <v>0.03</v>
      </c>
      <c r="HS12">
        <v>0.02</v>
      </c>
      <c r="HT12">
        <v>0.03</v>
      </c>
      <c r="HU12">
        <v>0.03</v>
      </c>
      <c r="HV12">
        <v>0.02</v>
      </c>
      <c r="HW12">
        <v>0.03</v>
      </c>
      <c r="HX12">
        <v>0.02</v>
      </c>
      <c r="HY12">
        <v>0.02</v>
      </c>
      <c r="HZ12">
        <v>0.03</v>
      </c>
      <c r="IA12">
        <v>0.03</v>
      </c>
      <c r="IB12">
        <v>0.02</v>
      </c>
      <c r="IC12">
        <v>0.03</v>
      </c>
      <c r="ID12">
        <v>0.03</v>
      </c>
      <c r="IE12">
        <v>0.03</v>
      </c>
      <c r="IF12">
        <v>0.03</v>
      </c>
      <c r="IG12">
        <v>0.02</v>
      </c>
      <c r="IH12">
        <v>0.03</v>
      </c>
      <c r="II12">
        <v>0.03</v>
      </c>
      <c r="IJ12">
        <v>0.03</v>
      </c>
      <c r="IK12">
        <v>0.03</v>
      </c>
      <c r="IL12">
        <v>0.03</v>
      </c>
      <c r="IM12">
        <v>0.03</v>
      </c>
      <c r="IN12">
        <v>0.03</v>
      </c>
      <c r="IO12">
        <v>0.03</v>
      </c>
      <c r="IP12">
        <v>0.03</v>
      </c>
      <c r="IQ12">
        <v>0.03</v>
      </c>
      <c r="IR12">
        <v>0.03</v>
      </c>
      <c r="IS12">
        <v>0.03</v>
      </c>
      <c r="IT12">
        <v>0.03</v>
      </c>
      <c r="IU12">
        <v>0.03</v>
      </c>
      <c r="IV12">
        <v>0.03</v>
      </c>
      <c r="IW12">
        <v>0.03</v>
      </c>
      <c r="IX12">
        <v>0.03</v>
      </c>
      <c r="IY12">
        <v>0.03</v>
      </c>
      <c r="IZ12">
        <v>0.03</v>
      </c>
      <c r="JA12">
        <v>0.03</v>
      </c>
      <c r="JB12">
        <v>0.03</v>
      </c>
      <c r="JC12">
        <v>0.06</v>
      </c>
      <c r="JD12">
        <v>0.06</v>
      </c>
      <c r="JE12">
        <v>0.06</v>
      </c>
      <c r="JF12">
        <v>0.08</v>
      </c>
      <c r="JG12">
        <v>7.0000000000000007E-2</v>
      </c>
      <c r="JH12">
        <v>7.0000000000000007E-2</v>
      </c>
      <c r="JI12">
        <v>0.09</v>
      </c>
      <c r="JJ12">
        <v>0.08</v>
      </c>
      <c r="JK12">
        <v>0.08</v>
      </c>
      <c r="JL12">
        <v>0.09</v>
      </c>
      <c r="JM12">
        <v>0.08</v>
      </c>
      <c r="JN12">
        <v>0.09</v>
      </c>
      <c r="JO12">
        <v>0.04</v>
      </c>
      <c r="JP12">
        <v>0.04</v>
      </c>
      <c r="JQ12">
        <v>0.04</v>
      </c>
      <c r="JR12">
        <v>0.04</v>
      </c>
      <c r="JS12">
        <v>0.1</v>
      </c>
      <c r="JT12">
        <v>0.09</v>
      </c>
      <c r="JU12">
        <v>0.1</v>
      </c>
      <c r="JV12">
        <v>0.09</v>
      </c>
      <c r="JW12">
        <v>0.1</v>
      </c>
      <c r="JX12">
        <v>0.1</v>
      </c>
      <c r="JY12">
        <v>0.09</v>
      </c>
      <c r="JZ12">
        <v>0.09</v>
      </c>
      <c r="KA12">
        <v>0.09</v>
      </c>
      <c r="KB12">
        <v>0.09</v>
      </c>
      <c r="KC12">
        <v>0.08</v>
      </c>
      <c r="KD12">
        <v>0.09</v>
      </c>
      <c r="KE12">
        <v>0.09</v>
      </c>
      <c r="KF12">
        <v>0.09</v>
      </c>
      <c r="KG12">
        <v>0.1</v>
      </c>
      <c r="KH12">
        <v>0.09</v>
      </c>
      <c r="KI12">
        <v>0.1</v>
      </c>
      <c r="KJ12">
        <v>0.1</v>
      </c>
      <c r="KK12">
        <v>0.1</v>
      </c>
      <c r="KL12">
        <v>0.1</v>
      </c>
      <c r="KM12">
        <v>0.1</v>
      </c>
      <c r="KN12">
        <v>0.12</v>
      </c>
      <c r="KO12">
        <v>0.11</v>
      </c>
      <c r="KP12">
        <v>0.11</v>
      </c>
      <c r="KQ12">
        <v>0.13</v>
      </c>
      <c r="KR12">
        <v>0.1</v>
      </c>
      <c r="KS12">
        <v>0.11</v>
      </c>
      <c r="KT12">
        <v>0.13</v>
      </c>
      <c r="KU12">
        <v>0.12</v>
      </c>
      <c r="KV12">
        <v>0.12</v>
      </c>
      <c r="KW12">
        <v>0.13</v>
      </c>
      <c r="KX12">
        <v>0.13</v>
      </c>
      <c r="KY12">
        <v>0.12</v>
      </c>
      <c r="KZ12">
        <v>0.16</v>
      </c>
      <c r="LA12">
        <v>0.11</v>
      </c>
      <c r="LB12">
        <v>0.12</v>
      </c>
      <c r="LC12">
        <v>0.15</v>
      </c>
      <c r="LD12">
        <v>0.12</v>
      </c>
      <c r="LE12">
        <v>0.11</v>
      </c>
      <c r="LF12">
        <v>0.12</v>
      </c>
      <c r="LG12">
        <v>0.13</v>
      </c>
      <c r="LH12">
        <v>0.15</v>
      </c>
      <c r="LI12">
        <v>0.15</v>
      </c>
      <c r="LJ12">
        <v>0.15</v>
      </c>
      <c r="LK12">
        <v>0.16</v>
      </c>
      <c r="LL12">
        <v>0.14000000000000001</v>
      </c>
      <c r="LM12">
        <v>0.1</v>
      </c>
      <c r="LN12">
        <v>0.16</v>
      </c>
      <c r="LO12">
        <v>0.16</v>
      </c>
      <c r="LP12">
        <v>0.14000000000000001</v>
      </c>
      <c r="LQ12">
        <v>0.18</v>
      </c>
      <c r="LR12">
        <v>0.16</v>
      </c>
      <c r="LS12">
        <v>0.17</v>
      </c>
      <c r="LT12">
        <v>0.18</v>
      </c>
      <c r="LU12">
        <v>0.15</v>
      </c>
      <c r="LV12">
        <v>0.17</v>
      </c>
      <c r="LW12">
        <v>0.16</v>
      </c>
      <c r="LX12">
        <v>0.13</v>
      </c>
      <c r="LY12">
        <v>0.08</v>
      </c>
      <c r="LZ12">
        <v>0.13</v>
      </c>
      <c r="MA12">
        <v>0.11</v>
      </c>
      <c r="MB12">
        <v>7.0000000000000007E-2</v>
      </c>
      <c r="MC12">
        <v>0.08</v>
      </c>
      <c r="MD12">
        <v>0.09</v>
      </c>
      <c r="ME12">
        <v>0.05</v>
      </c>
      <c r="MF12">
        <v>0.06</v>
      </c>
      <c r="MG12">
        <v>0.05</v>
      </c>
      <c r="MH12">
        <v>0.05</v>
      </c>
      <c r="MI12">
        <v>0.09</v>
      </c>
      <c r="MJ12">
        <v>7.0000000000000007E-2</v>
      </c>
      <c r="MK12">
        <v>0.06</v>
      </c>
      <c r="ML12">
        <v>0.08</v>
      </c>
      <c r="MM12">
        <v>0.08</v>
      </c>
      <c r="MN12">
        <v>0.09</v>
      </c>
      <c r="MO12">
        <v>0.1</v>
      </c>
      <c r="MP12">
        <v>0.1</v>
      </c>
      <c r="MQ12">
        <v>0.14000000000000001</v>
      </c>
      <c r="MR12">
        <v>0.1</v>
      </c>
      <c r="MS12">
        <v>0.1</v>
      </c>
      <c r="MT12">
        <v>0.16</v>
      </c>
      <c r="MU12">
        <v>0.16</v>
      </c>
      <c r="MV12">
        <v>0.18</v>
      </c>
      <c r="MW12">
        <v>0.17</v>
      </c>
      <c r="MX12">
        <v>0.18</v>
      </c>
      <c r="MY12">
        <v>0.22</v>
      </c>
      <c r="MZ12">
        <v>0.19</v>
      </c>
      <c r="NA12">
        <v>0.15</v>
      </c>
      <c r="NB12">
        <v>0.19</v>
      </c>
      <c r="NC12">
        <v>0.23</v>
      </c>
      <c r="ND12">
        <v>0.2</v>
      </c>
      <c r="NE12">
        <v>0.22</v>
      </c>
      <c r="NF12">
        <v>0.17</v>
      </c>
      <c r="NG12">
        <v>0.18</v>
      </c>
      <c r="NH12">
        <v>0.25</v>
      </c>
      <c r="NI12">
        <v>0.2</v>
      </c>
      <c r="NJ12">
        <v>0.24</v>
      </c>
      <c r="NK12">
        <v>0.27</v>
      </c>
      <c r="NL12">
        <v>0.24</v>
      </c>
      <c r="NM12">
        <v>0.23</v>
      </c>
      <c r="NN12">
        <v>0.25</v>
      </c>
      <c r="NO12">
        <v>0.26</v>
      </c>
      <c r="NP12">
        <v>0.24</v>
      </c>
      <c r="NQ12">
        <v>0.3</v>
      </c>
      <c r="NR12">
        <v>0.25</v>
      </c>
      <c r="NS12">
        <v>0.26</v>
      </c>
      <c r="NT12">
        <v>0.28999999999999998</v>
      </c>
      <c r="NU12">
        <v>0.28000000000000003</v>
      </c>
      <c r="NV12">
        <v>0.24</v>
      </c>
      <c r="NW12">
        <v>0.28000000000000003</v>
      </c>
      <c r="NX12">
        <v>0.12</v>
      </c>
      <c r="NY12">
        <v>0.09</v>
      </c>
      <c r="NZ12">
        <v>0.08</v>
      </c>
      <c r="OA12">
        <v>0.11</v>
      </c>
      <c r="OB12">
        <v>0.03</v>
      </c>
      <c r="OC12">
        <v>7.0000000000000007E-2</v>
      </c>
      <c r="OD12">
        <v>0.04</v>
      </c>
      <c r="OE12">
        <v>0.19</v>
      </c>
      <c r="OF12">
        <v>0.18</v>
      </c>
      <c r="OG12">
        <v>0.11</v>
      </c>
      <c r="OH12">
        <v>0.22</v>
      </c>
      <c r="OI12">
        <v>0.21</v>
      </c>
      <c r="OJ12">
        <v>0.19</v>
      </c>
      <c r="OK12">
        <v>0.22</v>
      </c>
      <c r="OL12">
        <v>0.2</v>
      </c>
      <c r="OM12">
        <v>0.22</v>
      </c>
      <c r="ON12">
        <v>0.25</v>
      </c>
      <c r="OO12">
        <v>0.25</v>
      </c>
      <c r="OP12">
        <v>0.19</v>
      </c>
      <c r="OQ12">
        <v>0.31</v>
      </c>
      <c r="OR12">
        <v>0.3</v>
      </c>
      <c r="OS12">
        <v>0.26</v>
      </c>
      <c r="OT12">
        <v>0.34</v>
      </c>
      <c r="OU12">
        <v>0.33</v>
      </c>
      <c r="OV12">
        <v>0.28999999999999998</v>
      </c>
      <c r="OW12">
        <v>0.35</v>
      </c>
      <c r="OX12">
        <v>0.19</v>
      </c>
      <c r="OY12">
        <v>0.27</v>
      </c>
      <c r="OZ12">
        <v>0.24</v>
      </c>
      <c r="PA12">
        <v>0.13</v>
      </c>
      <c r="PB12">
        <v>0.17</v>
      </c>
      <c r="PC12">
        <v>0.16</v>
      </c>
      <c r="PD12">
        <v>0.22</v>
      </c>
      <c r="PE12">
        <v>0.13</v>
      </c>
      <c r="PF12">
        <v>0.16</v>
      </c>
      <c r="PG12">
        <v>0.19</v>
      </c>
      <c r="PH12">
        <v>0.14000000000000001</v>
      </c>
      <c r="PI12">
        <v>0.2</v>
      </c>
      <c r="PJ12">
        <v>0.17</v>
      </c>
      <c r="PK12">
        <v>0.18</v>
      </c>
      <c r="PL12">
        <v>0.2</v>
      </c>
      <c r="PM12">
        <v>0.18</v>
      </c>
      <c r="PN12">
        <v>0.14000000000000001</v>
      </c>
      <c r="PO12">
        <v>0.17</v>
      </c>
      <c r="PP12">
        <v>0.19</v>
      </c>
      <c r="PQ12">
        <v>0.15</v>
      </c>
      <c r="PR12">
        <v>0.19</v>
      </c>
      <c r="PS12">
        <v>0.24</v>
      </c>
      <c r="PT12">
        <v>0.2</v>
      </c>
      <c r="PU12">
        <v>0.2</v>
      </c>
      <c r="PV12">
        <v>0.22</v>
      </c>
      <c r="PW12">
        <v>0.24</v>
      </c>
      <c r="PX12">
        <v>0.2</v>
      </c>
      <c r="PY12">
        <v>0.27</v>
      </c>
      <c r="PZ12">
        <v>0.23</v>
      </c>
      <c r="QA12">
        <v>0.21</v>
      </c>
      <c r="QB12">
        <v>0.26</v>
      </c>
      <c r="QC12">
        <v>0.2</v>
      </c>
      <c r="QD12">
        <v>0.23</v>
      </c>
      <c r="QE12">
        <v>0.25</v>
      </c>
      <c r="QF12">
        <v>0.23</v>
      </c>
      <c r="QG12">
        <v>0.23</v>
      </c>
      <c r="QH12">
        <v>0.25</v>
      </c>
      <c r="QI12">
        <v>0.24</v>
      </c>
      <c r="QJ12">
        <v>0.23</v>
      </c>
      <c r="QK12">
        <v>0.27</v>
      </c>
      <c r="QL12">
        <v>0.25</v>
      </c>
      <c r="QM12">
        <v>0.27</v>
      </c>
      <c r="QN12">
        <v>0.28999999999999998</v>
      </c>
      <c r="QO12">
        <v>0.27</v>
      </c>
      <c r="QP12">
        <v>0.28999999999999998</v>
      </c>
      <c r="QQ12">
        <v>0.3</v>
      </c>
      <c r="QR12">
        <v>0.26</v>
      </c>
      <c r="QS12">
        <v>0.31</v>
      </c>
      <c r="QT12">
        <v>0.28999999999999998</v>
      </c>
      <c r="QU12">
        <v>0.26</v>
      </c>
      <c r="QV12">
        <v>0.3</v>
      </c>
      <c r="QW12">
        <v>0.3</v>
      </c>
      <c r="QX12">
        <v>0.28000000000000003</v>
      </c>
      <c r="QY12">
        <v>0.28000000000000003</v>
      </c>
      <c r="QZ12">
        <v>0.28999999999999998</v>
      </c>
      <c r="RA12">
        <v>0.28999999999999998</v>
      </c>
      <c r="RB12">
        <v>0.31</v>
      </c>
      <c r="RC12">
        <v>0.28000000000000003</v>
      </c>
      <c r="RD12">
        <v>0.3</v>
      </c>
      <c r="RE12">
        <v>0.36</v>
      </c>
      <c r="RF12">
        <v>0.31</v>
      </c>
      <c r="RG12">
        <v>0.31</v>
      </c>
      <c r="RH12">
        <v>0.35</v>
      </c>
      <c r="RI12">
        <v>0.31</v>
      </c>
      <c r="RJ12">
        <v>0.33</v>
      </c>
      <c r="RK12">
        <v>0.31</v>
      </c>
      <c r="RL12">
        <v>0.31</v>
      </c>
      <c r="RM12">
        <v>0.35</v>
      </c>
      <c r="RN12">
        <v>0.33</v>
      </c>
      <c r="RO12">
        <v>0.38</v>
      </c>
      <c r="RP12">
        <v>0.35</v>
      </c>
      <c r="RQ12">
        <v>0.38</v>
      </c>
      <c r="RR12">
        <v>0.34</v>
      </c>
      <c r="RS12">
        <v>0.41</v>
      </c>
      <c r="RT12">
        <v>0.38</v>
      </c>
      <c r="RU12">
        <v>0.35</v>
      </c>
      <c r="RV12">
        <v>0.41</v>
      </c>
      <c r="RW12">
        <v>0.4</v>
      </c>
      <c r="RX12">
        <v>0.45</v>
      </c>
      <c r="RY12">
        <v>0.4</v>
      </c>
      <c r="RZ12">
        <v>0.4</v>
      </c>
      <c r="SA12">
        <v>0.43</v>
      </c>
      <c r="SB12">
        <v>0.36</v>
      </c>
      <c r="SC12">
        <v>0.39</v>
      </c>
      <c r="SD12">
        <v>0.32</v>
      </c>
      <c r="SE12">
        <v>0.33</v>
      </c>
      <c r="SF12">
        <v>0.27</v>
      </c>
      <c r="SG12">
        <v>0.32</v>
      </c>
      <c r="SH12">
        <v>0.31</v>
      </c>
      <c r="SI12">
        <v>0.32</v>
      </c>
      <c r="SJ12">
        <v>0.39</v>
      </c>
      <c r="SK12">
        <v>0.36</v>
      </c>
      <c r="SL12">
        <v>0.33</v>
      </c>
      <c r="SM12">
        <v>0.4</v>
      </c>
      <c r="SN12">
        <v>0.39</v>
      </c>
      <c r="SO12">
        <v>0.38</v>
      </c>
      <c r="SP12">
        <v>0.43</v>
      </c>
      <c r="SQ12">
        <v>0.45</v>
      </c>
      <c r="SR12">
        <v>0.43</v>
      </c>
      <c r="SS12">
        <v>0.48</v>
      </c>
      <c r="ST12">
        <v>0.42</v>
      </c>
      <c r="SU12">
        <v>0.43</v>
      </c>
      <c r="SV12">
        <v>0.44</v>
      </c>
      <c r="SW12">
        <v>0.42</v>
      </c>
      <c r="SX12">
        <v>0.43</v>
      </c>
      <c r="SY12">
        <v>0.53</v>
      </c>
      <c r="SZ12">
        <v>0.46</v>
      </c>
      <c r="TA12">
        <v>0.46</v>
      </c>
      <c r="TB12">
        <v>0.53</v>
      </c>
      <c r="TC12">
        <v>0.48</v>
      </c>
      <c r="TD12">
        <v>0.51</v>
      </c>
      <c r="TE12">
        <v>0.53</v>
      </c>
      <c r="TF12">
        <v>0.5</v>
      </c>
      <c r="TG12">
        <v>0.62</v>
      </c>
      <c r="TH12">
        <v>0.6</v>
      </c>
      <c r="TI12">
        <v>0.52</v>
      </c>
      <c r="TJ12">
        <v>0.64</v>
      </c>
      <c r="TK12">
        <v>0.6</v>
      </c>
      <c r="TL12">
        <v>0.62</v>
      </c>
      <c r="TM12">
        <v>0.56999999999999995</v>
      </c>
      <c r="TN12">
        <v>0.5</v>
      </c>
      <c r="TO12">
        <v>0.53</v>
      </c>
      <c r="TP12">
        <v>0.57999999999999996</v>
      </c>
      <c r="TQ12">
        <v>0.52</v>
      </c>
      <c r="TR12">
        <v>0.53</v>
      </c>
      <c r="TS12">
        <v>0.54</v>
      </c>
      <c r="TT12">
        <v>0.46</v>
      </c>
      <c r="TU12">
        <v>0.46</v>
      </c>
      <c r="TV12">
        <v>0.42</v>
      </c>
      <c r="TW12">
        <v>0.38</v>
      </c>
      <c r="TX12">
        <v>0.33</v>
      </c>
      <c r="TY12">
        <v>0.3</v>
      </c>
      <c r="TZ12">
        <v>0.28000000000000003</v>
      </c>
      <c r="UA12">
        <v>0.28999999999999998</v>
      </c>
      <c r="UB12">
        <v>0.37</v>
      </c>
      <c r="UC12">
        <v>0.4</v>
      </c>
      <c r="UD12">
        <v>0.47</v>
      </c>
      <c r="UE12">
        <v>0.37</v>
      </c>
      <c r="UF12">
        <v>0.37</v>
      </c>
      <c r="UG12">
        <v>0.37</v>
      </c>
      <c r="UH12">
        <v>0.37</v>
      </c>
      <c r="UI12">
        <v>0.28999999999999998</v>
      </c>
      <c r="UJ12">
        <v>0.25</v>
      </c>
      <c r="UK12">
        <v>0.27</v>
      </c>
      <c r="UL12">
        <v>0.28999999999999998</v>
      </c>
      <c r="UM12">
        <v>0.3</v>
      </c>
      <c r="UN12">
        <v>0.28999999999999998</v>
      </c>
      <c r="UO12">
        <v>0.31</v>
      </c>
      <c r="UP12">
        <v>0.28999999999999998</v>
      </c>
      <c r="UQ12">
        <v>0.34</v>
      </c>
      <c r="UR12">
        <v>0.4</v>
      </c>
      <c r="US12">
        <v>0.37</v>
      </c>
      <c r="UT12">
        <v>0.37</v>
      </c>
      <c r="UU12">
        <v>0.44</v>
      </c>
      <c r="UV12">
        <v>0.42</v>
      </c>
      <c r="UW12">
        <v>0.46</v>
      </c>
      <c r="UX12">
        <v>0.52</v>
      </c>
      <c r="UY12">
        <v>0.51</v>
      </c>
      <c r="UZ12">
        <v>0.51</v>
      </c>
      <c r="VA12">
        <v>0.64</v>
      </c>
      <c r="VB12">
        <v>0.7</v>
      </c>
      <c r="VC12">
        <v>0.68</v>
      </c>
      <c r="VD12">
        <v>0.65</v>
      </c>
      <c r="VE12">
        <v>0.56000000000000005</v>
      </c>
      <c r="VF12">
        <v>0.64</v>
      </c>
      <c r="VG12">
        <v>0.63</v>
      </c>
      <c r="VH12">
        <v>0.57999999999999996</v>
      </c>
      <c r="VI12">
        <v>0.56000000000000005</v>
      </c>
      <c r="VJ12">
        <v>0.75</v>
      </c>
      <c r="VK12">
        <v>0.75</v>
      </c>
      <c r="VL12">
        <v>0.6</v>
      </c>
      <c r="VM12">
        <v>0.7</v>
      </c>
      <c r="VN12">
        <v>0.6</v>
      </c>
      <c r="VO12">
        <v>0.81</v>
      </c>
      <c r="VP12">
        <v>0.51</v>
      </c>
      <c r="VQ12">
        <v>0.54</v>
      </c>
      <c r="VR12">
        <v>0.7</v>
      </c>
      <c r="VS12">
        <v>0.57999999999999996</v>
      </c>
      <c r="VT12">
        <v>0.43</v>
      </c>
      <c r="VU12">
        <v>0.41</v>
      </c>
      <c r="VV12">
        <v>0.44</v>
      </c>
      <c r="VW12">
        <v>0.44</v>
      </c>
      <c r="VX12">
        <v>0.41</v>
      </c>
      <c r="VY12">
        <v>0.48</v>
      </c>
      <c r="VZ12">
        <v>0.48</v>
      </c>
      <c r="WA12">
        <v>0.53</v>
      </c>
      <c r="WB12">
        <v>0.56000000000000005</v>
      </c>
      <c r="WC12">
        <v>0.41</v>
      </c>
      <c r="WD12">
        <v>0.48</v>
      </c>
      <c r="WE12">
        <v>0.47</v>
      </c>
      <c r="WF12">
        <v>0.34</v>
      </c>
      <c r="WG12">
        <v>0.4</v>
      </c>
      <c r="WH12">
        <v>0.42</v>
      </c>
      <c r="WI12">
        <v>0.37</v>
      </c>
      <c r="WJ12">
        <v>0.43</v>
      </c>
      <c r="WK12">
        <v>0.47</v>
      </c>
      <c r="WL12">
        <v>0.42</v>
      </c>
      <c r="WM12">
        <v>0.44</v>
      </c>
      <c r="WN12">
        <v>0.41</v>
      </c>
      <c r="WO12">
        <v>0.4</v>
      </c>
      <c r="WP12">
        <v>0.4</v>
      </c>
      <c r="WQ12">
        <v>0.36</v>
      </c>
      <c r="WR12">
        <v>0.35</v>
      </c>
      <c r="WS12">
        <v>0.38</v>
      </c>
      <c r="WT12">
        <v>0.38</v>
      </c>
      <c r="WU12">
        <v>0.37</v>
      </c>
      <c r="WV12">
        <v>0.4</v>
      </c>
      <c r="WW12">
        <v>0.42</v>
      </c>
      <c r="WX12">
        <v>0.44</v>
      </c>
      <c r="WY12">
        <v>0.43</v>
      </c>
      <c r="WZ12">
        <v>0.49</v>
      </c>
      <c r="XA12">
        <v>0.5</v>
      </c>
      <c r="XB12">
        <v>0.49</v>
      </c>
      <c r="XC12">
        <v>0.49</v>
      </c>
      <c r="XD12">
        <v>0.46</v>
      </c>
      <c r="XE12">
        <v>0.53</v>
      </c>
      <c r="XF12">
        <v>0.54</v>
      </c>
      <c r="XG12">
        <v>0.51</v>
      </c>
      <c r="XH12">
        <v>0.54</v>
      </c>
      <c r="XI12">
        <v>0.56000000000000005</v>
      </c>
      <c r="XJ12">
        <v>0.56000000000000005</v>
      </c>
      <c r="XK12">
        <v>0.62</v>
      </c>
      <c r="XL12">
        <v>0.68</v>
      </c>
      <c r="XM12">
        <v>0.7</v>
      </c>
      <c r="XN12">
        <v>0.78</v>
      </c>
      <c r="XO12">
        <v>0.77</v>
      </c>
      <c r="XP12">
        <v>0.73</v>
      </c>
      <c r="XQ12">
        <v>0.81</v>
      </c>
      <c r="XR12">
        <v>0.8</v>
      </c>
      <c r="XS12">
        <v>0.82</v>
      </c>
      <c r="XT12">
        <v>0.81</v>
      </c>
      <c r="XU12">
        <v>0.77</v>
      </c>
      <c r="XV12">
        <v>0.77</v>
      </c>
      <c r="XW12">
        <v>0.83</v>
      </c>
      <c r="XX12">
        <v>0.87</v>
      </c>
      <c r="XY12">
        <v>0.99</v>
      </c>
      <c r="XZ12">
        <v>0.95</v>
      </c>
      <c r="YA12">
        <v>0.8</v>
      </c>
      <c r="YB12">
        <v>0.89</v>
      </c>
      <c r="YC12">
        <v>1.21</v>
      </c>
      <c r="YD12">
        <v>1.26</v>
      </c>
      <c r="YE12">
        <v>0.81</v>
      </c>
      <c r="YF12">
        <v>0.61</v>
      </c>
      <c r="YG12">
        <v>0.53</v>
      </c>
      <c r="YH12">
        <v>0.64</v>
      </c>
      <c r="YI12">
        <v>0.75</v>
      </c>
      <c r="YJ12">
        <v>0.95</v>
      </c>
      <c r="YK12">
        <v>0.96</v>
      </c>
      <c r="YL12">
        <v>1.31</v>
      </c>
      <c r="YM12">
        <v>1.04</v>
      </c>
      <c r="YN12">
        <v>1.07</v>
      </c>
      <c r="YO12">
        <v>1.21</v>
      </c>
      <c r="YP12">
        <v>1.08</v>
      </c>
      <c r="YQ12">
        <v>1.1499999999999999</v>
      </c>
      <c r="YR12">
        <v>1.35</v>
      </c>
      <c r="YS12">
        <v>1.24</v>
      </c>
      <c r="YT12">
        <v>1.28</v>
      </c>
      <c r="YU12">
        <v>1.24</v>
      </c>
      <c r="YV12">
        <v>1.21</v>
      </c>
      <c r="YW12">
        <v>1.07</v>
      </c>
      <c r="YX12">
        <v>0.87</v>
      </c>
      <c r="YY12">
        <v>0.8</v>
      </c>
      <c r="YZ12">
        <v>0.92</v>
      </c>
      <c r="ZA12">
        <v>0.98</v>
      </c>
      <c r="ZB12">
        <v>1.1299999999999999</v>
      </c>
      <c r="ZC12">
        <v>1.06</v>
      </c>
      <c r="ZD12">
        <v>0.96</v>
      </c>
      <c r="ZE12">
        <v>1.05</v>
      </c>
      <c r="ZF12">
        <v>0.76</v>
      </c>
      <c r="ZG12">
        <v>0.51</v>
      </c>
      <c r="ZH12">
        <v>0.59</v>
      </c>
      <c r="ZI12">
        <v>0.63</v>
      </c>
      <c r="ZJ12">
        <v>0.67</v>
      </c>
      <c r="ZK12">
        <v>0.69</v>
      </c>
      <c r="ZL12">
        <v>0.62</v>
      </c>
      <c r="ZM12">
        <v>0.63</v>
      </c>
      <c r="ZN12">
        <v>0.71</v>
      </c>
      <c r="ZO12">
        <v>0.69</v>
      </c>
      <c r="ZP12">
        <v>0.67</v>
      </c>
      <c r="ZQ12">
        <v>0.74</v>
      </c>
      <c r="ZR12">
        <v>0.76</v>
      </c>
      <c r="ZS12">
        <v>0.76</v>
      </c>
      <c r="ZT12">
        <v>0.76</v>
      </c>
      <c r="ZU12">
        <v>0.7</v>
      </c>
      <c r="ZV12">
        <v>0.73</v>
      </c>
      <c r="ZW12">
        <v>0.76</v>
      </c>
      <c r="ZX12">
        <v>0.71</v>
      </c>
      <c r="ZY12">
        <v>0.73</v>
      </c>
      <c r="ZZ12">
        <v>0.81</v>
      </c>
      <c r="AAA12">
        <v>0.78</v>
      </c>
      <c r="AAB12">
        <v>0.75</v>
      </c>
      <c r="AAC12">
        <v>0.82</v>
      </c>
      <c r="AAD12">
        <v>0.83</v>
      </c>
      <c r="AAE12">
        <v>0.86</v>
      </c>
      <c r="AAF12">
        <v>1</v>
      </c>
      <c r="AAG12">
        <v>0.73</v>
      </c>
      <c r="AAH12">
        <v>0.64</v>
      </c>
      <c r="AAI12">
        <v>0.65</v>
      </c>
      <c r="AAJ12">
        <v>0.57999999999999996</v>
      </c>
      <c r="AAK12">
        <v>0.62</v>
      </c>
      <c r="AAL12">
        <v>0.72</v>
      </c>
      <c r="AAM12">
        <v>0.66</v>
      </c>
      <c r="AAN12">
        <v>0.55000000000000004</v>
      </c>
      <c r="AAO12">
        <v>0.62</v>
      </c>
      <c r="AAP12">
        <v>0.55000000000000004</v>
      </c>
      <c r="AAQ12">
        <v>0.6</v>
      </c>
      <c r="AAR12">
        <v>0.65</v>
      </c>
      <c r="AAS12">
        <v>0.61</v>
      </c>
      <c r="AAT12">
        <v>0.65</v>
      </c>
      <c r="AAU12">
        <v>0.56000000000000005</v>
      </c>
      <c r="AAV12">
        <v>0.53</v>
      </c>
      <c r="AAW12">
        <v>0.6</v>
      </c>
      <c r="AAX12">
        <v>0.52</v>
      </c>
      <c r="AAY12">
        <v>0.49</v>
      </c>
      <c r="AAZ12">
        <v>0.52</v>
      </c>
      <c r="ABA12">
        <v>0.52</v>
      </c>
      <c r="ABB12">
        <v>0.46</v>
      </c>
      <c r="ABC12">
        <v>0.45</v>
      </c>
      <c r="ABD12">
        <v>0.46</v>
      </c>
      <c r="ABE12">
        <v>0.39</v>
      </c>
      <c r="ABF12">
        <v>0.49</v>
      </c>
      <c r="ABG12">
        <v>0.42</v>
      </c>
      <c r="ABH12">
        <v>0.43</v>
      </c>
      <c r="ABI12">
        <v>0.47</v>
      </c>
      <c r="ABJ12">
        <v>0.44</v>
      </c>
      <c r="ABK12">
        <v>0.38</v>
      </c>
      <c r="ABL12">
        <v>0.48</v>
      </c>
      <c r="ABM12">
        <v>0.46</v>
      </c>
      <c r="ABN12">
        <v>0.47</v>
      </c>
      <c r="ABO12">
        <v>0.45</v>
      </c>
      <c r="ABP12">
        <v>0.6</v>
      </c>
      <c r="ABQ12">
        <v>0.35</v>
      </c>
      <c r="ABR12">
        <v>0.39</v>
      </c>
      <c r="ABS12">
        <v>0.28999999999999998</v>
      </c>
      <c r="ABT12">
        <v>0.46</v>
      </c>
      <c r="ABU12">
        <v>0.44</v>
      </c>
      <c r="ABV12">
        <v>0.46</v>
      </c>
      <c r="ABW12">
        <v>0.51</v>
      </c>
      <c r="ABX12">
        <v>0.49</v>
      </c>
      <c r="ABY12">
        <v>0.51</v>
      </c>
      <c r="ABZ12">
        <v>0.59</v>
      </c>
      <c r="ACA12">
        <v>0.62</v>
      </c>
      <c r="ACB12">
        <v>0.61</v>
      </c>
      <c r="ACC12">
        <v>0.56999999999999995</v>
      </c>
      <c r="ACD12">
        <v>0.63</v>
      </c>
      <c r="ACE12">
        <v>0.55000000000000004</v>
      </c>
      <c r="ACF12">
        <v>0.61</v>
      </c>
      <c r="ACG12">
        <v>0.67</v>
      </c>
      <c r="ACH12">
        <v>0.67</v>
      </c>
      <c r="ACI12">
        <v>0.79</v>
      </c>
      <c r="ACJ12">
        <v>0.71</v>
      </c>
      <c r="ACK12">
        <v>0.7</v>
      </c>
      <c r="ACL12">
        <v>0.74</v>
      </c>
      <c r="ACM12">
        <v>0.65</v>
      </c>
      <c r="ACN12">
        <v>0.68</v>
      </c>
      <c r="ACO12">
        <v>0.69</v>
      </c>
      <c r="ACP12">
        <v>0.61</v>
      </c>
      <c r="ACQ12">
        <v>0.56999999999999995</v>
      </c>
      <c r="ACR12">
        <v>0.56999999999999995</v>
      </c>
      <c r="ACS12">
        <v>0.64</v>
      </c>
      <c r="ACT12">
        <v>0.69</v>
      </c>
      <c r="ACU12">
        <v>0.68</v>
      </c>
      <c r="ACV12">
        <v>0.63</v>
      </c>
      <c r="ACW12">
        <v>0.68</v>
      </c>
      <c r="ACX12">
        <v>0.66</v>
      </c>
      <c r="ACY12">
        <v>0.6</v>
      </c>
      <c r="ACZ12">
        <v>0.68</v>
      </c>
      <c r="ADA12">
        <v>0.56999999999999995</v>
      </c>
      <c r="ADB12">
        <v>0.6</v>
      </c>
      <c r="ADC12">
        <v>0.52</v>
      </c>
      <c r="ADD12">
        <v>0.48</v>
      </c>
      <c r="ADE12">
        <v>0.44</v>
      </c>
      <c r="ADF12">
        <v>0.53</v>
      </c>
      <c r="ADG12">
        <v>0.47</v>
      </c>
      <c r="ADH12">
        <v>0.42</v>
      </c>
      <c r="ADI12">
        <v>0.49</v>
      </c>
      <c r="ADJ12">
        <v>0.46</v>
      </c>
      <c r="ADK12">
        <v>0.46</v>
      </c>
      <c r="ADL12">
        <v>0.42</v>
      </c>
      <c r="ADM12">
        <v>0.39</v>
      </c>
      <c r="ADN12">
        <v>0.38</v>
      </c>
      <c r="ADO12">
        <v>0.34</v>
      </c>
      <c r="ADP12">
        <v>0.28000000000000003</v>
      </c>
      <c r="ADQ12">
        <v>0.34</v>
      </c>
      <c r="ADR12">
        <v>0.32</v>
      </c>
      <c r="ADS12">
        <v>0.28000000000000003</v>
      </c>
      <c r="ADT12">
        <v>0.32</v>
      </c>
      <c r="ADU12">
        <v>0.31</v>
      </c>
      <c r="ADV12">
        <v>0.26</v>
      </c>
      <c r="ADW12">
        <v>0.26</v>
      </c>
      <c r="ADX12">
        <v>0.23</v>
      </c>
      <c r="ADY12">
        <v>0.23</v>
      </c>
      <c r="ADZ12">
        <v>0.28000000000000003</v>
      </c>
      <c r="AEA12">
        <v>0.23</v>
      </c>
      <c r="AEB12">
        <v>0.22</v>
      </c>
      <c r="AEC12">
        <v>0.25</v>
      </c>
      <c r="AED12">
        <v>0.24</v>
      </c>
      <c r="AEE12">
        <v>0.22</v>
      </c>
      <c r="AEF12">
        <v>0.25</v>
      </c>
      <c r="AEG12">
        <v>0.24</v>
      </c>
      <c r="AEH12">
        <v>0.25</v>
      </c>
      <c r="AEI12">
        <v>0.26</v>
      </c>
      <c r="AEJ12">
        <v>0.22</v>
      </c>
      <c r="AEK12">
        <v>0.25</v>
      </c>
      <c r="AEL12">
        <v>0.23</v>
      </c>
      <c r="AEM12">
        <v>0.25</v>
      </c>
      <c r="AEN12">
        <v>0.21</v>
      </c>
      <c r="AEO12">
        <v>0.27</v>
      </c>
      <c r="AEP12">
        <v>0.27</v>
      </c>
      <c r="AEQ12">
        <v>0.32</v>
      </c>
      <c r="AER12">
        <v>0.31</v>
      </c>
      <c r="AES12">
        <v>0.28000000000000003</v>
      </c>
      <c r="AET12">
        <v>0.37</v>
      </c>
      <c r="AEU12">
        <v>0.37</v>
      </c>
      <c r="AEV12">
        <v>0.38</v>
      </c>
      <c r="AEW12">
        <v>0.37</v>
      </c>
      <c r="AEX12">
        <v>0.44</v>
      </c>
      <c r="AEY12">
        <v>0.42</v>
      </c>
      <c r="AEZ12">
        <v>0.4</v>
      </c>
      <c r="AFA12">
        <v>0.46</v>
      </c>
      <c r="AFB12">
        <v>0.45</v>
      </c>
      <c r="AFC12">
        <v>0.54</v>
      </c>
      <c r="AFD12">
        <v>0.47</v>
      </c>
      <c r="AFE12">
        <v>0.45</v>
      </c>
      <c r="AFF12">
        <v>0.47</v>
      </c>
      <c r="AFG12">
        <v>0.43</v>
      </c>
      <c r="AFH12">
        <v>0.47</v>
      </c>
      <c r="AFI12">
        <v>0.42</v>
      </c>
      <c r="AFJ12">
        <v>0.49</v>
      </c>
      <c r="AFK12">
        <v>0.43</v>
      </c>
      <c r="AFL12">
        <v>0.39</v>
      </c>
      <c r="AFM12">
        <v>0.39</v>
      </c>
      <c r="AFN12">
        <v>0.46</v>
      </c>
      <c r="AFO12">
        <v>0.42</v>
      </c>
      <c r="AFP12">
        <v>0.4</v>
      </c>
      <c r="AFQ12">
        <v>0.45</v>
      </c>
      <c r="AFR12">
        <v>0.41</v>
      </c>
      <c r="AFS12">
        <v>0.44</v>
      </c>
      <c r="AFT12">
        <v>0.42</v>
      </c>
      <c r="AFU12">
        <v>0.41</v>
      </c>
      <c r="AFV12">
        <v>0.46</v>
      </c>
      <c r="AFW12">
        <v>0.45</v>
      </c>
      <c r="AFX12">
        <v>0.39</v>
      </c>
      <c r="AFY12">
        <v>0.43</v>
      </c>
      <c r="AFZ12">
        <v>0.43</v>
      </c>
      <c r="AGA12">
        <v>0.49</v>
      </c>
      <c r="AGB12">
        <v>0.37</v>
      </c>
      <c r="AGC12">
        <v>0.43</v>
      </c>
      <c r="AGD12">
        <v>0.41</v>
      </c>
      <c r="AGE12">
        <v>0.44</v>
      </c>
      <c r="AGF12">
        <v>0.42</v>
      </c>
      <c r="AGG12">
        <v>0.39</v>
      </c>
      <c r="AGH12">
        <v>0.48</v>
      </c>
      <c r="AGI12">
        <v>0.43</v>
      </c>
      <c r="AGJ12">
        <v>0.39</v>
      </c>
      <c r="AGK12">
        <v>0.39</v>
      </c>
      <c r="AGL12">
        <v>0.43</v>
      </c>
      <c r="AGM12">
        <v>0.4</v>
      </c>
      <c r="AGN12">
        <v>0.41</v>
      </c>
      <c r="AGO12">
        <v>0.4</v>
      </c>
      <c r="AGP12">
        <v>0.43</v>
      </c>
      <c r="AGQ12">
        <v>0.46</v>
      </c>
      <c r="AGR12">
        <v>0.32</v>
      </c>
      <c r="AGS12">
        <v>0.31</v>
      </c>
      <c r="AGT12">
        <v>0.38</v>
      </c>
      <c r="AGU12">
        <v>0.35</v>
      </c>
      <c r="AGV12">
        <v>0.35</v>
      </c>
      <c r="AGW12">
        <v>0.43</v>
      </c>
      <c r="AGX12">
        <v>0.37</v>
      </c>
      <c r="AGY12">
        <v>0.34</v>
      </c>
      <c r="AGZ12">
        <v>0.4</v>
      </c>
      <c r="AHA12">
        <v>0.38</v>
      </c>
      <c r="AHB12">
        <v>0.39</v>
      </c>
      <c r="AHC12">
        <v>0.39</v>
      </c>
      <c r="AHD12">
        <v>0.39</v>
      </c>
      <c r="AHE12">
        <v>0.36</v>
      </c>
      <c r="AHF12">
        <v>0.44</v>
      </c>
      <c r="AHG12">
        <v>0.41</v>
      </c>
      <c r="AHH12">
        <v>0.43</v>
      </c>
      <c r="AHI12">
        <v>0.47</v>
      </c>
      <c r="AHJ12">
        <v>0.46</v>
      </c>
      <c r="AHK12">
        <v>0.5</v>
      </c>
      <c r="AHL12">
        <v>0.4</v>
      </c>
      <c r="AHM12">
        <v>0.48</v>
      </c>
      <c r="AHN12">
        <v>0.5</v>
      </c>
      <c r="AHO12">
        <v>0.51</v>
      </c>
      <c r="AHP12">
        <v>0.56000000000000005</v>
      </c>
      <c r="AHQ12">
        <v>0.51</v>
      </c>
      <c r="AHR12">
        <v>0.5</v>
      </c>
      <c r="AHS12">
        <v>0.54</v>
      </c>
      <c r="AHT12">
        <v>0.38</v>
      </c>
      <c r="AHU12">
        <v>0.42</v>
      </c>
      <c r="AHV12">
        <v>0.39</v>
      </c>
      <c r="AHW12">
        <v>0.32</v>
      </c>
      <c r="AHX12">
        <v>0.28000000000000003</v>
      </c>
      <c r="AHY12">
        <v>0.3</v>
      </c>
      <c r="AHZ12">
        <v>0.31</v>
      </c>
      <c r="AIA12">
        <v>0.28000000000000003</v>
      </c>
      <c r="AIB12">
        <v>0.22</v>
      </c>
      <c r="AIC12">
        <v>0.17</v>
      </c>
      <c r="AID12">
        <v>0.15</v>
      </c>
      <c r="AIE12">
        <v>0.14000000000000001</v>
      </c>
      <c r="AIF12">
        <v>0.13</v>
      </c>
      <c r="AIG12">
        <v>0.13</v>
      </c>
      <c r="AIH12">
        <v>0.15</v>
      </c>
      <c r="AII12">
        <v>0.14000000000000001</v>
      </c>
      <c r="AIJ12">
        <v>0.13</v>
      </c>
      <c r="AIK12">
        <v>0.15</v>
      </c>
      <c r="AIL12">
        <v>0.14000000000000001</v>
      </c>
      <c r="AIM12">
        <v>0.14000000000000001</v>
      </c>
      <c r="AIN12">
        <v>0.14000000000000001</v>
      </c>
      <c r="AIO12">
        <v>0.12</v>
      </c>
      <c r="AIP12">
        <v>0.11</v>
      </c>
      <c r="AIQ12">
        <v>0.1</v>
      </c>
      <c r="AIR12">
        <v>0.09</v>
      </c>
      <c r="AIS12">
        <v>0.1</v>
      </c>
      <c r="AIT12">
        <v>0.1</v>
      </c>
      <c r="AIU12">
        <v>0.09</v>
      </c>
      <c r="AIV12">
        <v>0.1</v>
      </c>
      <c r="AIW12">
        <v>7.0000000000000007E-2</v>
      </c>
      <c r="AIX12">
        <v>7.0000000000000007E-2</v>
      </c>
      <c r="AIY12">
        <v>0.08</v>
      </c>
      <c r="AIZ12">
        <v>7.0000000000000007E-2</v>
      </c>
      <c r="AJA12">
        <v>7.0000000000000007E-2</v>
      </c>
      <c r="AJB12">
        <v>0.08</v>
      </c>
      <c r="AJC12">
        <v>7.0000000000000007E-2</v>
      </c>
      <c r="AJD12">
        <v>0.06</v>
      </c>
      <c r="AJE12">
        <v>0.09</v>
      </c>
      <c r="AJF12">
        <v>0.08</v>
      </c>
      <c r="AJG12">
        <v>0.06</v>
      </c>
      <c r="AJH12">
        <v>0.08</v>
      </c>
      <c r="AJI12">
        <v>0.1</v>
      </c>
      <c r="AJJ12">
        <v>0.11</v>
      </c>
      <c r="AJK12">
        <v>0.11</v>
      </c>
      <c r="AJL12">
        <v>0.11</v>
      </c>
      <c r="AJM12">
        <v>0.15</v>
      </c>
      <c r="AJN12">
        <v>0.16</v>
      </c>
      <c r="AJO12">
        <v>0.16</v>
      </c>
      <c r="AJP12">
        <v>0.16</v>
      </c>
      <c r="AJQ12">
        <v>0.21</v>
      </c>
      <c r="AJR12">
        <v>0.21</v>
      </c>
      <c r="AJS12">
        <v>0.24</v>
      </c>
      <c r="AJT12">
        <v>0.23</v>
      </c>
      <c r="AJU12">
        <v>0.24</v>
      </c>
      <c r="AJV12">
        <v>0.3</v>
      </c>
      <c r="AJW12">
        <v>0.28999999999999998</v>
      </c>
      <c r="AJX12">
        <v>0.27</v>
      </c>
      <c r="AJY12">
        <v>0.31</v>
      </c>
      <c r="AJZ12">
        <v>0.32</v>
      </c>
      <c r="AKA12">
        <v>0.35</v>
      </c>
      <c r="AKB12">
        <v>0.34</v>
      </c>
      <c r="AKC12">
        <v>0.37</v>
      </c>
      <c r="AKD12">
        <v>0.36</v>
      </c>
      <c r="AKE12">
        <v>0.43</v>
      </c>
      <c r="AKF12">
        <v>0.4</v>
      </c>
      <c r="AKG12">
        <v>0.4</v>
      </c>
      <c r="AKH12">
        <v>0.42</v>
      </c>
      <c r="AKI12">
        <v>0.41</v>
      </c>
      <c r="AKJ12">
        <v>0.41</v>
      </c>
      <c r="AKK12">
        <v>0.42</v>
      </c>
      <c r="AKL12">
        <v>0.4</v>
      </c>
      <c r="AKM12">
        <v>0.44</v>
      </c>
      <c r="AKN12">
        <v>0.38</v>
      </c>
      <c r="AKO12">
        <v>0.43</v>
      </c>
      <c r="AKP12">
        <v>0.44</v>
      </c>
      <c r="AKQ12">
        <v>0.41</v>
      </c>
      <c r="AKR12">
        <v>0.4</v>
      </c>
      <c r="AKS12">
        <v>0.4</v>
      </c>
      <c r="AKT12">
        <v>0.42</v>
      </c>
      <c r="AKU12">
        <v>0.32</v>
      </c>
      <c r="AKV12">
        <v>0.32</v>
      </c>
      <c r="AKW12">
        <v>0.34</v>
      </c>
      <c r="AKX12">
        <v>0.27</v>
      </c>
      <c r="AKY12">
        <v>0.21</v>
      </c>
      <c r="AKZ12">
        <v>0.13</v>
      </c>
      <c r="ALA12">
        <v>0.17</v>
      </c>
      <c r="ALB12">
        <v>0.18</v>
      </c>
      <c r="ALC12">
        <v>0.18</v>
      </c>
      <c r="ALD12">
        <v>0.17</v>
      </c>
      <c r="ALE12">
        <v>0.15</v>
      </c>
      <c r="ALF12">
        <v>0.13</v>
      </c>
      <c r="ALG12">
        <v>0.15</v>
      </c>
      <c r="ALH12">
        <v>0.08</v>
      </c>
      <c r="ALI12">
        <v>0.03</v>
      </c>
      <c r="ALJ12">
        <v>0</v>
      </c>
      <c r="ALK12">
        <v>0</v>
      </c>
      <c r="ALL12">
        <v>0.01</v>
      </c>
      <c r="ALM12">
        <v>0.02</v>
      </c>
      <c r="ALN12">
        <v>0.01</v>
      </c>
      <c r="ALO12">
        <v>0</v>
      </c>
      <c r="ALP12">
        <v>0.01</v>
      </c>
      <c r="ALQ12">
        <v>0.01</v>
      </c>
      <c r="ALR12">
        <v>0.01</v>
      </c>
      <c r="ALS12">
        <v>0.01</v>
      </c>
      <c r="ALT12">
        <v>0</v>
      </c>
      <c r="ALU12">
        <v>0</v>
      </c>
      <c r="ALV12">
        <v>0.01</v>
      </c>
      <c r="ALW12">
        <v>0</v>
      </c>
      <c r="ALX12">
        <v>0</v>
      </c>
      <c r="ALY12">
        <v>0.01</v>
      </c>
      <c r="ALZ12">
        <v>0.01</v>
      </c>
      <c r="AMA12">
        <v>0.01</v>
      </c>
      <c r="AMB12">
        <v>0.01</v>
      </c>
      <c r="AMC12">
        <v>0.01</v>
      </c>
      <c r="AMD12">
        <v>0.01</v>
      </c>
      <c r="AME12">
        <v>0.01</v>
      </c>
      <c r="AMF12">
        <v>0.01</v>
      </c>
      <c r="AMG12">
        <v>0.01</v>
      </c>
      <c r="AMH12">
        <v>0.01</v>
      </c>
      <c r="AMI12">
        <v>0.01</v>
      </c>
      <c r="AMJ12">
        <v>0.01</v>
      </c>
      <c r="AMK12">
        <v>0.01</v>
      </c>
      <c r="AML12">
        <v>0</v>
      </c>
      <c r="AMM12">
        <v>0</v>
      </c>
      <c r="AMN12">
        <v>0</v>
      </c>
      <c r="AMO12">
        <v>0</v>
      </c>
      <c r="AMP12">
        <v>0.01</v>
      </c>
      <c r="AMQ12">
        <v>0</v>
      </c>
      <c r="AMR12">
        <v>0</v>
      </c>
      <c r="AMS12">
        <v>0</v>
      </c>
      <c r="AMT12">
        <v>0</v>
      </c>
      <c r="AMU12">
        <v>0</v>
      </c>
      <c r="AMV12">
        <v>0</v>
      </c>
      <c r="AMW12">
        <v>0</v>
      </c>
      <c r="AMX12">
        <v>0</v>
      </c>
      <c r="AMY12">
        <v>0.01</v>
      </c>
      <c r="AMZ12">
        <v>0</v>
      </c>
      <c r="ANA12">
        <v>0</v>
      </c>
      <c r="ANB12">
        <v>0.01</v>
      </c>
      <c r="ANC12">
        <v>0.01</v>
      </c>
      <c r="AND12">
        <v>0.01</v>
      </c>
      <c r="ANE12">
        <v>0.01</v>
      </c>
      <c r="ANF12">
        <v>0.01</v>
      </c>
      <c r="ANG12">
        <v>0</v>
      </c>
      <c r="ANH12">
        <v>0</v>
      </c>
      <c r="ANI12">
        <v>0</v>
      </c>
      <c r="ANJ12">
        <v>0</v>
      </c>
      <c r="ANK12">
        <v>0</v>
      </c>
      <c r="ANL12">
        <v>0</v>
      </c>
      <c r="ANM12">
        <v>0</v>
      </c>
      <c r="ANN12">
        <v>0</v>
      </c>
      <c r="ANO12">
        <v>0</v>
      </c>
      <c r="ANP12">
        <v>0</v>
      </c>
      <c r="ANQ12">
        <v>0</v>
      </c>
      <c r="ANR12">
        <v>0</v>
      </c>
      <c r="ANS12">
        <v>0</v>
      </c>
      <c r="ANT12">
        <v>0</v>
      </c>
      <c r="ANU12">
        <v>0</v>
      </c>
      <c r="ANV12">
        <v>0</v>
      </c>
      <c r="ANW12">
        <v>0</v>
      </c>
      <c r="ANX12">
        <v>0</v>
      </c>
      <c r="ANY12">
        <v>0</v>
      </c>
      <c r="ANZ12">
        <v>0</v>
      </c>
      <c r="AOA12">
        <v>0</v>
      </c>
      <c r="AOB12">
        <v>0</v>
      </c>
      <c r="AOC12">
        <v>0</v>
      </c>
      <c r="AOD12">
        <v>0</v>
      </c>
      <c r="AOE12">
        <v>0</v>
      </c>
      <c r="AOF12">
        <v>0</v>
      </c>
      <c r="AOG12">
        <v>0</v>
      </c>
      <c r="AOH12">
        <v>0</v>
      </c>
      <c r="AOI12">
        <v>0</v>
      </c>
      <c r="AOJ12">
        <v>0</v>
      </c>
      <c r="AOK12">
        <v>0</v>
      </c>
      <c r="AOL12">
        <v>0</v>
      </c>
      <c r="AOM12">
        <v>0</v>
      </c>
      <c r="AON12">
        <v>0</v>
      </c>
      <c r="AOO12">
        <v>0</v>
      </c>
      <c r="AOP12">
        <v>0.01</v>
      </c>
      <c r="AOQ12">
        <v>0.01</v>
      </c>
      <c r="AOR12">
        <v>0.02</v>
      </c>
      <c r="AOS12">
        <v>0.02</v>
      </c>
      <c r="AOT12">
        <v>0.01</v>
      </c>
      <c r="AOU12">
        <v>0.01</v>
      </c>
      <c r="AOV12">
        <v>0.02</v>
      </c>
      <c r="AOW12">
        <v>0.02</v>
      </c>
      <c r="AOX12">
        <v>0.02</v>
      </c>
      <c r="AOY12">
        <v>0.02</v>
      </c>
      <c r="AOZ12">
        <v>0.02</v>
      </c>
      <c r="APA12">
        <v>0.01</v>
      </c>
      <c r="APB12">
        <v>0.03</v>
      </c>
      <c r="APC12">
        <v>0.04</v>
      </c>
      <c r="APD12">
        <v>0.04</v>
      </c>
      <c r="APE12">
        <v>0.03</v>
      </c>
      <c r="APF12">
        <v>0.05</v>
      </c>
      <c r="APG12">
        <v>0.06</v>
      </c>
      <c r="APH12">
        <v>0.06</v>
      </c>
      <c r="API12">
        <v>7.0000000000000007E-2</v>
      </c>
      <c r="APJ12">
        <v>0.09</v>
      </c>
      <c r="APK12">
        <v>0.09</v>
      </c>
      <c r="APL12">
        <v>0.09</v>
      </c>
      <c r="APM12">
        <v>0.08</v>
      </c>
      <c r="APN12">
        <v>0.09</v>
      </c>
      <c r="APO12">
        <v>0.12</v>
      </c>
      <c r="APP12">
        <v>0.11</v>
      </c>
      <c r="APQ12">
        <v>0.11</v>
      </c>
      <c r="APR12">
        <v>0.14000000000000001</v>
      </c>
      <c r="APS12">
        <v>0.14000000000000001</v>
      </c>
      <c r="APT12">
        <v>0.14000000000000001</v>
      </c>
      <c r="APU12">
        <v>0.16</v>
      </c>
      <c r="APV12">
        <v>0.16</v>
      </c>
      <c r="APW12">
        <v>0.15</v>
      </c>
      <c r="APX12">
        <v>0.19</v>
      </c>
      <c r="APY12">
        <v>0.18</v>
      </c>
      <c r="APZ12">
        <v>0.2</v>
      </c>
      <c r="AQA12">
        <v>0.21</v>
      </c>
      <c r="AQB12">
        <v>0.18</v>
      </c>
      <c r="AQC12">
        <v>0.19</v>
      </c>
      <c r="AQD12">
        <v>0.21</v>
      </c>
      <c r="AQE12">
        <v>0.21</v>
      </c>
      <c r="AQF12">
        <v>0.18</v>
      </c>
      <c r="AQG12">
        <v>0.19</v>
      </c>
      <c r="AQH12">
        <v>0.16</v>
      </c>
      <c r="AQI12">
        <v>0.18</v>
      </c>
      <c r="AQJ12">
        <v>0.16</v>
      </c>
      <c r="AQK12">
        <v>0.12</v>
      </c>
      <c r="AQL12">
        <v>0.14000000000000001</v>
      </c>
      <c r="AQM12">
        <v>0.13</v>
      </c>
      <c r="AQN12">
        <v>0.12</v>
      </c>
      <c r="AQO12">
        <v>0.13</v>
      </c>
      <c r="AQP12">
        <v>0</v>
      </c>
      <c r="AQQ12">
        <v>0.01</v>
      </c>
      <c r="AQR12">
        <v>0.01</v>
      </c>
      <c r="AQS12">
        <v>0.01</v>
      </c>
      <c r="AQT12">
        <v>0.01</v>
      </c>
      <c r="AQU12">
        <v>0.01</v>
      </c>
      <c r="AQV12">
        <v>0.01</v>
      </c>
      <c r="AQW12">
        <v>0.01</v>
      </c>
      <c r="AQX12">
        <v>0.01</v>
      </c>
      <c r="AQY12">
        <v>0.01</v>
      </c>
      <c r="AQZ12">
        <v>0</v>
      </c>
      <c r="ARA12">
        <v>0</v>
      </c>
      <c r="ARB12">
        <v>0</v>
      </c>
      <c r="ARC12">
        <v>0</v>
      </c>
      <c r="ARD12">
        <v>0</v>
      </c>
      <c r="ARE12">
        <v>0</v>
      </c>
      <c r="ARF12">
        <v>0</v>
      </c>
      <c r="ARG12">
        <v>0</v>
      </c>
      <c r="ARH12">
        <v>0</v>
      </c>
      <c r="ARI12">
        <v>0</v>
      </c>
      <c r="ARJ12">
        <v>0.01</v>
      </c>
      <c r="ARK12">
        <v>0</v>
      </c>
      <c r="ARL12">
        <v>0</v>
      </c>
      <c r="ARM12">
        <v>0.01</v>
      </c>
      <c r="ARN12">
        <v>0.01</v>
      </c>
      <c r="ARO12">
        <v>0.03</v>
      </c>
      <c r="ARP12">
        <v>0.06</v>
      </c>
      <c r="ARQ12">
        <v>0.08</v>
      </c>
      <c r="ARU12" s="12"/>
    </row>
    <row r="13" spans="1:1165" x14ac:dyDescent="0.3">
      <c r="A13" t="s">
        <v>559</v>
      </c>
      <c r="B13" t="s">
        <v>560</v>
      </c>
      <c r="C13">
        <v>0</v>
      </c>
      <c r="D13">
        <v>0</v>
      </c>
      <c r="E13">
        <v>-0.56000000000000005</v>
      </c>
      <c r="F13">
        <v>0.56000000000000005</v>
      </c>
      <c r="G13">
        <v>-0.56000000000000005</v>
      </c>
      <c r="H13">
        <v>-0.56000000000000005</v>
      </c>
      <c r="I13">
        <v>-1.1299999999999999</v>
      </c>
      <c r="J13">
        <v>-0.56999999999999995</v>
      </c>
      <c r="K13">
        <v>0.56999999999999995</v>
      </c>
      <c r="L13">
        <v>0.56999999999999995</v>
      </c>
      <c r="M13">
        <v>0.56999999999999995</v>
      </c>
      <c r="N13">
        <v>0</v>
      </c>
      <c r="O13">
        <v>-1.1299999999999999</v>
      </c>
      <c r="P13">
        <v>-0.56999999999999995</v>
      </c>
      <c r="Q13">
        <v>-0.56999999999999995</v>
      </c>
      <c r="R13">
        <v>0</v>
      </c>
      <c r="S13">
        <v>0.57999999999999996</v>
      </c>
      <c r="T13">
        <v>1.1499999999999999</v>
      </c>
      <c r="U13">
        <v>-1.7</v>
      </c>
      <c r="V13">
        <v>-0.57999999999999996</v>
      </c>
      <c r="W13">
        <v>0.57999999999999996</v>
      </c>
      <c r="X13">
        <v>0.57999999999999996</v>
      </c>
      <c r="Y13">
        <v>-0.56999999999999995</v>
      </c>
      <c r="Z13">
        <v>0</v>
      </c>
      <c r="AA13">
        <v>0</v>
      </c>
      <c r="AB13">
        <v>-1.1599999999999999</v>
      </c>
      <c r="AC13">
        <v>0</v>
      </c>
      <c r="AD13">
        <v>0</v>
      </c>
      <c r="AE13">
        <v>0.57999999999999996</v>
      </c>
      <c r="AF13">
        <v>-0.57999999999999996</v>
      </c>
      <c r="AG13">
        <v>0</v>
      </c>
      <c r="AH13">
        <v>0</v>
      </c>
      <c r="AI13">
        <v>1.17</v>
      </c>
      <c r="AJ13">
        <v>-0.57999999999999996</v>
      </c>
      <c r="AK13">
        <v>0</v>
      </c>
      <c r="AL13">
        <v>-0.57999999999999996</v>
      </c>
      <c r="AM13">
        <v>0</v>
      </c>
      <c r="AN13">
        <v>0</v>
      </c>
      <c r="AO13">
        <v>-0.57999999999999996</v>
      </c>
      <c r="AP13">
        <v>-0.59</v>
      </c>
      <c r="AQ13">
        <v>0.59</v>
      </c>
      <c r="AR13">
        <v>0.59</v>
      </c>
      <c r="AS13">
        <v>1.17</v>
      </c>
      <c r="AT13">
        <v>0</v>
      </c>
      <c r="AU13">
        <v>0</v>
      </c>
      <c r="AV13">
        <v>0</v>
      </c>
      <c r="AW13">
        <v>0</v>
      </c>
      <c r="AX13">
        <v>-0.57999999999999996</v>
      </c>
      <c r="AY13">
        <v>-0.57999999999999996</v>
      </c>
      <c r="AZ13">
        <v>-0.57999999999999996</v>
      </c>
      <c r="BA13">
        <v>-0.59</v>
      </c>
      <c r="BB13">
        <v>0.59</v>
      </c>
      <c r="BC13">
        <v>-0.59</v>
      </c>
      <c r="BD13">
        <v>-0.59</v>
      </c>
      <c r="BE13">
        <v>-1.19</v>
      </c>
      <c r="BF13">
        <v>-0.6</v>
      </c>
      <c r="BG13">
        <v>0.61</v>
      </c>
      <c r="BH13">
        <v>-0.6</v>
      </c>
      <c r="BI13">
        <v>-0.61</v>
      </c>
      <c r="BJ13">
        <v>-1.83</v>
      </c>
      <c r="BK13">
        <v>-1.24</v>
      </c>
      <c r="BL13">
        <v>-1.26</v>
      </c>
      <c r="BM13">
        <v>-0.64</v>
      </c>
      <c r="BN13">
        <v>-0.64</v>
      </c>
      <c r="BO13">
        <v>-1.29</v>
      </c>
      <c r="BP13">
        <v>-1.31</v>
      </c>
      <c r="BQ13">
        <v>0</v>
      </c>
      <c r="BR13">
        <v>0</v>
      </c>
      <c r="BS13">
        <v>-0.66</v>
      </c>
      <c r="BT13">
        <v>-0.67</v>
      </c>
      <c r="BU13">
        <v>-1.34</v>
      </c>
      <c r="BV13">
        <v>-0.68</v>
      </c>
      <c r="BW13">
        <v>-2.0499999999999998</v>
      </c>
      <c r="BX13">
        <v>-1.4</v>
      </c>
      <c r="BY13">
        <v>-0.71</v>
      </c>
      <c r="BZ13">
        <v>-0.71</v>
      </c>
      <c r="CA13">
        <v>-1.44</v>
      </c>
      <c r="CB13">
        <v>-0.73</v>
      </c>
      <c r="CC13">
        <v>0</v>
      </c>
      <c r="CD13">
        <v>-0.74</v>
      </c>
      <c r="CE13">
        <v>-0.74</v>
      </c>
      <c r="CF13">
        <v>-0.75</v>
      </c>
      <c r="CG13">
        <v>-0.75</v>
      </c>
      <c r="CH13">
        <v>-0.76</v>
      </c>
      <c r="CI13">
        <v>-1.53</v>
      </c>
      <c r="CJ13">
        <v>-1.55</v>
      </c>
      <c r="CK13">
        <v>-0.79</v>
      </c>
      <c r="CL13">
        <v>0</v>
      </c>
      <c r="CM13">
        <v>0</v>
      </c>
      <c r="CN13">
        <v>0.79</v>
      </c>
      <c r="CO13">
        <v>3.15</v>
      </c>
      <c r="CP13">
        <v>0.76</v>
      </c>
      <c r="CQ13">
        <v>0</v>
      </c>
      <c r="CR13">
        <v>0</v>
      </c>
      <c r="CS13">
        <v>0</v>
      </c>
      <c r="CT13">
        <v>0</v>
      </c>
      <c r="CU13">
        <v>0</v>
      </c>
      <c r="CV13">
        <v>0.76</v>
      </c>
      <c r="CW13">
        <v>0</v>
      </c>
      <c r="CX13">
        <v>0</v>
      </c>
      <c r="CY13">
        <v>0</v>
      </c>
      <c r="CZ13">
        <v>0.75</v>
      </c>
      <c r="DA13">
        <v>0</v>
      </c>
      <c r="DB13">
        <v>0</v>
      </c>
      <c r="DC13">
        <v>1.49</v>
      </c>
      <c r="DD13">
        <v>-0.74</v>
      </c>
      <c r="DE13">
        <v>0</v>
      </c>
      <c r="DF13">
        <v>-0.74</v>
      </c>
      <c r="DG13">
        <v>1.49</v>
      </c>
      <c r="DH13">
        <v>0.74</v>
      </c>
      <c r="DI13">
        <v>0</v>
      </c>
      <c r="DJ13">
        <v>0.73</v>
      </c>
      <c r="DK13">
        <v>0</v>
      </c>
      <c r="DL13">
        <v>-0.72</v>
      </c>
      <c r="DM13">
        <v>0</v>
      </c>
      <c r="DN13">
        <v>0</v>
      </c>
      <c r="DO13">
        <v>0</v>
      </c>
      <c r="DP13">
        <v>0</v>
      </c>
      <c r="DQ13">
        <v>0.73</v>
      </c>
      <c r="DR13">
        <v>0</v>
      </c>
      <c r="DS13">
        <v>0</v>
      </c>
      <c r="DT13">
        <v>0</v>
      </c>
      <c r="DU13">
        <v>-0.72</v>
      </c>
      <c r="DV13">
        <v>0</v>
      </c>
      <c r="DW13">
        <v>0</v>
      </c>
      <c r="DX13">
        <v>0.73</v>
      </c>
      <c r="DY13">
        <v>0.72</v>
      </c>
      <c r="DZ13">
        <v>0.72</v>
      </c>
      <c r="EA13">
        <v>0</v>
      </c>
      <c r="EB13">
        <v>0</v>
      </c>
      <c r="EC13">
        <v>0</v>
      </c>
      <c r="ED13">
        <v>0</v>
      </c>
      <c r="EE13">
        <v>0.71</v>
      </c>
      <c r="EF13">
        <v>0</v>
      </c>
      <c r="EG13">
        <v>0.71</v>
      </c>
      <c r="EH13">
        <v>0.7</v>
      </c>
      <c r="EI13">
        <v>0.7</v>
      </c>
      <c r="EJ13">
        <v>0</v>
      </c>
      <c r="EK13">
        <v>0.69</v>
      </c>
      <c r="EL13">
        <v>0</v>
      </c>
      <c r="EM13">
        <v>0.69</v>
      </c>
      <c r="EN13">
        <v>0</v>
      </c>
      <c r="EO13">
        <v>-0.68</v>
      </c>
      <c r="EP13">
        <v>-0.69</v>
      </c>
      <c r="EQ13">
        <v>-1.39</v>
      </c>
      <c r="ER13">
        <v>-0.7</v>
      </c>
      <c r="ES13">
        <v>0</v>
      </c>
      <c r="ET13">
        <v>0.71</v>
      </c>
      <c r="EU13">
        <v>-0.7</v>
      </c>
      <c r="EV13">
        <v>0</v>
      </c>
      <c r="EW13">
        <v>0</v>
      </c>
      <c r="EX13">
        <v>0</v>
      </c>
      <c r="EY13">
        <v>0</v>
      </c>
      <c r="EZ13">
        <v>-0.71</v>
      </c>
      <c r="FA13">
        <v>0</v>
      </c>
      <c r="FB13">
        <v>0</v>
      </c>
      <c r="FC13">
        <v>0</v>
      </c>
      <c r="FD13">
        <v>-0.71</v>
      </c>
      <c r="FE13">
        <v>0</v>
      </c>
      <c r="FF13">
        <v>-0.72</v>
      </c>
      <c r="FG13">
        <v>0</v>
      </c>
      <c r="FH13">
        <v>0</v>
      </c>
      <c r="FI13">
        <v>0</v>
      </c>
      <c r="FJ13">
        <v>0</v>
      </c>
      <c r="FK13">
        <v>2.17</v>
      </c>
      <c r="FL13">
        <v>-0.71</v>
      </c>
      <c r="FM13">
        <v>0</v>
      </c>
      <c r="FN13">
        <v>0</v>
      </c>
      <c r="FO13">
        <v>-0.71</v>
      </c>
      <c r="FP13">
        <v>0.72</v>
      </c>
      <c r="FQ13">
        <v>0</v>
      </c>
      <c r="FR13">
        <v>0</v>
      </c>
      <c r="FS13">
        <v>0</v>
      </c>
      <c r="FT13">
        <v>0.71</v>
      </c>
      <c r="FU13">
        <v>-0.71</v>
      </c>
      <c r="FV13">
        <v>0</v>
      </c>
      <c r="FW13">
        <v>0</v>
      </c>
      <c r="FX13">
        <v>0</v>
      </c>
      <c r="FY13">
        <v>0</v>
      </c>
      <c r="FZ13">
        <v>0.71</v>
      </c>
      <c r="GA13">
        <v>0</v>
      </c>
      <c r="GB13">
        <v>0</v>
      </c>
      <c r="GC13">
        <v>0.71</v>
      </c>
      <c r="GD13">
        <v>0.7</v>
      </c>
      <c r="GE13">
        <v>0.7</v>
      </c>
      <c r="GF13">
        <v>2.08</v>
      </c>
      <c r="GG13">
        <v>0</v>
      </c>
      <c r="GH13">
        <v>1.36</v>
      </c>
      <c r="GI13">
        <v>1.34</v>
      </c>
      <c r="GJ13">
        <v>1.32</v>
      </c>
      <c r="GK13">
        <v>0.65</v>
      </c>
      <c r="GL13">
        <v>0.65</v>
      </c>
      <c r="GM13">
        <v>1.29</v>
      </c>
      <c r="GN13">
        <v>0.64</v>
      </c>
      <c r="GO13">
        <v>1.27</v>
      </c>
      <c r="GP13">
        <v>0.63</v>
      </c>
      <c r="GQ13">
        <v>1.24</v>
      </c>
      <c r="GR13">
        <v>0</v>
      </c>
      <c r="GS13">
        <v>0.61</v>
      </c>
      <c r="GT13">
        <v>0.61</v>
      </c>
      <c r="GU13">
        <v>0</v>
      </c>
      <c r="GV13">
        <v>1.21</v>
      </c>
      <c r="GW13">
        <v>0.6</v>
      </c>
      <c r="GX13">
        <v>0.6</v>
      </c>
      <c r="GY13">
        <v>0</v>
      </c>
      <c r="GZ13">
        <v>0</v>
      </c>
      <c r="HA13">
        <v>1.78</v>
      </c>
      <c r="HB13">
        <v>1.1599999999999999</v>
      </c>
      <c r="HC13">
        <v>0.56999999999999995</v>
      </c>
      <c r="HD13">
        <v>0</v>
      </c>
      <c r="HE13">
        <v>-0.56999999999999995</v>
      </c>
      <c r="HF13">
        <v>-0.56999999999999995</v>
      </c>
      <c r="HG13">
        <v>0.57999999999999996</v>
      </c>
      <c r="HH13">
        <v>0</v>
      </c>
      <c r="HI13">
        <v>0</v>
      </c>
      <c r="HJ13">
        <v>0</v>
      </c>
      <c r="HK13">
        <v>0</v>
      </c>
      <c r="HL13">
        <v>0</v>
      </c>
      <c r="HM13">
        <v>0</v>
      </c>
      <c r="HN13">
        <v>0.56999999999999995</v>
      </c>
      <c r="HO13">
        <v>0</v>
      </c>
      <c r="HP13">
        <v>0.56999999999999995</v>
      </c>
      <c r="HQ13">
        <v>0.56999999999999995</v>
      </c>
      <c r="HR13">
        <v>0</v>
      </c>
      <c r="HS13">
        <v>0</v>
      </c>
      <c r="HT13">
        <v>0</v>
      </c>
      <c r="HU13">
        <v>0</v>
      </c>
      <c r="HV13">
        <v>0.56000000000000005</v>
      </c>
      <c r="HW13">
        <v>0</v>
      </c>
      <c r="HX13">
        <v>0</v>
      </c>
      <c r="HY13">
        <v>0</v>
      </c>
      <c r="HZ13">
        <v>0</v>
      </c>
      <c r="IA13">
        <v>0.56000000000000005</v>
      </c>
      <c r="IB13">
        <v>1.1200000000000001</v>
      </c>
      <c r="IC13">
        <v>0</v>
      </c>
      <c r="ID13">
        <v>0</v>
      </c>
      <c r="IE13">
        <v>0</v>
      </c>
      <c r="IF13">
        <v>0</v>
      </c>
      <c r="IG13">
        <v>0</v>
      </c>
      <c r="IH13">
        <v>0.55000000000000004</v>
      </c>
      <c r="II13">
        <v>0</v>
      </c>
      <c r="IJ13">
        <v>-0.55000000000000004</v>
      </c>
      <c r="IK13">
        <v>1.1000000000000001</v>
      </c>
      <c r="IL13">
        <v>0.55000000000000004</v>
      </c>
      <c r="IM13">
        <v>0.54</v>
      </c>
      <c r="IN13">
        <v>1.08</v>
      </c>
      <c r="IO13">
        <v>5.88</v>
      </c>
      <c r="IP13">
        <v>2.02</v>
      </c>
      <c r="IQ13">
        <v>0.99</v>
      </c>
      <c r="IR13">
        <v>1.96</v>
      </c>
      <c r="IS13">
        <v>2.4</v>
      </c>
      <c r="IT13">
        <v>0.94</v>
      </c>
      <c r="IU13">
        <v>0</v>
      </c>
      <c r="IV13">
        <v>0</v>
      </c>
      <c r="IW13">
        <v>1.86</v>
      </c>
      <c r="IX13">
        <v>0</v>
      </c>
      <c r="IY13">
        <v>0</v>
      </c>
      <c r="IZ13">
        <v>0.46</v>
      </c>
      <c r="JA13">
        <v>0.91</v>
      </c>
      <c r="JB13">
        <v>1.35</v>
      </c>
      <c r="JC13">
        <v>2.2200000000000002</v>
      </c>
      <c r="JD13">
        <v>0</v>
      </c>
      <c r="JE13">
        <v>0.43</v>
      </c>
      <c r="JF13">
        <v>1.3</v>
      </c>
      <c r="JG13">
        <v>1.28</v>
      </c>
      <c r="JH13">
        <v>-0.84</v>
      </c>
      <c r="JI13">
        <v>-0.43</v>
      </c>
      <c r="JJ13">
        <v>1.71</v>
      </c>
      <c r="JK13">
        <v>0.42</v>
      </c>
      <c r="JL13">
        <v>0.84</v>
      </c>
      <c r="JM13">
        <v>1.24</v>
      </c>
      <c r="JN13">
        <v>0.41</v>
      </c>
      <c r="JO13">
        <v>0</v>
      </c>
      <c r="JP13">
        <v>-0.41</v>
      </c>
      <c r="JQ13">
        <v>-0.82</v>
      </c>
      <c r="JR13">
        <v>-0.41</v>
      </c>
      <c r="JS13">
        <v>-0.41</v>
      </c>
      <c r="JT13">
        <v>-0.83</v>
      </c>
      <c r="JU13">
        <v>0</v>
      </c>
      <c r="JV13">
        <v>0.42</v>
      </c>
      <c r="JW13">
        <v>-0.42</v>
      </c>
      <c r="JX13">
        <v>0.42</v>
      </c>
      <c r="JY13">
        <v>-0.84</v>
      </c>
      <c r="JZ13">
        <v>0.42</v>
      </c>
      <c r="KA13">
        <v>0.42</v>
      </c>
      <c r="KB13">
        <v>-0.84</v>
      </c>
      <c r="KC13">
        <v>0.42</v>
      </c>
      <c r="KD13">
        <v>-0.84</v>
      </c>
      <c r="KE13">
        <v>-0.42</v>
      </c>
      <c r="KF13">
        <v>0</v>
      </c>
      <c r="KG13">
        <v>0.43</v>
      </c>
      <c r="KH13">
        <v>0</v>
      </c>
      <c r="KI13">
        <v>0.42</v>
      </c>
      <c r="KJ13">
        <v>0.42</v>
      </c>
      <c r="KK13">
        <v>1.26</v>
      </c>
      <c r="KL13">
        <v>0.83</v>
      </c>
      <c r="KM13">
        <v>0.41</v>
      </c>
      <c r="KN13">
        <v>0.82</v>
      </c>
      <c r="KO13">
        <v>0.41</v>
      </c>
      <c r="KP13">
        <v>1.21</v>
      </c>
      <c r="KQ13">
        <v>1.6</v>
      </c>
      <c r="KR13">
        <v>1.18</v>
      </c>
      <c r="KS13">
        <v>0.39</v>
      </c>
      <c r="KT13">
        <v>0</v>
      </c>
      <c r="KU13">
        <v>0.39</v>
      </c>
      <c r="KV13">
        <v>0</v>
      </c>
      <c r="KW13">
        <v>0</v>
      </c>
      <c r="KX13">
        <v>0</v>
      </c>
      <c r="KY13">
        <v>0.77</v>
      </c>
      <c r="KZ13">
        <v>0.38</v>
      </c>
      <c r="LA13">
        <v>0.76</v>
      </c>
      <c r="LB13">
        <v>0.38</v>
      </c>
      <c r="LC13">
        <v>0</v>
      </c>
      <c r="LD13">
        <v>-0.75</v>
      </c>
      <c r="LE13">
        <v>0</v>
      </c>
      <c r="LF13">
        <v>0.38</v>
      </c>
      <c r="LG13">
        <v>0</v>
      </c>
      <c r="LH13">
        <v>0.38</v>
      </c>
      <c r="LI13">
        <v>0.75</v>
      </c>
      <c r="LJ13">
        <v>0</v>
      </c>
      <c r="LK13">
        <v>0</v>
      </c>
      <c r="LL13">
        <v>0</v>
      </c>
      <c r="LM13">
        <v>0</v>
      </c>
      <c r="LN13">
        <v>0</v>
      </c>
      <c r="LO13">
        <v>-0.37</v>
      </c>
      <c r="LP13">
        <v>-0.38</v>
      </c>
      <c r="LQ13">
        <v>0.38</v>
      </c>
      <c r="LR13">
        <v>0</v>
      </c>
      <c r="LS13">
        <v>0.38</v>
      </c>
      <c r="LT13">
        <v>0.37</v>
      </c>
      <c r="LU13">
        <v>0</v>
      </c>
      <c r="LV13">
        <v>0.37</v>
      </c>
      <c r="LW13">
        <v>0</v>
      </c>
      <c r="LX13">
        <v>0.37</v>
      </c>
      <c r="LY13">
        <v>-0.37</v>
      </c>
      <c r="LZ13">
        <v>0</v>
      </c>
      <c r="MA13">
        <v>0</v>
      </c>
      <c r="MB13">
        <v>0</v>
      </c>
      <c r="MC13">
        <v>0</v>
      </c>
      <c r="MD13">
        <v>-0.37</v>
      </c>
      <c r="ME13">
        <v>0.37</v>
      </c>
      <c r="MF13">
        <v>0</v>
      </c>
      <c r="MG13">
        <v>0</v>
      </c>
      <c r="MH13">
        <v>0</v>
      </c>
      <c r="MI13">
        <v>-0.37</v>
      </c>
      <c r="MJ13">
        <v>0</v>
      </c>
      <c r="MK13">
        <v>0</v>
      </c>
      <c r="ML13">
        <v>-0.37</v>
      </c>
      <c r="MM13">
        <v>0</v>
      </c>
      <c r="MN13">
        <v>0</v>
      </c>
      <c r="MO13">
        <v>0</v>
      </c>
      <c r="MP13">
        <v>0</v>
      </c>
      <c r="MQ13">
        <v>0</v>
      </c>
      <c r="MR13">
        <v>0</v>
      </c>
      <c r="MS13">
        <v>0.37</v>
      </c>
      <c r="MT13">
        <v>0</v>
      </c>
      <c r="MU13">
        <v>0.37</v>
      </c>
      <c r="MV13">
        <v>0</v>
      </c>
      <c r="MW13">
        <v>0</v>
      </c>
      <c r="MX13">
        <v>-0.37</v>
      </c>
      <c r="MY13">
        <v>0</v>
      </c>
      <c r="MZ13">
        <v>0</v>
      </c>
      <c r="NA13">
        <v>0</v>
      </c>
      <c r="NB13">
        <v>0.37</v>
      </c>
      <c r="NC13">
        <v>0.37</v>
      </c>
      <c r="ND13">
        <v>0.74</v>
      </c>
      <c r="NE13">
        <v>0.74</v>
      </c>
      <c r="NF13">
        <v>-0.36</v>
      </c>
      <c r="NG13">
        <v>0.37</v>
      </c>
      <c r="NH13">
        <v>0.36</v>
      </c>
      <c r="NI13">
        <v>0</v>
      </c>
      <c r="NJ13">
        <v>0.36</v>
      </c>
      <c r="NK13">
        <v>0</v>
      </c>
      <c r="NL13">
        <v>0.36</v>
      </c>
      <c r="NM13">
        <v>0.36</v>
      </c>
      <c r="NN13">
        <v>0.36</v>
      </c>
      <c r="NO13">
        <v>0.36</v>
      </c>
      <c r="NP13">
        <v>0.36</v>
      </c>
      <c r="NQ13">
        <v>0.71</v>
      </c>
      <c r="NR13">
        <v>0</v>
      </c>
      <c r="NS13">
        <v>0</v>
      </c>
      <c r="NT13">
        <v>0</v>
      </c>
      <c r="NU13">
        <v>0.35</v>
      </c>
      <c r="NV13">
        <v>0</v>
      </c>
      <c r="NW13">
        <v>0.7</v>
      </c>
      <c r="NX13">
        <v>0</v>
      </c>
      <c r="NY13">
        <v>0.7</v>
      </c>
      <c r="NZ13">
        <v>0.35</v>
      </c>
      <c r="OA13">
        <v>0</v>
      </c>
      <c r="OB13">
        <v>0</v>
      </c>
      <c r="OC13">
        <v>0.35</v>
      </c>
      <c r="OD13">
        <v>-0.34</v>
      </c>
      <c r="OE13">
        <v>0</v>
      </c>
      <c r="OF13">
        <v>0</v>
      </c>
      <c r="OG13">
        <v>0.35</v>
      </c>
      <c r="OH13">
        <v>-0.34</v>
      </c>
      <c r="OI13">
        <v>0.35</v>
      </c>
      <c r="OJ13">
        <v>-0.34</v>
      </c>
      <c r="OK13">
        <v>0</v>
      </c>
      <c r="OL13">
        <v>0.35</v>
      </c>
      <c r="OM13">
        <v>0</v>
      </c>
      <c r="ON13">
        <v>0.34</v>
      </c>
      <c r="OO13">
        <v>0.34</v>
      </c>
      <c r="OP13">
        <v>0</v>
      </c>
      <c r="OQ13">
        <v>0.34</v>
      </c>
      <c r="OR13">
        <v>0.34</v>
      </c>
      <c r="OS13">
        <v>0</v>
      </c>
      <c r="OT13">
        <v>0</v>
      </c>
      <c r="OU13">
        <v>-0.34</v>
      </c>
      <c r="OV13">
        <v>0.34</v>
      </c>
      <c r="OW13">
        <v>0</v>
      </c>
      <c r="OX13">
        <v>0.34</v>
      </c>
      <c r="OY13">
        <v>0</v>
      </c>
      <c r="OZ13">
        <v>0.34</v>
      </c>
      <c r="PA13">
        <v>0</v>
      </c>
      <c r="PB13">
        <v>0</v>
      </c>
      <c r="PC13">
        <v>0</v>
      </c>
      <c r="PD13">
        <v>0.68</v>
      </c>
      <c r="PE13">
        <v>0</v>
      </c>
      <c r="PF13">
        <v>0</v>
      </c>
      <c r="PG13">
        <v>0</v>
      </c>
      <c r="PH13">
        <v>0</v>
      </c>
      <c r="PI13">
        <v>0</v>
      </c>
      <c r="PJ13">
        <v>0</v>
      </c>
      <c r="PK13">
        <v>0</v>
      </c>
      <c r="PL13">
        <v>0</v>
      </c>
      <c r="PM13">
        <v>0.67</v>
      </c>
      <c r="PN13">
        <v>-0.33</v>
      </c>
      <c r="PO13">
        <v>0.33</v>
      </c>
      <c r="PP13">
        <v>0</v>
      </c>
      <c r="PQ13">
        <v>0</v>
      </c>
      <c r="PR13">
        <v>0</v>
      </c>
      <c r="PS13">
        <v>0</v>
      </c>
      <c r="PT13">
        <v>0.33</v>
      </c>
      <c r="PU13">
        <v>0</v>
      </c>
      <c r="PV13">
        <v>0.33</v>
      </c>
      <c r="PW13">
        <v>0</v>
      </c>
      <c r="PX13">
        <v>0</v>
      </c>
      <c r="PY13">
        <v>0.33</v>
      </c>
      <c r="PZ13">
        <v>0</v>
      </c>
      <c r="QA13">
        <v>0.33</v>
      </c>
      <c r="QB13">
        <v>0</v>
      </c>
      <c r="QC13">
        <v>0</v>
      </c>
      <c r="QD13">
        <v>0</v>
      </c>
      <c r="QE13">
        <v>0</v>
      </c>
      <c r="QF13">
        <v>0</v>
      </c>
      <c r="QG13">
        <v>0.33</v>
      </c>
      <c r="QH13">
        <v>0</v>
      </c>
      <c r="QI13">
        <v>0</v>
      </c>
      <c r="QJ13">
        <v>0.33</v>
      </c>
      <c r="QK13">
        <v>0.33</v>
      </c>
      <c r="QL13">
        <v>0</v>
      </c>
      <c r="QM13">
        <v>0</v>
      </c>
      <c r="QN13">
        <v>0.33</v>
      </c>
      <c r="QO13">
        <v>0</v>
      </c>
      <c r="QP13">
        <v>0.32</v>
      </c>
      <c r="QQ13">
        <v>0</v>
      </c>
      <c r="QR13">
        <v>0</v>
      </c>
      <c r="QS13">
        <v>0</v>
      </c>
      <c r="QT13">
        <v>0</v>
      </c>
      <c r="QU13">
        <v>0</v>
      </c>
      <c r="QV13">
        <v>0.32</v>
      </c>
      <c r="QW13">
        <v>0.32</v>
      </c>
      <c r="QX13">
        <v>-0.32</v>
      </c>
      <c r="QY13">
        <v>0.32</v>
      </c>
      <c r="QZ13">
        <v>0</v>
      </c>
      <c r="RA13">
        <v>0.32</v>
      </c>
      <c r="RB13">
        <v>0</v>
      </c>
      <c r="RC13">
        <v>0</v>
      </c>
      <c r="RD13">
        <v>0</v>
      </c>
      <c r="RE13">
        <v>0.32</v>
      </c>
      <c r="RF13">
        <v>0.32</v>
      </c>
      <c r="RG13">
        <v>0</v>
      </c>
      <c r="RH13">
        <v>0.64</v>
      </c>
      <c r="RI13">
        <v>0</v>
      </c>
      <c r="RJ13">
        <v>0</v>
      </c>
      <c r="RK13">
        <v>0</v>
      </c>
      <c r="RL13">
        <v>0.32</v>
      </c>
      <c r="RM13">
        <v>0</v>
      </c>
      <c r="RN13">
        <v>0.32</v>
      </c>
      <c r="RO13">
        <v>0</v>
      </c>
      <c r="RP13">
        <v>0.63</v>
      </c>
      <c r="RQ13">
        <v>0.31</v>
      </c>
      <c r="RR13">
        <v>0.62</v>
      </c>
      <c r="RS13">
        <v>0</v>
      </c>
      <c r="RT13">
        <v>0.31</v>
      </c>
      <c r="RU13">
        <v>0.31</v>
      </c>
      <c r="RV13">
        <v>0.62</v>
      </c>
      <c r="RW13">
        <v>0</v>
      </c>
      <c r="RX13">
        <v>0.61</v>
      </c>
      <c r="RY13">
        <v>0</v>
      </c>
      <c r="RZ13">
        <v>0</v>
      </c>
      <c r="SA13">
        <v>0</v>
      </c>
      <c r="SB13">
        <v>0</v>
      </c>
      <c r="SC13">
        <v>0.3</v>
      </c>
      <c r="SD13">
        <v>0.3</v>
      </c>
      <c r="SE13">
        <v>0.3</v>
      </c>
      <c r="SF13">
        <v>0.3</v>
      </c>
      <c r="SG13">
        <v>0.3</v>
      </c>
      <c r="SH13">
        <v>0.3</v>
      </c>
      <c r="SI13">
        <v>0.3</v>
      </c>
      <c r="SJ13">
        <v>0.3</v>
      </c>
      <c r="SK13">
        <v>0.3</v>
      </c>
      <c r="SL13">
        <v>0.3</v>
      </c>
      <c r="SM13">
        <v>0.59</v>
      </c>
      <c r="SN13">
        <v>0.28999999999999998</v>
      </c>
      <c r="SO13">
        <v>0.28999999999999998</v>
      </c>
      <c r="SP13">
        <v>0.28999999999999998</v>
      </c>
      <c r="SQ13">
        <v>0.28999999999999998</v>
      </c>
      <c r="SR13">
        <v>0.57999999999999996</v>
      </c>
      <c r="SS13">
        <v>0.57999999999999996</v>
      </c>
      <c r="ST13">
        <v>0.28999999999999998</v>
      </c>
      <c r="SU13">
        <v>0.28999999999999998</v>
      </c>
      <c r="SV13">
        <v>0.56999999999999995</v>
      </c>
      <c r="SW13">
        <v>0.28000000000000003</v>
      </c>
      <c r="SX13">
        <v>0.28000000000000003</v>
      </c>
      <c r="SY13">
        <v>0.28000000000000003</v>
      </c>
      <c r="SZ13">
        <v>0.56000000000000005</v>
      </c>
      <c r="TA13">
        <v>0.84</v>
      </c>
      <c r="TB13">
        <v>0.55000000000000004</v>
      </c>
      <c r="TC13">
        <v>0.28000000000000003</v>
      </c>
      <c r="TD13">
        <v>0.55000000000000004</v>
      </c>
      <c r="TE13">
        <v>0.55000000000000004</v>
      </c>
      <c r="TF13">
        <v>0.54</v>
      </c>
      <c r="TG13">
        <v>0.27</v>
      </c>
      <c r="TH13">
        <v>0.54</v>
      </c>
      <c r="TI13">
        <v>0.54</v>
      </c>
      <c r="TJ13">
        <v>0.53</v>
      </c>
      <c r="TK13">
        <v>0.27</v>
      </c>
      <c r="TL13">
        <v>0.53</v>
      </c>
      <c r="TM13">
        <v>0.53</v>
      </c>
      <c r="TN13">
        <v>0.79</v>
      </c>
      <c r="TO13">
        <v>0.26</v>
      </c>
      <c r="TP13">
        <v>0.52</v>
      </c>
      <c r="TQ13">
        <v>0.52</v>
      </c>
      <c r="TR13">
        <v>0</v>
      </c>
      <c r="TS13">
        <v>0.51</v>
      </c>
      <c r="TT13">
        <v>0.51</v>
      </c>
      <c r="TU13">
        <v>0.51</v>
      </c>
      <c r="TV13">
        <v>0.51</v>
      </c>
      <c r="TW13">
        <v>0</v>
      </c>
      <c r="TX13">
        <v>0.25</v>
      </c>
      <c r="TY13">
        <v>0.25</v>
      </c>
      <c r="TZ13">
        <v>0.25</v>
      </c>
      <c r="UA13">
        <v>0.5</v>
      </c>
      <c r="UB13">
        <v>0.74</v>
      </c>
      <c r="UC13">
        <v>0.25</v>
      </c>
      <c r="UD13">
        <v>0.25</v>
      </c>
      <c r="UE13">
        <v>0</v>
      </c>
      <c r="UF13">
        <v>0.25</v>
      </c>
      <c r="UG13">
        <v>0</v>
      </c>
      <c r="UH13">
        <v>0.49</v>
      </c>
      <c r="UI13">
        <v>0</v>
      </c>
      <c r="UJ13">
        <v>0.49</v>
      </c>
      <c r="UK13">
        <v>0.24</v>
      </c>
      <c r="UL13">
        <v>0.24</v>
      </c>
      <c r="UM13">
        <v>0.24</v>
      </c>
      <c r="UN13">
        <v>0.24</v>
      </c>
      <c r="UO13">
        <v>0.48</v>
      </c>
      <c r="UP13">
        <v>0.24</v>
      </c>
      <c r="UQ13">
        <v>0.24</v>
      </c>
      <c r="UR13">
        <v>0.48</v>
      </c>
      <c r="US13">
        <v>0.24</v>
      </c>
      <c r="UT13">
        <v>0.24</v>
      </c>
      <c r="UU13">
        <v>0.24</v>
      </c>
      <c r="UV13">
        <v>0.7</v>
      </c>
      <c r="UW13">
        <v>0.93</v>
      </c>
      <c r="UX13">
        <v>0.69</v>
      </c>
      <c r="UY13">
        <v>0.69</v>
      </c>
      <c r="UZ13">
        <v>0.68</v>
      </c>
      <c r="VA13">
        <v>0.23</v>
      </c>
      <c r="VB13">
        <v>1.81</v>
      </c>
      <c r="VC13">
        <v>0.22</v>
      </c>
      <c r="VD13">
        <v>0.88</v>
      </c>
      <c r="VE13">
        <v>0.66</v>
      </c>
      <c r="VF13">
        <v>0.65</v>
      </c>
      <c r="VG13">
        <v>0.87</v>
      </c>
      <c r="VH13">
        <v>1.29</v>
      </c>
      <c r="VI13">
        <v>1.27</v>
      </c>
      <c r="VJ13">
        <v>0.42</v>
      </c>
      <c r="VK13">
        <v>1.25</v>
      </c>
      <c r="VL13">
        <v>0.82</v>
      </c>
      <c r="VM13">
        <v>0.82</v>
      </c>
      <c r="VN13">
        <v>1.21</v>
      </c>
      <c r="VO13">
        <v>1.2</v>
      </c>
      <c r="VP13">
        <v>0.99</v>
      </c>
      <c r="VQ13">
        <v>0.78</v>
      </c>
      <c r="VR13">
        <v>0.78</v>
      </c>
      <c r="VS13">
        <v>0.39</v>
      </c>
      <c r="VT13">
        <v>0.77</v>
      </c>
      <c r="VU13">
        <v>0.38</v>
      </c>
      <c r="VV13">
        <v>0.38</v>
      </c>
      <c r="VW13">
        <v>0.56999999999999995</v>
      </c>
      <c r="VX13">
        <v>0.75</v>
      </c>
      <c r="VY13">
        <v>1.1200000000000001</v>
      </c>
      <c r="VZ13">
        <v>0.18</v>
      </c>
      <c r="WA13">
        <v>0.55000000000000004</v>
      </c>
      <c r="WB13">
        <v>0.55000000000000004</v>
      </c>
      <c r="WC13">
        <v>0.73</v>
      </c>
      <c r="WD13">
        <v>0.36</v>
      </c>
      <c r="WE13">
        <v>0.18</v>
      </c>
      <c r="WF13">
        <v>0.36</v>
      </c>
      <c r="WG13">
        <v>0.18</v>
      </c>
      <c r="WH13">
        <v>0.36</v>
      </c>
      <c r="WI13">
        <v>0.71</v>
      </c>
      <c r="WJ13">
        <v>0.53</v>
      </c>
      <c r="WK13">
        <v>0.53</v>
      </c>
      <c r="WL13">
        <v>0.53</v>
      </c>
      <c r="WM13">
        <v>0.35</v>
      </c>
      <c r="WN13">
        <v>0.52</v>
      </c>
      <c r="WO13">
        <v>0.17</v>
      </c>
      <c r="WP13">
        <v>0.34</v>
      </c>
      <c r="WQ13">
        <v>0.52</v>
      </c>
      <c r="WR13">
        <v>1.03</v>
      </c>
      <c r="WS13">
        <v>0.68</v>
      </c>
      <c r="WT13">
        <v>0.84</v>
      </c>
      <c r="WU13">
        <v>0.5</v>
      </c>
      <c r="WV13">
        <v>0.66</v>
      </c>
      <c r="WW13">
        <v>0.49</v>
      </c>
      <c r="WX13">
        <v>0.33</v>
      </c>
      <c r="WY13">
        <v>0.33</v>
      </c>
      <c r="WZ13">
        <v>0.33</v>
      </c>
      <c r="XA13">
        <v>0.49</v>
      </c>
      <c r="XB13">
        <v>0.32</v>
      </c>
      <c r="XC13">
        <v>0.64</v>
      </c>
      <c r="XD13">
        <v>0.64</v>
      </c>
      <c r="XE13">
        <v>0.79</v>
      </c>
      <c r="XF13">
        <v>0.79</v>
      </c>
      <c r="XG13">
        <v>0.94</v>
      </c>
      <c r="XH13">
        <v>1.0900000000000001</v>
      </c>
      <c r="XI13">
        <v>0.77</v>
      </c>
      <c r="XJ13">
        <v>0.46</v>
      </c>
      <c r="XK13">
        <v>0.76</v>
      </c>
      <c r="XL13">
        <v>0.9</v>
      </c>
      <c r="XM13">
        <v>0.45</v>
      </c>
      <c r="XN13">
        <v>0.45</v>
      </c>
      <c r="XO13">
        <v>0.89</v>
      </c>
      <c r="XP13">
        <v>1.17</v>
      </c>
      <c r="XQ13">
        <v>1.01</v>
      </c>
      <c r="XR13">
        <v>1.1499999999999999</v>
      </c>
      <c r="XS13">
        <v>1.27</v>
      </c>
      <c r="XT13">
        <v>1.1200000000000001</v>
      </c>
      <c r="XU13">
        <v>1.1100000000000001</v>
      </c>
      <c r="XV13">
        <v>0.96</v>
      </c>
      <c r="XW13">
        <v>1.08</v>
      </c>
      <c r="XX13">
        <v>0.8</v>
      </c>
      <c r="XY13">
        <v>0.93</v>
      </c>
      <c r="XZ13">
        <v>1.05</v>
      </c>
      <c r="YA13">
        <v>1.43</v>
      </c>
      <c r="YB13">
        <v>1.41</v>
      </c>
      <c r="YC13">
        <v>1.52</v>
      </c>
      <c r="YD13">
        <v>1.1200000000000001</v>
      </c>
      <c r="YE13">
        <v>0.99</v>
      </c>
      <c r="YF13">
        <v>1.1000000000000001</v>
      </c>
      <c r="YG13">
        <v>0</v>
      </c>
      <c r="YH13">
        <v>0.73</v>
      </c>
      <c r="YI13">
        <v>0.84</v>
      </c>
      <c r="YJ13">
        <v>0.95</v>
      </c>
      <c r="YK13">
        <v>0.83</v>
      </c>
      <c r="YL13">
        <v>0.94</v>
      </c>
      <c r="YM13">
        <v>0.81</v>
      </c>
      <c r="YN13">
        <v>1.03</v>
      </c>
      <c r="YO13">
        <v>0.68</v>
      </c>
      <c r="YP13">
        <v>0.68</v>
      </c>
      <c r="YQ13">
        <v>0.79</v>
      </c>
      <c r="YR13">
        <v>0.89</v>
      </c>
      <c r="YS13">
        <v>1.1000000000000001</v>
      </c>
      <c r="YT13">
        <v>0.76</v>
      </c>
      <c r="YU13">
        <v>0.98</v>
      </c>
      <c r="YV13">
        <v>0.21</v>
      </c>
      <c r="YW13">
        <v>0.32</v>
      </c>
      <c r="YX13">
        <v>0.32</v>
      </c>
      <c r="YY13">
        <v>0.32</v>
      </c>
      <c r="YZ13">
        <v>0.32</v>
      </c>
      <c r="ZA13">
        <v>-0.11</v>
      </c>
      <c r="ZB13">
        <v>0.42</v>
      </c>
      <c r="ZC13">
        <v>0.95</v>
      </c>
      <c r="ZD13">
        <v>1.25</v>
      </c>
      <c r="ZE13">
        <v>0.52</v>
      </c>
      <c r="ZF13">
        <v>0.21</v>
      </c>
      <c r="ZG13">
        <v>0.2</v>
      </c>
      <c r="ZH13">
        <v>0.31</v>
      </c>
      <c r="ZI13">
        <v>-0.2</v>
      </c>
      <c r="ZJ13">
        <v>-0.41</v>
      </c>
      <c r="ZK13">
        <v>0.2</v>
      </c>
      <c r="ZL13">
        <v>0.1</v>
      </c>
      <c r="ZM13">
        <v>0</v>
      </c>
      <c r="ZN13">
        <v>0.72</v>
      </c>
      <c r="ZO13">
        <v>0.61</v>
      </c>
      <c r="ZP13">
        <v>0.3</v>
      </c>
      <c r="ZQ13">
        <v>0.4</v>
      </c>
      <c r="ZR13">
        <v>0.3</v>
      </c>
      <c r="ZS13">
        <v>0.5</v>
      </c>
      <c r="ZT13">
        <v>0.3</v>
      </c>
      <c r="ZU13">
        <v>0.2</v>
      </c>
      <c r="ZV13">
        <v>0.1</v>
      </c>
      <c r="ZW13">
        <v>0.59</v>
      </c>
      <c r="ZX13">
        <v>0.49</v>
      </c>
      <c r="ZY13">
        <v>0.2</v>
      </c>
      <c r="ZZ13">
        <v>0.49</v>
      </c>
      <c r="AAA13">
        <v>0.28999999999999998</v>
      </c>
      <c r="AAB13">
        <v>0.28999999999999998</v>
      </c>
      <c r="AAC13">
        <v>0.39</v>
      </c>
      <c r="AAD13">
        <v>0.38</v>
      </c>
      <c r="AAE13">
        <v>0.48</v>
      </c>
      <c r="AAF13">
        <v>0.28999999999999998</v>
      </c>
      <c r="AAG13">
        <v>0</v>
      </c>
      <c r="AAH13">
        <v>0</v>
      </c>
      <c r="AAI13">
        <v>0.19</v>
      </c>
      <c r="AAJ13">
        <v>0.47</v>
      </c>
      <c r="AAK13">
        <v>0.38</v>
      </c>
      <c r="AAL13">
        <v>0.47</v>
      </c>
      <c r="AAM13">
        <v>0.37</v>
      </c>
      <c r="AAN13">
        <v>0.28000000000000003</v>
      </c>
      <c r="AAO13">
        <v>0.19</v>
      </c>
      <c r="AAP13">
        <v>0.19</v>
      </c>
      <c r="AAQ13">
        <v>0.28000000000000003</v>
      </c>
      <c r="AAR13">
        <v>0.37</v>
      </c>
      <c r="AAS13">
        <v>0.28000000000000003</v>
      </c>
      <c r="AAT13">
        <v>0.28000000000000003</v>
      </c>
      <c r="AAU13">
        <v>0.27</v>
      </c>
      <c r="AAV13">
        <v>-0.27</v>
      </c>
      <c r="AAW13">
        <v>-0.46</v>
      </c>
      <c r="AAX13">
        <v>-0.18</v>
      </c>
      <c r="AAY13">
        <v>0.28000000000000003</v>
      </c>
      <c r="AAZ13">
        <v>0.55000000000000004</v>
      </c>
      <c r="ABA13">
        <v>0</v>
      </c>
      <c r="ABB13">
        <v>0.18</v>
      </c>
      <c r="ABC13">
        <v>0.46</v>
      </c>
      <c r="ABD13">
        <v>0.09</v>
      </c>
      <c r="ABE13">
        <v>0.09</v>
      </c>
      <c r="ABF13">
        <v>0.09</v>
      </c>
      <c r="ABG13">
        <v>0.63</v>
      </c>
      <c r="ABH13">
        <v>0.36</v>
      </c>
      <c r="ABI13">
        <v>0.45</v>
      </c>
      <c r="ABJ13">
        <v>0.54</v>
      </c>
      <c r="ABK13">
        <v>0.35</v>
      </c>
      <c r="ABL13">
        <v>0.35</v>
      </c>
      <c r="ABM13">
        <v>0.26</v>
      </c>
      <c r="ABN13">
        <v>0.53</v>
      </c>
      <c r="ABO13">
        <v>0.52</v>
      </c>
      <c r="ABP13">
        <v>0.26</v>
      </c>
      <c r="ABQ13">
        <v>0.09</v>
      </c>
      <c r="ABR13">
        <v>0</v>
      </c>
      <c r="ABS13">
        <v>0.26</v>
      </c>
      <c r="ABT13">
        <v>0.26</v>
      </c>
      <c r="ABU13">
        <v>0.43</v>
      </c>
      <c r="ABV13">
        <v>0.52</v>
      </c>
      <c r="ABW13">
        <v>0.34</v>
      </c>
      <c r="ABX13">
        <v>0.43</v>
      </c>
      <c r="ABY13">
        <v>0.42</v>
      </c>
      <c r="ABZ13">
        <v>0.42</v>
      </c>
      <c r="ACA13">
        <v>0.67</v>
      </c>
      <c r="ACB13">
        <v>0.33</v>
      </c>
      <c r="ACC13">
        <v>0.08</v>
      </c>
      <c r="ACD13">
        <v>0.17</v>
      </c>
      <c r="ACE13">
        <v>0.5</v>
      </c>
      <c r="ACF13">
        <v>0.41</v>
      </c>
      <c r="ACG13">
        <v>0.57999999999999996</v>
      </c>
      <c r="ACH13">
        <v>0.65</v>
      </c>
      <c r="ACI13">
        <v>0.56999999999999995</v>
      </c>
      <c r="ACJ13">
        <v>0.24</v>
      </c>
      <c r="ACK13">
        <v>0.24</v>
      </c>
      <c r="ACL13">
        <v>0.16</v>
      </c>
      <c r="ACM13">
        <v>0.32</v>
      </c>
      <c r="ACN13">
        <v>0.48</v>
      </c>
      <c r="ACO13">
        <v>0.24</v>
      </c>
      <c r="ACP13">
        <v>0.16</v>
      </c>
      <c r="ACQ13">
        <v>1.03</v>
      </c>
      <c r="ACR13">
        <v>0.47</v>
      </c>
      <c r="ACS13">
        <v>0.55000000000000004</v>
      </c>
      <c r="ACT13">
        <v>0.16</v>
      </c>
      <c r="ACU13">
        <v>0.23</v>
      </c>
      <c r="ACV13">
        <v>0.54</v>
      </c>
      <c r="ACW13">
        <v>0.38</v>
      </c>
      <c r="ACX13">
        <v>0.92</v>
      </c>
      <c r="ACY13">
        <v>0.84</v>
      </c>
      <c r="ACZ13">
        <v>0.6</v>
      </c>
      <c r="ADA13">
        <v>0.22</v>
      </c>
      <c r="ADB13">
        <v>0</v>
      </c>
      <c r="ADC13">
        <v>0.6</v>
      </c>
      <c r="ADD13">
        <v>0.15</v>
      </c>
      <c r="ADE13">
        <v>0.15</v>
      </c>
      <c r="ADF13">
        <v>0.15</v>
      </c>
      <c r="ADG13">
        <v>0.3</v>
      </c>
      <c r="ADH13">
        <v>0.28999999999999998</v>
      </c>
      <c r="ADI13">
        <v>0.15</v>
      </c>
      <c r="ADJ13">
        <v>0.28999999999999998</v>
      </c>
      <c r="ADK13">
        <v>0.44</v>
      </c>
      <c r="ADL13">
        <v>0.15</v>
      </c>
      <c r="ADM13">
        <v>0.28999999999999998</v>
      </c>
      <c r="ADN13">
        <v>7.0000000000000007E-2</v>
      </c>
      <c r="ADO13">
        <v>0.15</v>
      </c>
      <c r="ADP13">
        <v>0.36</v>
      </c>
      <c r="ADQ13">
        <v>0.51</v>
      </c>
      <c r="ADR13">
        <v>0.14000000000000001</v>
      </c>
      <c r="ADS13">
        <v>0.14000000000000001</v>
      </c>
      <c r="ADT13">
        <v>0.36</v>
      </c>
      <c r="ADU13">
        <v>0.21</v>
      </c>
      <c r="ADV13">
        <v>0.28000000000000003</v>
      </c>
      <c r="ADW13">
        <v>0.28000000000000003</v>
      </c>
      <c r="ADX13">
        <v>0.35</v>
      </c>
      <c r="ADY13">
        <v>0.14000000000000001</v>
      </c>
      <c r="ADZ13">
        <v>-7.0000000000000007E-2</v>
      </c>
      <c r="AEA13">
        <v>0.49</v>
      </c>
      <c r="AEB13">
        <v>0.35</v>
      </c>
      <c r="AEC13">
        <v>0.35</v>
      </c>
      <c r="AED13">
        <v>0.28000000000000003</v>
      </c>
      <c r="AEE13">
        <v>0.14000000000000001</v>
      </c>
      <c r="AEF13">
        <v>0.14000000000000001</v>
      </c>
      <c r="AEG13">
        <v>0</v>
      </c>
      <c r="AEH13">
        <v>0.28000000000000003</v>
      </c>
      <c r="AEI13">
        <v>0.21</v>
      </c>
      <c r="AEJ13">
        <v>0.41</v>
      </c>
      <c r="AEK13">
        <v>7.0000000000000007E-2</v>
      </c>
      <c r="AEL13">
        <v>0</v>
      </c>
      <c r="AEM13">
        <v>0.27</v>
      </c>
      <c r="AEN13">
        <v>0.34</v>
      </c>
      <c r="AEO13">
        <v>0.34</v>
      </c>
      <c r="AEP13">
        <v>0.14000000000000001</v>
      </c>
      <c r="AEQ13">
        <v>7.0000000000000007E-2</v>
      </c>
      <c r="AER13">
        <v>0.34</v>
      </c>
      <c r="AES13">
        <v>0.27</v>
      </c>
      <c r="AET13">
        <v>0.4</v>
      </c>
      <c r="AEU13">
        <v>0.27</v>
      </c>
      <c r="AEV13">
        <v>7.0000000000000007E-2</v>
      </c>
      <c r="AEW13">
        <v>0.13</v>
      </c>
      <c r="AEX13">
        <v>0</v>
      </c>
      <c r="AEY13">
        <v>0.4</v>
      </c>
      <c r="AEZ13">
        <v>0.4</v>
      </c>
      <c r="AFA13">
        <v>0.33</v>
      </c>
      <c r="AFB13">
        <v>0.33</v>
      </c>
      <c r="AFC13">
        <v>0.2</v>
      </c>
      <c r="AFD13">
        <v>0.2</v>
      </c>
      <c r="AFE13">
        <v>0</v>
      </c>
      <c r="AFF13">
        <v>0.26</v>
      </c>
      <c r="AFG13">
        <v>0.2</v>
      </c>
      <c r="AFH13">
        <v>0.33</v>
      </c>
      <c r="AFI13">
        <v>-7.0000000000000007E-2</v>
      </c>
      <c r="AFJ13">
        <v>-7.0000000000000007E-2</v>
      </c>
      <c r="AFK13">
        <v>0.59</v>
      </c>
      <c r="AFL13">
        <v>0.32</v>
      </c>
      <c r="AFM13">
        <v>0.52</v>
      </c>
      <c r="AFN13">
        <v>0.39</v>
      </c>
      <c r="AFO13">
        <v>0.19</v>
      </c>
      <c r="AFP13">
        <v>0.06</v>
      </c>
      <c r="AFQ13">
        <v>0.19</v>
      </c>
      <c r="AFR13">
        <v>0.19</v>
      </c>
      <c r="AFS13">
        <v>0.32</v>
      </c>
      <c r="AFT13">
        <v>0.32</v>
      </c>
      <c r="AFU13">
        <v>0.19</v>
      </c>
      <c r="AFV13">
        <v>0</v>
      </c>
      <c r="AFW13">
        <v>0.32</v>
      </c>
      <c r="AFX13">
        <v>0.31</v>
      </c>
      <c r="AFY13">
        <v>0.25</v>
      </c>
      <c r="AFZ13">
        <v>0.13</v>
      </c>
      <c r="AGA13">
        <v>-0.06</v>
      </c>
      <c r="AGB13">
        <v>0.12</v>
      </c>
      <c r="AGC13">
        <v>0.12</v>
      </c>
      <c r="AGD13">
        <v>0.19</v>
      </c>
      <c r="AGE13">
        <v>0.25</v>
      </c>
      <c r="AGF13">
        <v>0.25</v>
      </c>
      <c r="AGG13">
        <v>-0.06</v>
      </c>
      <c r="AGH13">
        <v>-0.12</v>
      </c>
      <c r="AGI13">
        <v>0.19</v>
      </c>
      <c r="AGJ13">
        <v>0.19</v>
      </c>
      <c r="AGK13">
        <v>0.19</v>
      </c>
      <c r="AGL13">
        <v>0.18</v>
      </c>
      <c r="AGM13">
        <v>0.18</v>
      </c>
      <c r="AGN13">
        <v>0.12</v>
      </c>
      <c r="AGO13">
        <v>0.12</v>
      </c>
      <c r="AGP13">
        <v>0.12</v>
      </c>
      <c r="AGQ13">
        <v>0.12</v>
      </c>
      <c r="AGR13">
        <v>0.24</v>
      </c>
      <c r="AGS13">
        <v>0</v>
      </c>
      <c r="AGT13">
        <v>-0.06</v>
      </c>
      <c r="AGU13">
        <v>0.24</v>
      </c>
      <c r="AGV13">
        <v>0.12</v>
      </c>
      <c r="AGW13">
        <v>0.3</v>
      </c>
      <c r="AGX13">
        <v>0.73</v>
      </c>
      <c r="AGY13">
        <v>0</v>
      </c>
      <c r="AGZ13">
        <v>0</v>
      </c>
      <c r="AHA13">
        <v>0.3</v>
      </c>
      <c r="AHB13">
        <v>0.24</v>
      </c>
      <c r="AHC13">
        <v>0.48</v>
      </c>
      <c r="AHD13">
        <v>0.18</v>
      </c>
      <c r="AHE13">
        <v>0.06</v>
      </c>
      <c r="AHF13">
        <v>0</v>
      </c>
      <c r="AHG13">
        <v>0.3</v>
      </c>
      <c r="AHH13">
        <v>0.59</v>
      </c>
      <c r="AHI13">
        <v>0.82</v>
      </c>
      <c r="AHJ13">
        <v>0.06</v>
      </c>
      <c r="AHK13">
        <v>0.12</v>
      </c>
      <c r="AHL13">
        <v>0.52</v>
      </c>
      <c r="AHM13">
        <v>0.23</v>
      </c>
      <c r="AHN13">
        <v>0</v>
      </c>
      <c r="AHO13">
        <v>0.52</v>
      </c>
      <c r="AHP13">
        <v>0.17</v>
      </c>
      <c r="AHQ13">
        <v>0.06</v>
      </c>
      <c r="AHR13">
        <v>-0.06</v>
      </c>
      <c r="AHS13">
        <v>0.63</v>
      </c>
      <c r="AHT13">
        <v>0.4</v>
      </c>
      <c r="AHU13">
        <v>0.23</v>
      </c>
      <c r="AHV13">
        <v>0.4</v>
      </c>
      <c r="AHW13">
        <v>0.45</v>
      </c>
      <c r="AHX13">
        <v>0.17</v>
      </c>
      <c r="AHY13">
        <v>-0.28000000000000003</v>
      </c>
      <c r="AHZ13">
        <v>0</v>
      </c>
      <c r="AIA13">
        <v>0.45</v>
      </c>
      <c r="AIB13">
        <v>-0.34</v>
      </c>
      <c r="AIC13">
        <v>-0.17</v>
      </c>
      <c r="AID13">
        <v>-0.39</v>
      </c>
      <c r="AIE13">
        <v>0.23</v>
      </c>
      <c r="AIF13">
        <v>0.4</v>
      </c>
      <c r="AIG13">
        <v>0.56000000000000005</v>
      </c>
      <c r="AIH13">
        <v>0.56000000000000005</v>
      </c>
      <c r="AII13">
        <v>0</v>
      </c>
      <c r="AIJ13">
        <v>0.06</v>
      </c>
      <c r="AIK13">
        <v>0.11</v>
      </c>
      <c r="AIL13">
        <v>0.33</v>
      </c>
      <c r="AIM13">
        <v>0.17</v>
      </c>
      <c r="AIN13">
        <v>0.17</v>
      </c>
      <c r="AIO13">
        <v>0</v>
      </c>
      <c r="AIP13">
        <v>-0.22</v>
      </c>
      <c r="AIQ13">
        <v>0.44</v>
      </c>
      <c r="AIR13">
        <v>0.77</v>
      </c>
      <c r="AIS13">
        <v>0.6</v>
      </c>
      <c r="AIT13">
        <v>-0.22</v>
      </c>
      <c r="AIU13">
        <v>-0.16</v>
      </c>
      <c r="AIV13">
        <v>0.11</v>
      </c>
      <c r="AIW13">
        <v>0.11</v>
      </c>
      <c r="AIX13">
        <v>0.38</v>
      </c>
      <c r="AIY13">
        <v>0.33</v>
      </c>
      <c r="AIZ13">
        <v>-0.11</v>
      </c>
      <c r="AJA13">
        <v>-0.27</v>
      </c>
      <c r="AJB13">
        <v>-0.11</v>
      </c>
      <c r="AJC13">
        <v>0.49</v>
      </c>
      <c r="AJD13">
        <v>0.54</v>
      </c>
      <c r="AJE13">
        <v>0.64</v>
      </c>
      <c r="AJF13">
        <v>0.32</v>
      </c>
      <c r="AJG13">
        <v>0.59</v>
      </c>
      <c r="AJH13">
        <v>0.32</v>
      </c>
      <c r="AJI13">
        <v>-0.16</v>
      </c>
      <c r="AJJ13">
        <v>0.05</v>
      </c>
      <c r="AJK13">
        <v>0.21</v>
      </c>
      <c r="AJL13">
        <v>0.53</v>
      </c>
      <c r="AJM13">
        <v>0.05</v>
      </c>
      <c r="AJN13">
        <v>-0.37</v>
      </c>
      <c r="AJO13">
        <v>0.21</v>
      </c>
      <c r="AJP13">
        <v>0.57999999999999996</v>
      </c>
      <c r="AJQ13">
        <v>0.78</v>
      </c>
      <c r="AJR13">
        <v>0.67</v>
      </c>
      <c r="AJS13">
        <v>-0.1</v>
      </c>
      <c r="AJT13">
        <v>0.05</v>
      </c>
      <c r="AJU13">
        <v>0.46</v>
      </c>
      <c r="AJV13">
        <v>0.51</v>
      </c>
      <c r="AJW13">
        <v>1.22</v>
      </c>
      <c r="AJX13">
        <v>0.2</v>
      </c>
      <c r="AJY13">
        <v>-0.8</v>
      </c>
      <c r="AJZ13">
        <v>-0.4</v>
      </c>
      <c r="AKA13">
        <v>0.76</v>
      </c>
      <c r="AKB13">
        <v>0.2</v>
      </c>
      <c r="AKC13">
        <v>0.55000000000000004</v>
      </c>
      <c r="AKD13">
        <v>0.85</v>
      </c>
      <c r="AKE13">
        <v>0.5</v>
      </c>
      <c r="AKF13">
        <v>0.2</v>
      </c>
      <c r="AKG13">
        <v>0.3</v>
      </c>
      <c r="AKH13">
        <v>0.2</v>
      </c>
      <c r="AKI13">
        <v>-0.49</v>
      </c>
      <c r="AKJ13">
        <v>-0.54</v>
      </c>
      <c r="AKK13">
        <v>-0.15</v>
      </c>
      <c r="AKL13">
        <v>0.15</v>
      </c>
      <c r="AKM13">
        <v>0.31</v>
      </c>
      <c r="AKN13">
        <v>0.54</v>
      </c>
      <c r="AKO13">
        <v>0.91</v>
      </c>
      <c r="AKP13">
        <v>0.65</v>
      </c>
      <c r="AKQ13">
        <v>0.61</v>
      </c>
      <c r="AKR13">
        <v>0.19</v>
      </c>
      <c r="AKS13">
        <v>-0.03</v>
      </c>
      <c r="AKT13">
        <v>-0.18</v>
      </c>
      <c r="AKU13">
        <v>0.28000000000000003</v>
      </c>
      <c r="AKV13">
        <v>0.21</v>
      </c>
      <c r="AKW13">
        <v>0.59</v>
      </c>
      <c r="AKX13">
        <v>-7.0000000000000007E-2</v>
      </c>
      <c r="AKY13">
        <v>0.5</v>
      </c>
      <c r="AKZ13">
        <v>0.28999999999999998</v>
      </c>
      <c r="ALA13">
        <v>0.87</v>
      </c>
      <c r="ALB13">
        <v>0.61</v>
      </c>
      <c r="ALC13">
        <v>0.84</v>
      </c>
      <c r="ALD13">
        <v>1.01</v>
      </c>
      <c r="ALE13">
        <v>0.53</v>
      </c>
      <c r="ALF13">
        <v>-0.4</v>
      </c>
      <c r="ALG13">
        <v>-0.14000000000000001</v>
      </c>
      <c r="ALH13">
        <v>-1.01</v>
      </c>
      <c r="ALI13">
        <v>-1.92</v>
      </c>
      <c r="ALJ13">
        <v>-1.03</v>
      </c>
      <c r="ALK13">
        <v>0.44</v>
      </c>
      <c r="ALL13">
        <v>0.5</v>
      </c>
      <c r="ALM13">
        <v>0.24</v>
      </c>
      <c r="ALN13">
        <v>0.25</v>
      </c>
      <c r="ALO13">
        <v>0.28999999999999998</v>
      </c>
      <c r="ALP13">
        <v>0.86</v>
      </c>
      <c r="ALQ13">
        <v>-0.16</v>
      </c>
      <c r="ALR13">
        <v>0.22</v>
      </c>
      <c r="ALS13">
        <v>0.06</v>
      </c>
      <c r="ALT13">
        <v>0.1</v>
      </c>
      <c r="ALU13">
        <v>7.0000000000000007E-2</v>
      </c>
      <c r="ALV13">
        <v>-0.18</v>
      </c>
      <c r="ALW13">
        <v>0.34</v>
      </c>
      <c r="ALX13">
        <v>0.02</v>
      </c>
      <c r="ALY13">
        <v>0.41</v>
      </c>
      <c r="ALZ13">
        <v>0.17</v>
      </c>
      <c r="AMA13">
        <v>0.08</v>
      </c>
      <c r="AMB13">
        <v>-0.1</v>
      </c>
      <c r="AMC13">
        <v>0.02</v>
      </c>
      <c r="AMD13">
        <v>0.14000000000000001</v>
      </c>
      <c r="AME13">
        <v>0.06</v>
      </c>
      <c r="AMF13">
        <v>0.12</v>
      </c>
      <c r="AMG13">
        <v>0.04</v>
      </c>
      <c r="AMH13">
        <v>0.17</v>
      </c>
      <c r="AMI13">
        <v>0.48</v>
      </c>
      <c r="AMJ13">
        <v>0.49</v>
      </c>
      <c r="AMK13">
        <v>0.98</v>
      </c>
      <c r="AML13">
        <v>0.64</v>
      </c>
      <c r="AMM13">
        <v>0.47</v>
      </c>
      <c r="AMN13">
        <v>-0.11</v>
      </c>
      <c r="AMO13">
        <v>0.09</v>
      </c>
      <c r="AMP13">
        <v>0.28000000000000003</v>
      </c>
      <c r="AMQ13">
        <v>0.15</v>
      </c>
      <c r="AMR13">
        <v>-0.21</v>
      </c>
      <c r="AMS13">
        <v>-0.08</v>
      </c>
      <c r="AMT13">
        <v>-0.25</v>
      </c>
      <c r="AMU13">
        <v>0.44</v>
      </c>
      <c r="AMV13">
        <v>0.44</v>
      </c>
      <c r="AMW13">
        <v>0.76</v>
      </c>
      <c r="AMX13">
        <v>0.3</v>
      </c>
      <c r="AMY13">
        <v>-0.12</v>
      </c>
      <c r="AMZ13">
        <v>-0.15</v>
      </c>
      <c r="ANA13">
        <v>-0.16</v>
      </c>
      <c r="ANB13">
        <v>0.56000000000000005</v>
      </c>
      <c r="ANC13">
        <v>0.45</v>
      </c>
      <c r="AND13">
        <v>-0.04</v>
      </c>
      <c r="ANE13">
        <v>-0.47</v>
      </c>
      <c r="ANF13">
        <v>-0.27</v>
      </c>
      <c r="ANG13">
        <v>0.3</v>
      </c>
      <c r="ANH13">
        <v>0.82</v>
      </c>
      <c r="ANI13">
        <v>0.26</v>
      </c>
      <c r="ANJ13">
        <v>-0.1</v>
      </c>
      <c r="ANK13">
        <v>0.18</v>
      </c>
      <c r="ANL13">
        <v>0.24</v>
      </c>
      <c r="ANM13">
        <v>0.04</v>
      </c>
      <c r="ANN13">
        <v>0.12</v>
      </c>
      <c r="ANO13">
        <v>0.12</v>
      </c>
      <c r="ANP13">
        <v>-0.26</v>
      </c>
      <c r="ANQ13">
        <v>-0.2</v>
      </c>
      <c r="ANR13">
        <v>-0.01</v>
      </c>
      <c r="ANS13">
        <v>0.37</v>
      </c>
      <c r="ANT13">
        <v>0.37</v>
      </c>
      <c r="ANU13">
        <v>0.64</v>
      </c>
      <c r="ANV13">
        <v>0.33</v>
      </c>
      <c r="ANW13">
        <v>0.35</v>
      </c>
      <c r="ANX13">
        <v>0.19</v>
      </c>
      <c r="ANY13">
        <v>-0.04</v>
      </c>
      <c r="ANZ13">
        <v>-0.17</v>
      </c>
      <c r="AOA13">
        <v>0.08</v>
      </c>
      <c r="AOB13">
        <v>-0.25</v>
      </c>
      <c r="AOC13">
        <v>-0.54</v>
      </c>
      <c r="AOD13">
        <v>-0.56999999999999995</v>
      </c>
      <c r="AOE13">
        <v>-0.47</v>
      </c>
      <c r="AOF13">
        <v>0.43</v>
      </c>
      <c r="AOG13">
        <v>0.6</v>
      </c>
      <c r="AOH13">
        <v>0.2</v>
      </c>
      <c r="AOI13">
        <v>0.51</v>
      </c>
      <c r="AOJ13">
        <v>0.35</v>
      </c>
      <c r="AOK13">
        <v>0.01</v>
      </c>
      <c r="AOL13">
        <v>-0.14000000000000001</v>
      </c>
      <c r="AOM13">
        <v>-0.16</v>
      </c>
      <c r="AON13">
        <v>-0.04</v>
      </c>
      <c r="AOO13">
        <v>-0.21</v>
      </c>
      <c r="AOP13">
        <v>-0.34</v>
      </c>
      <c r="AOQ13">
        <v>0.17</v>
      </c>
      <c r="AOR13">
        <v>0.08</v>
      </c>
      <c r="AOS13">
        <v>0.43</v>
      </c>
      <c r="AOT13">
        <v>0.47</v>
      </c>
      <c r="AOU13">
        <v>0.4</v>
      </c>
      <c r="AOV13">
        <v>0.33</v>
      </c>
      <c r="AOW13">
        <v>-0.16</v>
      </c>
      <c r="AOX13">
        <v>0.09</v>
      </c>
      <c r="AOY13">
        <v>0.24</v>
      </c>
      <c r="AOZ13">
        <v>0.12</v>
      </c>
      <c r="APA13">
        <v>-0.16</v>
      </c>
      <c r="APB13">
        <v>0.03</v>
      </c>
      <c r="APC13">
        <v>0.57999999999999996</v>
      </c>
      <c r="APD13">
        <v>0.31</v>
      </c>
      <c r="APE13">
        <v>0.08</v>
      </c>
      <c r="APF13">
        <v>0.3</v>
      </c>
      <c r="APG13">
        <v>0.09</v>
      </c>
      <c r="APH13">
        <v>0.09</v>
      </c>
      <c r="API13">
        <v>-7.0000000000000007E-2</v>
      </c>
      <c r="APJ13">
        <v>0.3</v>
      </c>
      <c r="APK13">
        <v>0.53</v>
      </c>
      <c r="APL13">
        <v>-0.06</v>
      </c>
      <c r="APM13">
        <v>0</v>
      </c>
      <c r="APN13">
        <v>-0.06</v>
      </c>
      <c r="APO13">
        <v>0.54</v>
      </c>
      <c r="APP13">
        <v>0.45</v>
      </c>
      <c r="APQ13">
        <v>0.23</v>
      </c>
      <c r="APR13">
        <v>0.4</v>
      </c>
      <c r="APS13">
        <v>0.42</v>
      </c>
      <c r="APT13">
        <v>0.16</v>
      </c>
      <c r="APU13">
        <v>0.01</v>
      </c>
      <c r="APV13">
        <v>0.06</v>
      </c>
      <c r="APW13">
        <v>0.12</v>
      </c>
      <c r="APX13">
        <v>0.18</v>
      </c>
      <c r="APY13">
        <v>-0.33</v>
      </c>
      <c r="APZ13">
        <v>-0.32</v>
      </c>
      <c r="AQA13">
        <v>0.19</v>
      </c>
      <c r="AQB13">
        <v>0.42</v>
      </c>
      <c r="AQC13">
        <v>0.56000000000000005</v>
      </c>
      <c r="AQD13">
        <v>0.53</v>
      </c>
      <c r="AQE13">
        <v>0.21</v>
      </c>
      <c r="AQF13">
        <v>0.02</v>
      </c>
      <c r="AQG13">
        <v>0.17</v>
      </c>
      <c r="AQH13">
        <v>-0.01</v>
      </c>
      <c r="AQI13">
        <v>0.08</v>
      </c>
      <c r="AQJ13">
        <v>0.23</v>
      </c>
      <c r="AQK13">
        <v>-0.05</v>
      </c>
      <c r="AQL13">
        <v>-0.09</v>
      </c>
      <c r="AQM13">
        <v>0.39</v>
      </c>
      <c r="AQN13">
        <v>0.27</v>
      </c>
      <c r="AQO13">
        <v>-0.22</v>
      </c>
      <c r="AQP13">
        <v>-0.67</v>
      </c>
      <c r="AQQ13">
        <v>0</v>
      </c>
      <c r="AQR13">
        <v>0.55000000000000004</v>
      </c>
      <c r="AQS13">
        <v>0.51</v>
      </c>
      <c r="AQT13">
        <v>0.32</v>
      </c>
      <c r="AQU13">
        <v>0.14000000000000001</v>
      </c>
      <c r="AQV13">
        <v>0.04</v>
      </c>
      <c r="AQW13">
        <v>-0.06</v>
      </c>
      <c r="AQX13">
        <v>0.09</v>
      </c>
      <c r="AQY13">
        <v>0.43</v>
      </c>
      <c r="AQZ13">
        <v>0.55000000000000004</v>
      </c>
      <c r="ARA13">
        <v>0.71</v>
      </c>
      <c r="ARB13">
        <v>0.82</v>
      </c>
      <c r="ARC13">
        <v>0.8</v>
      </c>
      <c r="ARD13">
        <v>0.93</v>
      </c>
      <c r="ARE13">
        <v>0.48</v>
      </c>
      <c r="ARF13">
        <v>0.21</v>
      </c>
      <c r="ARG13">
        <v>0.27</v>
      </c>
      <c r="ARH13">
        <v>0.83</v>
      </c>
      <c r="ARI13">
        <v>0.49</v>
      </c>
      <c r="ARJ13">
        <v>0.31</v>
      </c>
      <c r="ARK13">
        <v>0.84</v>
      </c>
      <c r="ARL13">
        <v>0.91</v>
      </c>
      <c r="ARM13">
        <v>1.34</v>
      </c>
      <c r="ARN13">
        <v>0.56000000000000005</v>
      </c>
      <c r="ARO13">
        <v>1.1000000000000001</v>
      </c>
      <c r="ARP13">
        <v>1.37</v>
      </c>
      <c r="ARQ13">
        <v>-0.68</v>
      </c>
      <c r="ARU13" s="12"/>
    </row>
    <row r="14" spans="1:1165" x14ac:dyDescent="0.3">
      <c r="A14" t="s">
        <v>561</v>
      </c>
      <c r="B14" t="s">
        <v>562</v>
      </c>
      <c r="C14">
        <v>0.68</v>
      </c>
      <c r="D14">
        <v>0.32</v>
      </c>
      <c r="E14">
        <v>0.41</v>
      </c>
      <c r="F14">
        <v>0.9</v>
      </c>
      <c r="G14">
        <v>0.08</v>
      </c>
      <c r="H14">
        <v>0.27</v>
      </c>
      <c r="I14">
        <v>0.13</v>
      </c>
      <c r="J14">
        <v>0.09</v>
      </c>
      <c r="K14">
        <v>0.5</v>
      </c>
      <c r="L14">
        <v>0.54</v>
      </c>
      <c r="M14">
        <v>0.45</v>
      </c>
      <c r="N14">
        <v>0.89</v>
      </c>
      <c r="O14">
        <v>0.56999999999999995</v>
      </c>
      <c r="P14">
        <v>0.38</v>
      </c>
      <c r="Q14">
        <v>0.38</v>
      </c>
      <c r="R14">
        <v>0.16</v>
      </c>
      <c r="S14">
        <v>0.2</v>
      </c>
      <c r="T14">
        <v>0.28999999999999998</v>
      </c>
      <c r="U14">
        <v>0.43</v>
      </c>
      <c r="V14">
        <v>0.56000000000000005</v>
      </c>
      <c r="W14">
        <v>0.6</v>
      </c>
      <c r="X14">
        <v>-0.35</v>
      </c>
      <c r="Y14">
        <v>0.83</v>
      </c>
      <c r="Z14">
        <v>0.37</v>
      </c>
      <c r="AA14">
        <v>0.46</v>
      </c>
      <c r="AB14">
        <v>-0.04</v>
      </c>
      <c r="AC14">
        <v>0.1</v>
      </c>
      <c r="AD14">
        <v>-0.03</v>
      </c>
      <c r="AE14">
        <v>-0.06</v>
      </c>
      <c r="AF14">
        <v>0.17</v>
      </c>
      <c r="AG14">
        <v>-0.9</v>
      </c>
      <c r="AH14">
        <v>0.5</v>
      </c>
      <c r="AI14">
        <v>0.28000000000000003</v>
      </c>
      <c r="AJ14">
        <v>0.32</v>
      </c>
      <c r="AK14">
        <v>0.19</v>
      </c>
      <c r="AL14">
        <v>-7.0000000000000007E-2</v>
      </c>
      <c r="AM14">
        <v>-0.28999999999999998</v>
      </c>
      <c r="AN14">
        <v>-0.18</v>
      </c>
      <c r="AO14">
        <v>0.05</v>
      </c>
      <c r="AP14">
        <v>0.89</v>
      </c>
      <c r="AQ14">
        <v>-0.61</v>
      </c>
      <c r="AR14">
        <v>1.07</v>
      </c>
      <c r="AS14">
        <v>0.66</v>
      </c>
      <c r="AT14">
        <v>0.52</v>
      </c>
      <c r="AU14">
        <v>-0.14000000000000001</v>
      </c>
      <c r="AV14">
        <v>1.68</v>
      </c>
      <c r="AW14">
        <v>1.8</v>
      </c>
      <c r="AX14">
        <v>0.44</v>
      </c>
      <c r="AY14">
        <v>-0.41</v>
      </c>
      <c r="AZ14">
        <v>0.94</v>
      </c>
      <c r="BA14">
        <v>1.61</v>
      </c>
      <c r="BB14">
        <v>-0.71</v>
      </c>
      <c r="BC14">
        <v>0.61</v>
      </c>
      <c r="BD14">
        <v>1.42</v>
      </c>
      <c r="BE14">
        <v>0.54</v>
      </c>
      <c r="BF14">
        <v>0.22</v>
      </c>
      <c r="BG14">
        <v>0.63</v>
      </c>
      <c r="BH14">
        <v>0.76</v>
      </c>
      <c r="BI14">
        <v>0.7</v>
      </c>
      <c r="BJ14">
        <v>0.24</v>
      </c>
      <c r="BK14">
        <v>-0.71</v>
      </c>
      <c r="BL14">
        <v>0.99</v>
      </c>
      <c r="BM14">
        <v>0.52</v>
      </c>
      <c r="BN14">
        <v>0.83</v>
      </c>
      <c r="BO14">
        <v>1.19</v>
      </c>
      <c r="BP14">
        <v>-2.14</v>
      </c>
      <c r="BQ14">
        <v>0.16</v>
      </c>
      <c r="BR14">
        <v>0.17</v>
      </c>
      <c r="BS14">
        <v>-1.1299999999999999</v>
      </c>
      <c r="BT14">
        <v>-1.05</v>
      </c>
      <c r="BU14">
        <v>0.49</v>
      </c>
      <c r="BV14">
        <v>-1.59</v>
      </c>
      <c r="BW14">
        <v>-0.32</v>
      </c>
      <c r="BX14">
        <v>1.28</v>
      </c>
      <c r="BY14">
        <v>0.78</v>
      </c>
      <c r="BZ14">
        <v>1.94</v>
      </c>
      <c r="CA14">
        <v>-0.9</v>
      </c>
      <c r="CB14">
        <v>1.08</v>
      </c>
      <c r="CC14">
        <v>1.2</v>
      </c>
      <c r="CD14">
        <v>1.24</v>
      </c>
      <c r="CE14">
        <v>0.27</v>
      </c>
      <c r="CF14">
        <v>0.45</v>
      </c>
      <c r="CG14">
        <v>0.31</v>
      </c>
      <c r="CH14">
        <v>1.18</v>
      </c>
      <c r="CI14">
        <v>-0.16</v>
      </c>
      <c r="CJ14">
        <v>-0.01</v>
      </c>
      <c r="CK14">
        <v>0.99</v>
      </c>
      <c r="CL14">
        <v>0.56999999999999995</v>
      </c>
      <c r="CM14">
        <v>1.99</v>
      </c>
      <c r="CN14">
        <v>0.08</v>
      </c>
      <c r="CO14">
        <v>-0.06</v>
      </c>
      <c r="CP14">
        <v>0.73</v>
      </c>
      <c r="CQ14">
        <v>0.26</v>
      </c>
      <c r="CR14">
        <v>-0.25</v>
      </c>
      <c r="CS14">
        <v>0.27</v>
      </c>
      <c r="CT14">
        <v>-2.5299999999999998</v>
      </c>
      <c r="CU14">
        <v>1.3</v>
      </c>
      <c r="CV14">
        <v>0.52</v>
      </c>
      <c r="CW14">
        <v>1.89</v>
      </c>
      <c r="CX14">
        <v>1.82</v>
      </c>
      <c r="CY14">
        <v>1.2</v>
      </c>
      <c r="CZ14">
        <v>0.91</v>
      </c>
      <c r="DA14">
        <v>-0.24</v>
      </c>
      <c r="DB14">
        <v>-0.92</v>
      </c>
      <c r="DC14">
        <v>-1.38</v>
      </c>
      <c r="DD14">
        <v>1.9</v>
      </c>
      <c r="DE14">
        <v>0.46</v>
      </c>
      <c r="DF14">
        <v>1.25</v>
      </c>
      <c r="DG14">
        <v>1.1399999999999999</v>
      </c>
      <c r="DH14">
        <v>1.05</v>
      </c>
      <c r="DI14">
        <v>1.25</v>
      </c>
      <c r="DJ14">
        <v>1.07</v>
      </c>
      <c r="DK14">
        <v>-0.35</v>
      </c>
      <c r="DL14">
        <v>1.1299999999999999</v>
      </c>
      <c r="DM14">
        <v>0.38</v>
      </c>
      <c r="DN14">
        <v>-0.71</v>
      </c>
      <c r="DO14">
        <v>-0.56999999999999995</v>
      </c>
      <c r="DP14">
        <v>1.0900000000000001</v>
      </c>
      <c r="DQ14">
        <v>0.14000000000000001</v>
      </c>
      <c r="DR14">
        <v>1.2</v>
      </c>
      <c r="DS14">
        <v>-0.04</v>
      </c>
      <c r="DT14">
        <v>0.69</v>
      </c>
      <c r="DU14">
        <v>0.31</v>
      </c>
      <c r="DV14">
        <v>0.24</v>
      </c>
      <c r="DW14">
        <v>0.38</v>
      </c>
      <c r="DX14">
        <v>0.12</v>
      </c>
      <c r="DY14">
        <v>0.22</v>
      </c>
      <c r="DZ14">
        <v>0.5</v>
      </c>
      <c r="EA14">
        <v>0.1</v>
      </c>
      <c r="EB14">
        <v>0.25</v>
      </c>
      <c r="EC14">
        <v>0.81</v>
      </c>
      <c r="ED14">
        <v>-0.56999999999999995</v>
      </c>
      <c r="EE14">
        <v>-0.31</v>
      </c>
      <c r="EF14">
        <v>7.0000000000000007E-2</v>
      </c>
      <c r="EG14">
        <v>-1.64</v>
      </c>
      <c r="EH14">
        <v>0.47</v>
      </c>
      <c r="EI14">
        <v>0.8</v>
      </c>
      <c r="EJ14">
        <v>-0.13</v>
      </c>
      <c r="EK14">
        <v>0.59</v>
      </c>
      <c r="EL14">
        <v>-0.43</v>
      </c>
      <c r="EM14">
        <v>0.81</v>
      </c>
      <c r="EN14">
        <v>0.32</v>
      </c>
      <c r="EO14">
        <v>0.42</v>
      </c>
      <c r="EP14">
        <v>0.62</v>
      </c>
      <c r="EQ14">
        <v>0.85</v>
      </c>
      <c r="ER14">
        <v>0.52</v>
      </c>
      <c r="ES14">
        <v>-0.13</v>
      </c>
      <c r="ET14">
        <v>2.2999999999999998</v>
      </c>
      <c r="EU14">
        <v>0.23</v>
      </c>
      <c r="EV14">
        <v>0.75</v>
      </c>
      <c r="EW14">
        <v>0.1</v>
      </c>
      <c r="EX14">
        <v>0.15</v>
      </c>
      <c r="EY14">
        <v>-0.13</v>
      </c>
      <c r="EZ14">
        <v>0.93</v>
      </c>
      <c r="FA14">
        <v>-0.01</v>
      </c>
      <c r="FB14">
        <v>0.52</v>
      </c>
      <c r="FC14">
        <v>0.28999999999999998</v>
      </c>
      <c r="FD14">
        <v>0.82</v>
      </c>
      <c r="FE14">
        <v>0.81</v>
      </c>
      <c r="FF14">
        <v>0.38</v>
      </c>
      <c r="FG14">
        <v>0.95</v>
      </c>
      <c r="FH14">
        <v>0.02</v>
      </c>
      <c r="FI14">
        <v>0.4</v>
      </c>
      <c r="FJ14">
        <v>-1.47</v>
      </c>
      <c r="FK14">
        <v>-2.63</v>
      </c>
      <c r="FL14">
        <v>3.15</v>
      </c>
      <c r="FM14">
        <v>0.74</v>
      </c>
      <c r="FN14">
        <v>1.08</v>
      </c>
      <c r="FO14">
        <v>-0.14000000000000001</v>
      </c>
      <c r="FP14">
        <v>0.35</v>
      </c>
      <c r="FQ14">
        <v>0.88</v>
      </c>
      <c r="FR14">
        <v>0.02</v>
      </c>
      <c r="FS14">
        <v>-2.14</v>
      </c>
      <c r="FT14">
        <v>1.87</v>
      </c>
      <c r="FU14">
        <v>0.03</v>
      </c>
      <c r="FV14">
        <v>0.43</v>
      </c>
      <c r="FW14">
        <v>0.47</v>
      </c>
      <c r="FX14">
        <v>0.36</v>
      </c>
      <c r="FY14">
        <v>0.56000000000000005</v>
      </c>
      <c r="FZ14">
        <v>0.28000000000000003</v>
      </c>
      <c r="GA14">
        <v>0.01</v>
      </c>
      <c r="GB14">
        <v>-0.47</v>
      </c>
      <c r="GC14">
        <v>0.69</v>
      </c>
      <c r="GD14">
        <v>0.33</v>
      </c>
      <c r="GE14">
        <v>0.12</v>
      </c>
      <c r="GF14">
        <v>0.56000000000000005</v>
      </c>
      <c r="GG14">
        <v>0</v>
      </c>
      <c r="GH14">
        <v>0.11</v>
      </c>
      <c r="GI14">
        <v>0</v>
      </c>
      <c r="GJ14">
        <v>0.23</v>
      </c>
      <c r="GK14">
        <v>-0.92</v>
      </c>
      <c r="GL14">
        <v>-0.16</v>
      </c>
      <c r="GM14">
        <v>0.74</v>
      </c>
      <c r="GN14">
        <v>0.15</v>
      </c>
      <c r="GO14">
        <v>0.23</v>
      </c>
      <c r="GP14">
        <v>0.22</v>
      </c>
      <c r="GQ14">
        <v>0.16</v>
      </c>
      <c r="GR14">
        <v>0.13</v>
      </c>
      <c r="GS14">
        <v>0</v>
      </c>
      <c r="GT14">
        <v>0.17</v>
      </c>
      <c r="GU14">
        <v>-0.23</v>
      </c>
      <c r="GV14">
        <v>0.17</v>
      </c>
      <c r="GW14">
        <v>0.17</v>
      </c>
      <c r="GX14">
        <v>0</v>
      </c>
      <c r="GY14">
        <v>0.39</v>
      </c>
      <c r="GZ14">
        <v>0.13</v>
      </c>
      <c r="HA14">
        <v>0.21</v>
      </c>
      <c r="HB14">
        <v>0.24</v>
      </c>
      <c r="HC14">
        <v>0.56999999999999995</v>
      </c>
      <c r="HD14">
        <v>0.33</v>
      </c>
      <c r="HE14">
        <v>0.21</v>
      </c>
      <c r="HF14">
        <v>0.02</v>
      </c>
      <c r="HG14">
        <v>0.14000000000000001</v>
      </c>
      <c r="HH14">
        <v>0.17</v>
      </c>
      <c r="HI14">
        <v>0.15</v>
      </c>
      <c r="HJ14">
        <v>0.21</v>
      </c>
      <c r="HK14">
        <v>0.11</v>
      </c>
      <c r="HL14">
        <v>0.16</v>
      </c>
      <c r="HM14">
        <v>0.2</v>
      </c>
      <c r="HN14">
        <v>0.28000000000000003</v>
      </c>
      <c r="HO14">
        <v>0.05</v>
      </c>
      <c r="HP14">
        <v>7.0000000000000007E-2</v>
      </c>
      <c r="HQ14">
        <v>0.28999999999999998</v>
      </c>
      <c r="HR14">
        <v>0.24</v>
      </c>
      <c r="HS14">
        <v>0.11</v>
      </c>
      <c r="HT14">
        <v>0.11</v>
      </c>
      <c r="HU14">
        <v>0.09</v>
      </c>
      <c r="HV14">
        <v>0.1</v>
      </c>
      <c r="HW14">
        <v>0.52</v>
      </c>
      <c r="HX14">
        <v>0.38</v>
      </c>
      <c r="HY14">
        <v>0.04</v>
      </c>
      <c r="HZ14">
        <v>0.14000000000000001</v>
      </c>
      <c r="IA14">
        <v>0.12</v>
      </c>
      <c r="IB14">
        <v>0.19</v>
      </c>
      <c r="IC14">
        <v>0</v>
      </c>
      <c r="ID14">
        <v>0.16</v>
      </c>
      <c r="IE14">
        <v>0.17</v>
      </c>
      <c r="IF14">
        <v>0.16</v>
      </c>
      <c r="IG14">
        <v>0.1</v>
      </c>
      <c r="IH14">
        <v>0.21</v>
      </c>
      <c r="II14">
        <v>0.39</v>
      </c>
      <c r="IJ14">
        <v>0.48</v>
      </c>
      <c r="IK14">
        <v>-0.38</v>
      </c>
      <c r="IL14">
        <v>-0.2</v>
      </c>
      <c r="IM14">
        <v>0.06</v>
      </c>
      <c r="IN14">
        <v>0.33</v>
      </c>
      <c r="IO14">
        <v>-0.1</v>
      </c>
      <c r="IP14">
        <v>0.04</v>
      </c>
      <c r="IQ14">
        <v>-0.11</v>
      </c>
      <c r="IR14">
        <v>0.26</v>
      </c>
      <c r="IS14">
        <v>-0.08</v>
      </c>
      <c r="IT14">
        <v>0.32</v>
      </c>
      <c r="IU14">
        <v>0.23</v>
      </c>
      <c r="IV14">
        <v>0.06</v>
      </c>
      <c r="IW14">
        <v>0.24</v>
      </c>
      <c r="IX14">
        <v>-0.13</v>
      </c>
      <c r="IY14">
        <v>0.08</v>
      </c>
      <c r="IZ14">
        <v>0.08</v>
      </c>
      <c r="JA14">
        <v>0.06</v>
      </c>
      <c r="JB14">
        <v>0.26</v>
      </c>
      <c r="JC14">
        <v>0</v>
      </c>
      <c r="JD14">
        <v>-0.23</v>
      </c>
      <c r="JE14">
        <v>0.06</v>
      </c>
      <c r="JF14">
        <v>0.21</v>
      </c>
      <c r="JG14">
        <v>0.15</v>
      </c>
      <c r="JH14">
        <v>0.18</v>
      </c>
      <c r="JI14">
        <v>0.18</v>
      </c>
      <c r="JJ14">
        <v>0.19</v>
      </c>
      <c r="JK14">
        <v>0.53</v>
      </c>
      <c r="JL14">
        <v>-0.08</v>
      </c>
      <c r="JM14">
        <v>-0.02</v>
      </c>
      <c r="JN14">
        <v>-0.04</v>
      </c>
      <c r="JO14">
        <v>0.1</v>
      </c>
      <c r="JP14">
        <v>0.13</v>
      </c>
      <c r="JQ14">
        <v>0.21</v>
      </c>
      <c r="JR14">
        <v>0.32</v>
      </c>
      <c r="JS14">
        <v>0.28000000000000003</v>
      </c>
      <c r="JT14">
        <v>0.11</v>
      </c>
      <c r="JU14">
        <v>0.25</v>
      </c>
      <c r="JV14">
        <v>0.15</v>
      </c>
      <c r="JW14">
        <v>0.23</v>
      </c>
      <c r="JX14">
        <v>0.5</v>
      </c>
      <c r="JY14">
        <v>0.2</v>
      </c>
      <c r="JZ14">
        <v>0.31</v>
      </c>
      <c r="KA14">
        <v>0.08</v>
      </c>
      <c r="KB14">
        <v>0.06</v>
      </c>
      <c r="KC14">
        <v>0.02</v>
      </c>
      <c r="KD14">
        <v>0.12</v>
      </c>
      <c r="KE14">
        <v>-0.05</v>
      </c>
      <c r="KF14">
        <v>0.08</v>
      </c>
      <c r="KG14">
        <v>0</v>
      </c>
      <c r="KH14">
        <v>0.08</v>
      </c>
      <c r="KI14">
        <v>0.2</v>
      </c>
      <c r="KJ14">
        <v>0.03</v>
      </c>
      <c r="KK14">
        <v>0.2</v>
      </c>
      <c r="KL14">
        <v>-7.0000000000000007E-2</v>
      </c>
      <c r="KM14">
        <v>-0.04</v>
      </c>
      <c r="KN14">
        <v>0.01</v>
      </c>
      <c r="KO14">
        <v>0.18</v>
      </c>
      <c r="KP14">
        <v>0.08</v>
      </c>
      <c r="KQ14">
        <v>0.22</v>
      </c>
      <c r="KR14">
        <v>7.0000000000000007E-2</v>
      </c>
      <c r="KS14">
        <v>-1.27</v>
      </c>
      <c r="KT14">
        <v>0.56999999999999995</v>
      </c>
      <c r="KU14">
        <v>-0.4</v>
      </c>
      <c r="KV14">
        <v>0.5</v>
      </c>
      <c r="KW14">
        <v>0.57999999999999996</v>
      </c>
      <c r="KX14">
        <v>0.36</v>
      </c>
      <c r="KY14">
        <v>-0.56999999999999995</v>
      </c>
      <c r="KZ14">
        <v>0.16</v>
      </c>
      <c r="LA14">
        <v>0.32</v>
      </c>
      <c r="LB14">
        <v>-0.16</v>
      </c>
      <c r="LC14">
        <v>0.38</v>
      </c>
      <c r="LD14">
        <v>-0.2</v>
      </c>
      <c r="LE14">
        <v>0.67</v>
      </c>
      <c r="LF14">
        <v>0.54</v>
      </c>
      <c r="LG14">
        <v>0.19</v>
      </c>
      <c r="LH14">
        <v>-0.35</v>
      </c>
      <c r="LI14">
        <v>-0.34</v>
      </c>
      <c r="LJ14">
        <v>-0.24</v>
      </c>
      <c r="LK14">
        <v>0.19</v>
      </c>
      <c r="LL14">
        <v>0.66</v>
      </c>
      <c r="LM14">
        <v>-0.06</v>
      </c>
      <c r="LN14">
        <v>0.19</v>
      </c>
      <c r="LO14">
        <v>-0.02</v>
      </c>
      <c r="LP14">
        <v>0.03</v>
      </c>
      <c r="LQ14">
        <v>-0.17</v>
      </c>
      <c r="LR14">
        <v>-0.96</v>
      </c>
      <c r="LS14">
        <v>-1.17</v>
      </c>
      <c r="LT14">
        <v>1.55</v>
      </c>
      <c r="LU14">
        <v>0.56000000000000005</v>
      </c>
      <c r="LV14">
        <v>-0.08</v>
      </c>
      <c r="LW14">
        <v>1.94</v>
      </c>
      <c r="LX14">
        <v>0.38</v>
      </c>
      <c r="LY14">
        <v>0.14000000000000001</v>
      </c>
      <c r="LZ14">
        <v>1.03</v>
      </c>
      <c r="MA14">
        <v>0.65</v>
      </c>
      <c r="MB14">
        <v>1</v>
      </c>
      <c r="MC14">
        <v>0.27</v>
      </c>
      <c r="MD14">
        <v>0.43</v>
      </c>
      <c r="ME14">
        <v>-0.73</v>
      </c>
      <c r="MF14">
        <v>1.25</v>
      </c>
      <c r="MG14">
        <v>-0.05</v>
      </c>
      <c r="MH14">
        <v>0.11</v>
      </c>
      <c r="MI14">
        <v>-0.2</v>
      </c>
      <c r="MJ14">
        <v>-0.09</v>
      </c>
      <c r="MK14">
        <v>-0.01</v>
      </c>
      <c r="ML14">
        <v>0.05</v>
      </c>
      <c r="MM14">
        <v>-0.32</v>
      </c>
      <c r="MN14">
        <v>-0.52</v>
      </c>
      <c r="MO14">
        <v>0.24</v>
      </c>
      <c r="MP14">
        <v>0.04</v>
      </c>
      <c r="MQ14">
        <v>0.01</v>
      </c>
      <c r="MR14">
        <v>-0.36</v>
      </c>
      <c r="MS14">
        <v>-0.71</v>
      </c>
      <c r="MT14">
        <v>7.0000000000000007E-2</v>
      </c>
      <c r="MU14">
        <v>0.82</v>
      </c>
      <c r="MV14">
        <v>0.72</v>
      </c>
      <c r="MW14">
        <v>-0.53</v>
      </c>
      <c r="MX14">
        <v>-0.11</v>
      </c>
      <c r="MY14">
        <v>1.05</v>
      </c>
      <c r="MZ14">
        <v>0.03</v>
      </c>
      <c r="NA14">
        <v>-1</v>
      </c>
      <c r="NB14">
        <v>-0.01</v>
      </c>
      <c r="NC14">
        <v>1.1200000000000001</v>
      </c>
      <c r="ND14">
        <v>0.03</v>
      </c>
      <c r="NE14">
        <v>-0.95</v>
      </c>
      <c r="NF14">
        <v>-1.03</v>
      </c>
      <c r="NG14">
        <v>0.92</v>
      </c>
      <c r="NH14">
        <v>-0.19</v>
      </c>
      <c r="NI14">
        <v>-0.47</v>
      </c>
      <c r="NJ14">
        <v>0.11</v>
      </c>
      <c r="NK14">
        <v>2.37</v>
      </c>
      <c r="NL14">
        <v>-0.13</v>
      </c>
      <c r="NM14">
        <v>0.18</v>
      </c>
      <c r="NN14">
        <v>-1.01</v>
      </c>
      <c r="NO14">
        <v>-0.17</v>
      </c>
      <c r="NP14">
        <v>-1.06</v>
      </c>
      <c r="NQ14">
        <v>-0.15</v>
      </c>
      <c r="NR14">
        <v>1.0900000000000001</v>
      </c>
      <c r="NS14">
        <v>0.02</v>
      </c>
      <c r="NT14">
        <v>0.43</v>
      </c>
      <c r="NU14">
        <v>3.96</v>
      </c>
      <c r="NV14">
        <v>2.16</v>
      </c>
      <c r="NW14">
        <v>0.34</v>
      </c>
      <c r="NX14">
        <v>1.39</v>
      </c>
      <c r="NY14">
        <v>0.53</v>
      </c>
      <c r="NZ14">
        <v>0.52</v>
      </c>
      <c r="OA14">
        <v>0.6</v>
      </c>
      <c r="OB14">
        <v>-0.68</v>
      </c>
      <c r="OC14">
        <v>-0.91</v>
      </c>
      <c r="OD14">
        <v>-3.56</v>
      </c>
      <c r="OE14">
        <v>-0.17</v>
      </c>
      <c r="OF14">
        <v>0.02</v>
      </c>
      <c r="OG14">
        <v>1.32</v>
      </c>
      <c r="OH14">
        <v>-0.61</v>
      </c>
      <c r="OI14">
        <v>-0.13</v>
      </c>
      <c r="OJ14">
        <v>1.07</v>
      </c>
      <c r="OK14">
        <v>-0.37</v>
      </c>
      <c r="OL14">
        <v>-0.52</v>
      </c>
      <c r="OM14">
        <v>-0.01</v>
      </c>
      <c r="ON14">
        <v>-0.77</v>
      </c>
      <c r="OO14">
        <v>0.34</v>
      </c>
      <c r="OP14">
        <v>-0.78</v>
      </c>
      <c r="OQ14">
        <v>0.2</v>
      </c>
      <c r="OR14">
        <v>1.74</v>
      </c>
      <c r="OS14">
        <v>-0.92</v>
      </c>
      <c r="OT14">
        <v>-0.2</v>
      </c>
      <c r="OU14">
        <v>1.54</v>
      </c>
      <c r="OV14">
        <v>0.72</v>
      </c>
      <c r="OW14">
        <v>2.92</v>
      </c>
      <c r="OX14">
        <v>-0.64</v>
      </c>
      <c r="OY14">
        <v>0.31</v>
      </c>
      <c r="OZ14">
        <v>2.17</v>
      </c>
      <c r="PA14">
        <v>2.67</v>
      </c>
      <c r="PB14">
        <v>-0.05</v>
      </c>
      <c r="PC14">
        <v>0.28999999999999998</v>
      </c>
      <c r="PD14">
        <v>0.16</v>
      </c>
      <c r="PE14">
        <v>-0.94</v>
      </c>
      <c r="PF14">
        <v>2.1</v>
      </c>
      <c r="PG14">
        <v>-0.59</v>
      </c>
      <c r="PH14">
        <v>0.9</v>
      </c>
      <c r="PI14">
        <v>0.37</v>
      </c>
      <c r="PJ14">
        <v>0.54</v>
      </c>
      <c r="PK14">
        <v>-0.28000000000000003</v>
      </c>
      <c r="PL14">
        <v>-0.25</v>
      </c>
      <c r="PM14">
        <v>7.0000000000000007E-2</v>
      </c>
      <c r="PN14">
        <v>0.19</v>
      </c>
      <c r="PO14">
        <v>0.79</v>
      </c>
      <c r="PP14">
        <v>0.14000000000000001</v>
      </c>
      <c r="PQ14">
        <v>-0.19</v>
      </c>
      <c r="PR14">
        <v>0.18</v>
      </c>
      <c r="PS14">
        <v>-0.45</v>
      </c>
      <c r="PT14">
        <v>1.55</v>
      </c>
      <c r="PU14">
        <v>0.89</v>
      </c>
      <c r="PV14">
        <v>0.25</v>
      </c>
      <c r="PW14">
        <v>0.49</v>
      </c>
      <c r="PX14">
        <v>-0.28000000000000003</v>
      </c>
      <c r="PY14">
        <v>-0.12</v>
      </c>
      <c r="PZ14">
        <v>1.25</v>
      </c>
      <c r="QA14">
        <v>0.21</v>
      </c>
      <c r="QB14">
        <v>0.51</v>
      </c>
      <c r="QC14">
        <v>0.6</v>
      </c>
      <c r="QD14">
        <v>0.56000000000000005</v>
      </c>
      <c r="QE14">
        <v>-0.28999999999999998</v>
      </c>
      <c r="QF14">
        <v>0.17</v>
      </c>
      <c r="QG14">
        <v>0.27</v>
      </c>
      <c r="QH14">
        <v>0.3</v>
      </c>
      <c r="QI14">
        <v>0.14000000000000001</v>
      </c>
      <c r="QJ14">
        <v>0.14000000000000001</v>
      </c>
      <c r="QK14">
        <v>0.03</v>
      </c>
      <c r="QL14">
        <v>0.19</v>
      </c>
      <c r="QM14">
        <v>0.14000000000000001</v>
      </c>
      <c r="QN14">
        <v>0.11</v>
      </c>
      <c r="QO14">
        <v>0.4</v>
      </c>
      <c r="QP14">
        <v>0.03</v>
      </c>
      <c r="QQ14">
        <v>0.33</v>
      </c>
      <c r="QR14">
        <v>0.12</v>
      </c>
      <c r="QS14">
        <v>0.16</v>
      </c>
      <c r="QT14">
        <v>0.33</v>
      </c>
      <c r="QU14">
        <v>0.81</v>
      </c>
      <c r="QV14">
        <v>0.36</v>
      </c>
      <c r="QW14">
        <v>0.27</v>
      </c>
      <c r="QX14">
        <v>0.27</v>
      </c>
      <c r="QY14">
        <v>0.45</v>
      </c>
      <c r="QZ14">
        <v>0.32</v>
      </c>
      <c r="RA14">
        <v>-0.04</v>
      </c>
      <c r="RB14">
        <v>0.57999999999999996</v>
      </c>
      <c r="RC14">
        <v>0.42</v>
      </c>
      <c r="RD14">
        <v>0.18</v>
      </c>
      <c r="RE14">
        <v>0.43</v>
      </c>
      <c r="RF14">
        <v>0.26</v>
      </c>
      <c r="RG14">
        <v>0.35</v>
      </c>
      <c r="RH14">
        <v>0.49</v>
      </c>
      <c r="RI14">
        <v>0.17</v>
      </c>
      <c r="RJ14">
        <v>0.19</v>
      </c>
      <c r="RK14">
        <v>-0.05</v>
      </c>
      <c r="RL14">
        <v>0</v>
      </c>
      <c r="RM14">
        <v>7.0000000000000007E-2</v>
      </c>
      <c r="RN14">
        <v>-1.49</v>
      </c>
      <c r="RO14">
        <v>0.03</v>
      </c>
      <c r="RP14">
        <v>-0.84</v>
      </c>
      <c r="RQ14">
        <v>1.87</v>
      </c>
      <c r="RR14">
        <v>-0.19</v>
      </c>
      <c r="RS14">
        <v>0.11</v>
      </c>
      <c r="RT14">
        <v>-0.24</v>
      </c>
      <c r="RU14">
        <v>-0.25</v>
      </c>
      <c r="RV14">
        <v>-1.25</v>
      </c>
      <c r="RW14">
        <v>2.16</v>
      </c>
      <c r="RX14">
        <v>0.75</v>
      </c>
      <c r="RY14">
        <v>0.28000000000000003</v>
      </c>
      <c r="RZ14">
        <v>2.23</v>
      </c>
      <c r="SA14">
        <v>1.18</v>
      </c>
      <c r="SB14">
        <v>-0.13</v>
      </c>
      <c r="SC14">
        <v>1.83</v>
      </c>
      <c r="SD14">
        <v>-0.89</v>
      </c>
      <c r="SE14">
        <v>0.44</v>
      </c>
      <c r="SF14">
        <v>-2.27</v>
      </c>
      <c r="SG14">
        <v>1.33</v>
      </c>
      <c r="SH14">
        <v>-0.36</v>
      </c>
      <c r="SI14">
        <v>7.0000000000000007E-2</v>
      </c>
      <c r="SJ14">
        <v>-0.49</v>
      </c>
      <c r="SK14">
        <v>0.28000000000000003</v>
      </c>
      <c r="SL14">
        <v>7.0000000000000007E-2</v>
      </c>
      <c r="SM14">
        <v>1.45</v>
      </c>
      <c r="SN14">
        <v>0.4</v>
      </c>
      <c r="SO14">
        <v>-0.26</v>
      </c>
      <c r="SP14">
        <v>-0.16</v>
      </c>
      <c r="SQ14">
        <v>0.64</v>
      </c>
      <c r="SR14">
        <v>1.67</v>
      </c>
      <c r="SS14">
        <v>1.76</v>
      </c>
      <c r="ST14">
        <v>0.21</v>
      </c>
      <c r="SU14">
        <v>0.55000000000000004</v>
      </c>
      <c r="SV14">
        <v>0.09</v>
      </c>
      <c r="SW14">
        <v>-0.13</v>
      </c>
      <c r="SX14">
        <v>-1.73</v>
      </c>
      <c r="SY14">
        <v>0.86</v>
      </c>
      <c r="SZ14">
        <v>-0.13</v>
      </c>
      <c r="TA14">
        <v>0.97</v>
      </c>
      <c r="TB14">
        <v>0.79</v>
      </c>
      <c r="TC14">
        <v>-0.82</v>
      </c>
      <c r="TD14">
        <v>-0.84</v>
      </c>
      <c r="TE14">
        <v>0.82</v>
      </c>
      <c r="TF14">
        <v>-0.18</v>
      </c>
      <c r="TG14">
        <v>-3</v>
      </c>
      <c r="TH14">
        <v>3.33</v>
      </c>
      <c r="TI14">
        <v>-0.47</v>
      </c>
      <c r="TJ14">
        <v>-1.93</v>
      </c>
      <c r="TK14">
        <v>0.3</v>
      </c>
      <c r="TL14">
        <v>4.3899999999999997</v>
      </c>
      <c r="TM14">
        <v>0.87</v>
      </c>
      <c r="TN14">
        <v>-2.0699999999999998</v>
      </c>
      <c r="TO14">
        <v>1.1000000000000001</v>
      </c>
      <c r="TP14">
        <v>0.61</v>
      </c>
      <c r="TQ14">
        <v>1.52</v>
      </c>
      <c r="TR14">
        <v>1.1599999999999999</v>
      </c>
      <c r="TS14">
        <v>1.96</v>
      </c>
      <c r="TT14">
        <v>0.95</v>
      </c>
      <c r="TU14">
        <v>4.51</v>
      </c>
      <c r="TV14">
        <v>0.54</v>
      </c>
      <c r="TW14">
        <v>1.68</v>
      </c>
      <c r="TX14">
        <v>2.2400000000000002</v>
      </c>
      <c r="TY14">
        <v>1.86</v>
      </c>
      <c r="TZ14">
        <v>-3.27</v>
      </c>
      <c r="UA14">
        <v>0.11</v>
      </c>
      <c r="UB14">
        <v>-1.87</v>
      </c>
      <c r="UC14">
        <v>0.27</v>
      </c>
      <c r="UD14">
        <v>3.5</v>
      </c>
      <c r="UE14">
        <v>0.26</v>
      </c>
      <c r="UF14">
        <v>2.2000000000000002</v>
      </c>
      <c r="UG14">
        <v>0.52</v>
      </c>
      <c r="UH14">
        <v>1.1000000000000001</v>
      </c>
      <c r="UI14">
        <v>1.06</v>
      </c>
      <c r="UJ14">
        <v>0.14000000000000001</v>
      </c>
      <c r="UK14">
        <v>0.15</v>
      </c>
      <c r="UL14">
        <v>0.14000000000000001</v>
      </c>
      <c r="UM14">
        <v>0.16</v>
      </c>
      <c r="UN14">
        <v>0.45</v>
      </c>
      <c r="UO14">
        <v>0.15</v>
      </c>
      <c r="UP14">
        <v>0.15</v>
      </c>
      <c r="UQ14">
        <v>0.14000000000000001</v>
      </c>
      <c r="UR14">
        <v>0.16</v>
      </c>
      <c r="US14">
        <v>0.45</v>
      </c>
      <c r="UT14">
        <v>1.92</v>
      </c>
      <c r="UU14">
        <v>-0.06</v>
      </c>
      <c r="UV14">
        <v>-0.75</v>
      </c>
      <c r="UW14">
        <v>0.46</v>
      </c>
      <c r="UX14">
        <v>0.64</v>
      </c>
      <c r="UY14">
        <v>0.56999999999999995</v>
      </c>
      <c r="UZ14">
        <v>-0.06</v>
      </c>
      <c r="VA14">
        <v>-2.76</v>
      </c>
      <c r="VB14">
        <v>2.54</v>
      </c>
      <c r="VC14">
        <v>2.5</v>
      </c>
      <c r="VD14">
        <v>0.5</v>
      </c>
      <c r="VE14">
        <v>0.64</v>
      </c>
      <c r="VF14">
        <v>0.4</v>
      </c>
      <c r="VG14">
        <v>0.09</v>
      </c>
      <c r="VH14">
        <v>0.35</v>
      </c>
      <c r="VI14">
        <v>-2.12</v>
      </c>
      <c r="VJ14">
        <v>-1.52</v>
      </c>
      <c r="VK14">
        <v>1.3</v>
      </c>
      <c r="VL14">
        <v>-0.87</v>
      </c>
      <c r="VM14">
        <v>7.0000000000000007E-2</v>
      </c>
      <c r="VN14">
        <v>-0.12</v>
      </c>
      <c r="VO14">
        <v>3.19</v>
      </c>
      <c r="VP14">
        <v>1.0900000000000001</v>
      </c>
      <c r="VQ14">
        <v>2.36</v>
      </c>
      <c r="VR14">
        <v>1.85</v>
      </c>
      <c r="VS14">
        <v>0.53</v>
      </c>
      <c r="VT14">
        <v>1.48</v>
      </c>
      <c r="VU14">
        <v>-0.59</v>
      </c>
      <c r="VV14">
        <v>-1.86</v>
      </c>
      <c r="VW14">
        <v>2.6</v>
      </c>
      <c r="VX14">
        <v>0.27</v>
      </c>
      <c r="VY14">
        <v>-0.3</v>
      </c>
      <c r="VZ14">
        <v>-0.09</v>
      </c>
      <c r="WA14">
        <v>0.1</v>
      </c>
      <c r="WB14">
        <v>3.66</v>
      </c>
      <c r="WC14">
        <v>-0.1</v>
      </c>
      <c r="WD14">
        <v>1.98</v>
      </c>
      <c r="WE14">
        <v>0.56999999999999995</v>
      </c>
      <c r="WF14">
        <v>0.84</v>
      </c>
      <c r="WG14">
        <v>0.75</v>
      </c>
      <c r="WH14">
        <v>1.1599999999999999</v>
      </c>
      <c r="WI14">
        <v>-1.45</v>
      </c>
      <c r="WJ14">
        <v>1.59</v>
      </c>
      <c r="WK14">
        <v>1.19</v>
      </c>
      <c r="WL14">
        <v>1.89</v>
      </c>
      <c r="WM14">
        <v>0.76</v>
      </c>
      <c r="WN14">
        <v>1.47</v>
      </c>
      <c r="WO14">
        <v>3.21</v>
      </c>
      <c r="WP14">
        <v>0.26</v>
      </c>
      <c r="WQ14">
        <v>-1.9</v>
      </c>
      <c r="WR14">
        <v>0.48</v>
      </c>
      <c r="WS14">
        <v>0.55000000000000004</v>
      </c>
      <c r="WT14">
        <v>0.51</v>
      </c>
      <c r="WU14">
        <v>0.56000000000000005</v>
      </c>
      <c r="WV14">
        <v>1.02</v>
      </c>
      <c r="WW14">
        <v>0.01</v>
      </c>
      <c r="WX14">
        <v>0.08</v>
      </c>
      <c r="WY14">
        <v>0.15</v>
      </c>
      <c r="WZ14">
        <v>-0.6</v>
      </c>
      <c r="XA14">
        <v>0.79</v>
      </c>
      <c r="XB14">
        <v>-0.23</v>
      </c>
      <c r="XC14">
        <v>0.13</v>
      </c>
      <c r="XD14">
        <v>0.17</v>
      </c>
      <c r="XE14">
        <v>0.37</v>
      </c>
      <c r="XF14">
        <v>0.24</v>
      </c>
      <c r="XG14">
        <v>-0.02</v>
      </c>
      <c r="XH14">
        <v>-0.21</v>
      </c>
      <c r="XI14">
        <v>0.98</v>
      </c>
      <c r="XJ14">
        <v>0.79</v>
      </c>
      <c r="XK14">
        <v>0.56999999999999995</v>
      </c>
      <c r="XL14">
        <v>-1.1200000000000001</v>
      </c>
      <c r="XM14">
        <v>0.92</v>
      </c>
      <c r="XN14">
        <v>0.63</v>
      </c>
      <c r="XO14">
        <v>0.55000000000000004</v>
      </c>
      <c r="XP14">
        <v>-0.59</v>
      </c>
      <c r="XQ14">
        <v>1.1200000000000001</v>
      </c>
      <c r="XR14">
        <v>0.33</v>
      </c>
      <c r="XS14">
        <v>1.93</v>
      </c>
      <c r="XT14">
        <v>2.0499999999999998</v>
      </c>
      <c r="XU14">
        <v>-0.11</v>
      </c>
      <c r="XV14">
        <v>-0.91</v>
      </c>
      <c r="XW14">
        <v>0.06</v>
      </c>
      <c r="XX14">
        <v>-4.68</v>
      </c>
      <c r="XY14">
        <v>3.63</v>
      </c>
      <c r="XZ14">
        <v>0.87</v>
      </c>
      <c r="YA14">
        <v>-1.35</v>
      </c>
      <c r="YB14">
        <v>-6.41</v>
      </c>
      <c r="YC14">
        <v>1.43</v>
      </c>
      <c r="YD14">
        <v>11.98</v>
      </c>
      <c r="YE14">
        <v>4.9000000000000004</v>
      </c>
      <c r="YF14">
        <v>-0.77</v>
      </c>
      <c r="YG14">
        <v>-1.06</v>
      </c>
      <c r="YH14">
        <v>-3.87</v>
      </c>
      <c r="YI14">
        <v>-0.38</v>
      </c>
      <c r="YJ14">
        <v>-1.52</v>
      </c>
      <c r="YK14">
        <v>0.28999999999999998</v>
      </c>
      <c r="YL14">
        <v>1.71</v>
      </c>
      <c r="YM14">
        <v>0.32</v>
      </c>
      <c r="YN14">
        <v>-2.35</v>
      </c>
      <c r="YO14">
        <v>2.63</v>
      </c>
      <c r="YP14">
        <v>-2.16</v>
      </c>
      <c r="YQ14">
        <v>2.4500000000000002</v>
      </c>
      <c r="YR14">
        <v>0.6</v>
      </c>
      <c r="YS14">
        <v>-2.7</v>
      </c>
      <c r="YT14">
        <v>-1.78</v>
      </c>
      <c r="YU14">
        <v>1.64</v>
      </c>
      <c r="YV14">
        <v>6.11</v>
      </c>
      <c r="YW14">
        <v>6.24</v>
      </c>
      <c r="YX14">
        <v>-1.42</v>
      </c>
      <c r="YY14">
        <v>0.5</v>
      </c>
      <c r="YZ14">
        <v>1.48</v>
      </c>
      <c r="ZA14">
        <v>0.42</v>
      </c>
      <c r="ZB14">
        <v>2.99</v>
      </c>
      <c r="ZC14">
        <v>1.46</v>
      </c>
      <c r="ZD14">
        <v>-1.35</v>
      </c>
      <c r="ZE14">
        <v>4.6399999999999997</v>
      </c>
      <c r="ZF14">
        <v>4.6900000000000004</v>
      </c>
      <c r="ZG14">
        <v>3.25</v>
      </c>
      <c r="ZH14">
        <v>5.31</v>
      </c>
      <c r="ZI14">
        <v>0.8</v>
      </c>
      <c r="ZJ14">
        <v>1.85</v>
      </c>
      <c r="ZK14">
        <v>7.0000000000000007E-2</v>
      </c>
      <c r="ZL14">
        <v>2.52</v>
      </c>
      <c r="ZM14">
        <v>-0.49</v>
      </c>
      <c r="ZN14">
        <v>2.59</v>
      </c>
      <c r="ZO14">
        <v>-1.22</v>
      </c>
      <c r="ZP14">
        <v>0.16</v>
      </c>
      <c r="ZQ14">
        <v>-1.98</v>
      </c>
      <c r="ZR14">
        <v>0.81</v>
      </c>
      <c r="ZS14">
        <v>3.15</v>
      </c>
      <c r="ZT14">
        <v>0.19</v>
      </c>
      <c r="ZU14">
        <v>1.03</v>
      </c>
      <c r="ZV14">
        <v>0.47</v>
      </c>
      <c r="ZW14">
        <v>1.77</v>
      </c>
      <c r="ZX14">
        <v>-0.64</v>
      </c>
      <c r="ZY14">
        <v>-0.35</v>
      </c>
      <c r="ZZ14">
        <v>-0.03</v>
      </c>
      <c r="AAA14">
        <v>-2.5</v>
      </c>
      <c r="AAB14">
        <v>0.99</v>
      </c>
      <c r="AAC14">
        <v>3.93</v>
      </c>
      <c r="AAD14">
        <v>1.01</v>
      </c>
      <c r="AAE14">
        <v>2.02</v>
      </c>
      <c r="AAF14">
        <v>3.83</v>
      </c>
      <c r="AAG14">
        <v>1.92</v>
      </c>
      <c r="AAH14">
        <v>1.43</v>
      </c>
      <c r="AAI14">
        <v>2.06</v>
      </c>
      <c r="AAJ14">
        <v>-1.79</v>
      </c>
      <c r="AAK14">
        <v>1.66</v>
      </c>
      <c r="AAL14">
        <v>2.64</v>
      </c>
      <c r="AAM14">
        <v>4.8499999999999996</v>
      </c>
      <c r="AAN14">
        <v>1.08</v>
      </c>
      <c r="AAO14">
        <v>-0.45</v>
      </c>
      <c r="AAP14">
        <v>1.48</v>
      </c>
      <c r="AAQ14">
        <v>1.1299999999999999</v>
      </c>
      <c r="AAR14">
        <v>1.62</v>
      </c>
      <c r="AAS14">
        <v>1.95</v>
      </c>
      <c r="AAT14">
        <v>2.57</v>
      </c>
      <c r="AAU14">
        <v>0.82</v>
      </c>
      <c r="AAV14">
        <v>2.75</v>
      </c>
      <c r="AAW14">
        <v>3.38</v>
      </c>
      <c r="AAX14">
        <v>0.81</v>
      </c>
      <c r="AAY14">
        <v>-2.15</v>
      </c>
      <c r="AAZ14">
        <v>2.76</v>
      </c>
      <c r="ABA14">
        <v>1.57</v>
      </c>
      <c r="ABB14">
        <v>2.66</v>
      </c>
      <c r="ABC14">
        <v>-1.1000000000000001</v>
      </c>
      <c r="ABD14">
        <v>1.62</v>
      </c>
      <c r="ABE14">
        <v>1.1299999999999999</v>
      </c>
      <c r="ABF14">
        <v>7.0000000000000007E-2</v>
      </c>
      <c r="ABG14">
        <v>1.07</v>
      </c>
      <c r="ABH14">
        <v>0.59</v>
      </c>
      <c r="ABI14">
        <v>-0.31</v>
      </c>
      <c r="ABJ14">
        <v>-2.44</v>
      </c>
      <c r="ABK14">
        <v>-0.38</v>
      </c>
      <c r="ABL14">
        <v>1.22</v>
      </c>
      <c r="ABM14">
        <v>0.25</v>
      </c>
      <c r="ABN14">
        <v>-0.38</v>
      </c>
      <c r="ABO14">
        <v>-1.41</v>
      </c>
      <c r="ABP14">
        <v>2.99</v>
      </c>
      <c r="ABQ14">
        <v>0.83</v>
      </c>
      <c r="ABR14">
        <v>0.93</v>
      </c>
      <c r="ABS14">
        <v>3.16</v>
      </c>
      <c r="ABT14">
        <v>1.23</v>
      </c>
      <c r="ABU14">
        <v>-0.86</v>
      </c>
      <c r="ABV14">
        <v>-0.44</v>
      </c>
      <c r="ABW14">
        <v>-0.49</v>
      </c>
      <c r="ABX14">
        <v>1.81</v>
      </c>
      <c r="ABY14">
        <v>-0.47</v>
      </c>
      <c r="ABZ14">
        <v>-0.09</v>
      </c>
      <c r="ACA14">
        <v>1.96</v>
      </c>
      <c r="ACB14">
        <v>1.48</v>
      </c>
      <c r="ACC14">
        <v>-1.1499999999999999</v>
      </c>
      <c r="ACD14">
        <v>-0.1</v>
      </c>
      <c r="ACE14">
        <v>1.21</v>
      </c>
      <c r="ACF14">
        <v>-0.51</v>
      </c>
      <c r="ACG14">
        <v>0.49</v>
      </c>
      <c r="ACH14">
        <v>2.2000000000000002</v>
      </c>
      <c r="ACI14">
        <v>2.12</v>
      </c>
      <c r="ACJ14">
        <v>3.24</v>
      </c>
      <c r="ACK14">
        <v>2.35</v>
      </c>
      <c r="ACL14">
        <v>-2.46</v>
      </c>
      <c r="ACM14">
        <v>0.69</v>
      </c>
      <c r="ACN14">
        <v>2.37</v>
      </c>
      <c r="ACO14">
        <v>0.84</v>
      </c>
      <c r="ACP14">
        <v>0.12</v>
      </c>
      <c r="ACQ14">
        <v>-1.05</v>
      </c>
      <c r="ACR14">
        <v>7.0000000000000007E-2</v>
      </c>
      <c r="ACS14">
        <v>0.02</v>
      </c>
      <c r="ACT14">
        <v>-0.77</v>
      </c>
      <c r="ACU14">
        <v>2.61</v>
      </c>
      <c r="ACV14">
        <v>1.51</v>
      </c>
      <c r="ACW14">
        <v>1.74</v>
      </c>
      <c r="ACX14">
        <v>-0.92</v>
      </c>
      <c r="ACY14">
        <v>0.94</v>
      </c>
      <c r="ACZ14">
        <v>1.71</v>
      </c>
      <c r="ADA14">
        <v>1.93</v>
      </c>
      <c r="ADB14">
        <v>1.61</v>
      </c>
      <c r="ADC14">
        <v>1.07</v>
      </c>
      <c r="ADD14">
        <v>0.48</v>
      </c>
      <c r="ADE14">
        <v>0.23</v>
      </c>
      <c r="ADF14">
        <v>1.17</v>
      </c>
      <c r="ADG14">
        <v>0.59</v>
      </c>
      <c r="ADH14">
        <v>-0.23</v>
      </c>
      <c r="ADI14">
        <v>1.29</v>
      </c>
      <c r="ADJ14">
        <v>2.4700000000000002</v>
      </c>
      <c r="ADK14">
        <v>2.16</v>
      </c>
      <c r="ADL14">
        <v>1.34</v>
      </c>
      <c r="ADM14">
        <v>1.28</v>
      </c>
      <c r="ADN14">
        <v>2.65</v>
      </c>
      <c r="ADO14">
        <v>-1.95</v>
      </c>
      <c r="ADP14">
        <v>0.22</v>
      </c>
      <c r="ADQ14">
        <v>-0.79</v>
      </c>
      <c r="ADR14">
        <v>0.98</v>
      </c>
      <c r="ADS14">
        <v>2.2200000000000002</v>
      </c>
      <c r="ADT14">
        <v>1.77</v>
      </c>
      <c r="ADU14">
        <v>2.42</v>
      </c>
      <c r="ADV14">
        <v>1.5</v>
      </c>
      <c r="ADW14">
        <v>1.94</v>
      </c>
      <c r="ADX14">
        <v>-1.82</v>
      </c>
      <c r="ADY14">
        <v>-0.84</v>
      </c>
      <c r="ADZ14">
        <v>1.46</v>
      </c>
      <c r="AEA14">
        <v>2.7</v>
      </c>
      <c r="AEB14">
        <v>2.4300000000000002</v>
      </c>
      <c r="AEC14">
        <v>0.43</v>
      </c>
      <c r="AED14">
        <v>0.88</v>
      </c>
      <c r="AEE14">
        <v>-0.09</v>
      </c>
      <c r="AEF14">
        <v>2.0099999999999998</v>
      </c>
      <c r="AEG14">
        <v>0.05</v>
      </c>
      <c r="AEH14">
        <v>2.23</v>
      </c>
      <c r="AEI14">
        <v>0.56000000000000005</v>
      </c>
      <c r="AEJ14">
        <v>0.18</v>
      </c>
      <c r="AEK14">
        <v>-0.93</v>
      </c>
      <c r="AEL14">
        <v>0.32</v>
      </c>
      <c r="AEM14">
        <v>1.38</v>
      </c>
      <c r="AEN14">
        <v>-2.58</v>
      </c>
      <c r="AEO14">
        <v>-2.57</v>
      </c>
      <c r="AEP14">
        <v>-1.05</v>
      </c>
      <c r="AEQ14">
        <v>-0.02</v>
      </c>
      <c r="AER14">
        <v>-0.28000000000000003</v>
      </c>
      <c r="AES14">
        <v>1.69</v>
      </c>
      <c r="AET14">
        <v>0.26</v>
      </c>
      <c r="AEU14">
        <v>-1.58</v>
      </c>
      <c r="AEV14">
        <v>-0.23</v>
      </c>
      <c r="AEW14">
        <v>-0.7</v>
      </c>
      <c r="AEX14">
        <v>0.53</v>
      </c>
      <c r="AEY14">
        <v>1.82</v>
      </c>
      <c r="AEZ14">
        <v>2.34</v>
      </c>
      <c r="AFA14">
        <v>0.63</v>
      </c>
      <c r="AFB14">
        <v>1.43</v>
      </c>
      <c r="AFC14">
        <v>3.69</v>
      </c>
      <c r="AFD14">
        <v>0.79</v>
      </c>
      <c r="AFE14">
        <v>-0.16</v>
      </c>
      <c r="AFF14">
        <v>0.86</v>
      </c>
      <c r="AFG14">
        <v>0.64</v>
      </c>
      <c r="AFH14">
        <v>1.21</v>
      </c>
      <c r="AFI14">
        <v>1.49</v>
      </c>
      <c r="AFJ14">
        <v>0.95</v>
      </c>
      <c r="AFK14">
        <v>0.06</v>
      </c>
      <c r="AFL14">
        <v>-1.38</v>
      </c>
      <c r="AFM14">
        <v>-1.18</v>
      </c>
      <c r="AFN14">
        <v>-0.5</v>
      </c>
      <c r="AFO14">
        <v>-0.32</v>
      </c>
      <c r="AFP14">
        <v>1.17</v>
      </c>
      <c r="AFQ14">
        <v>0.25</v>
      </c>
      <c r="AFR14">
        <v>-0.05</v>
      </c>
      <c r="AFS14">
        <v>1.55</v>
      </c>
      <c r="AFT14">
        <v>1.83</v>
      </c>
      <c r="AFU14">
        <v>1.49</v>
      </c>
      <c r="AFV14">
        <v>-0.78</v>
      </c>
      <c r="AFW14">
        <v>0.25</v>
      </c>
      <c r="AFX14">
        <v>0.02</v>
      </c>
      <c r="AFY14">
        <v>-1.1399999999999999</v>
      </c>
      <c r="AFZ14">
        <v>1.48</v>
      </c>
      <c r="AGA14">
        <v>0.77</v>
      </c>
      <c r="AGB14">
        <v>1.03</v>
      </c>
      <c r="AGC14">
        <v>2.64</v>
      </c>
      <c r="AGD14">
        <v>-0.98</v>
      </c>
      <c r="AGE14">
        <v>1.51</v>
      </c>
      <c r="AGF14">
        <v>1.5</v>
      </c>
      <c r="AGG14">
        <v>-0.01</v>
      </c>
      <c r="AGH14">
        <v>1.06</v>
      </c>
      <c r="AGI14">
        <v>1.8</v>
      </c>
      <c r="AGJ14">
        <v>-0.39</v>
      </c>
      <c r="AGK14">
        <v>0.26</v>
      </c>
      <c r="AGL14">
        <v>0.61</v>
      </c>
      <c r="AGM14">
        <v>0.7</v>
      </c>
      <c r="AGN14">
        <v>0.79</v>
      </c>
      <c r="AGO14">
        <v>0.27</v>
      </c>
      <c r="AGP14">
        <v>2.71</v>
      </c>
      <c r="AGQ14">
        <v>3.3</v>
      </c>
      <c r="AGR14">
        <v>0.41</v>
      </c>
      <c r="AGS14">
        <v>-0.98</v>
      </c>
      <c r="AGT14">
        <v>0.37</v>
      </c>
      <c r="AGU14">
        <v>0.55000000000000004</v>
      </c>
      <c r="AGV14">
        <v>-2.62</v>
      </c>
      <c r="AGW14">
        <v>0.86</v>
      </c>
      <c r="AGX14">
        <v>0.21</v>
      </c>
      <c r="AGY14">
        <v>-1.47</v>
      </c>
      <c r="AGZ14">
        <v>0.32</v>
      </c>
      <c r="AHA14">
        <v>-0.05</v>
      </c>
      <c r="AHB14">
        <v>0.15</v>
      </c>
      <c r="AHC14">
        <v>0.97</v>
      </c>
      <c r="AHD14">
        <v>-0.08</v>
      </c>
      <c r="AHE14">
        <v>-0.08</v>
      </c>
      <c r="AHF14">
        <v>-0.48</v>
      </c>
      <c r="AHG14">
        <v>-0.53</v>
      </c>
      <c r="AHH14">
        <v>0.78</v>
      </c>
      <c r="AHI14">
        <v>2.0299999999999998</v>
      </c>
      <c r="AHJ14">
        <v>-0.43</v>
      </c>
      <c r="AHK14">
        <v>0.52</v>
      </c>
      <c r="AHL14">
        <v>1.91</v>
      </c>
      <c r="AHM14">
        <v>0.72</v>
      </c>
      <c r="AHN14">
        <v>1.34</v>
      </c>
      <c r="AHO14">
        <v>0.96</v>
      </c>
      <c r="AHP14">
        <v>0.79</v>
      </c>
      <c r="AHQ14">
        <v>1.74</v>
      </c>
      <c r="AHR14">
        <v>2.14</v>
      </c>
      <c r="AHS14">
        <v>0.98</v>
      </c>
      <c r="AHT14">
        <v>1.05</v>
      </c>
      <c r="AHU14">
        <v>0.76</v>
      </c>
      <c r="AHV14">
        <v>-1.1399999999999999</v>
      </c>
      <c r="AHW14">
        <v>-7.0000000000000007E-2</v>
      </c>
      <c r="AHX14">
        <v>0.66</v>
      </c>
      <c r="AHY14">
        <v>2.4700000000000002</v>
      </c>
      <c r="AHZ14">
        <v>0.95</v>
      </c>
      <c r="AIA14">
        <v>2.5299999999999998</v>
      </c>
      <c r="AIB14">
        <v>1.8</v>
      </c>
      <c r="AIC14">
        <v>-1.71</v>
      </c>
      <c r="AID14">
        <v>-0.82</v>
      </c>
      <c r="AIE14">
        <v>0.36</v>
      </c>
      <c r="AIF14">
        <v>1.08</v>
      </c>
      <c r="AIG14">
        <v>-2.42</v>
      </c>
      <c r="AIH14">
        <v>2.39</v>
      </c>
      <c r="AII14">
        <v>1.18</v>
      </c>
      <c r="AIJ14">
        <v>1.69</v>
      </c>
      <c r="AIK14">
        <v>2.72</v>
      </c>
      <c r="AIL14">
        <v>1.67</v>
      </c>
      <c r="AIM14">
        <v>2.88</v>
      </c>
      <c r="AIN14">
        <v>-0.24</v>
      </c>
      <c r="AIO14">
        <v>-1.69</v>
      </c>
      <c r="AIP14">
        <v>2.79</v>
      </c>
      <c r="AIQ14">
        <v>-0.89</v>
      </c>
      <c r="AIR14">
        <v>1.79</v>
      </c>
      <c r="AIS14">
        <v>-7.0000000000000007E-2</v>
      </c>
      <c r="AIT14">
        <v>0.13</v>
      </c>
      <c r="AIU14">
        <v>2.73</v>
      </c>
      <c r="AIV14">
        <v>-0.35</v>
      </c>
      <c r="AIW14">
        <v>-3.19</v>
      </c>
      <c r="AIX14">
        <v>-0.27</v>
      </c>
      <c r="AIY14">
        <v>3.07</v>
      </c>
      <c r="AIZ14">
        <v>-1.36</v>
      </c>
      <c r="AJA14">
        <v>-0.14000000000000001</v>
      </c>
      <c r="AJB14">
        <v>1.0900000000000001</v>
      </c>
      <c r="AJC14">
        <v>0.52</v>
      </c>
      <c r="AJD14">
        <v>1.24</v>
      </c>
      <c r="AJE14">
        <v>1</v>
      </c>
      <c r="AJF14">
        <v>-3.34</v>
      </c>
      <c r="AJG14">
        <v>-0.49</v>
      </c>
      <c r="AJH14">
        <v>0.49</v>
      </c>
      <c r="AJI14">
        <v>0.82</v>
      </c>
      <c r="AJJ14">
        <v>1.95</v>
      </c>
      <c r="AJK14">
        <v>0.12</v>
      </c>
      <c r="AJL14">
        <v>0.64</v>
      </c>
      <c r="AJM14">
        <v>-1.27</v>
      </c>
      <c r="AJN14">
        <v>0.67</v>
      </c>
      <c r="AJO14">
        <v>0.26</v>
      </c>
      <c r="AJP14">
        <v>-1.1100000000000001</v>
      </c>
      <c r="AJQ14">
        <v>-0.38</v>
      </c>
      <c r="AJR14">
        <v>1.67</v>
      </c>
      <c r="AJS14">
        <v>1.03</v>
      </c>
      <c r="AJT14">
        <v>0.43</v>
      </c>
      <c r="AJU14">
        <v>-1.44</v>
      </c>
      <c r="AJV14">
        <v>1.61</v>
      </c>
      <c r="AJW14">
        <v>-1.24</v>
      </c>
      <c r="AJX14">
        <v>-0.63</v>
      </c>
      <c r="AJY14">
        <v>0.59</v>
      </c>
      <c r="AJZ14">
        <v>0.61</v>
      </c>
      <c r="AKA14">
        <v>-0.36</v>
      </c>
      <c r="AKB14">
        <v>-0.17</v>
      </c>
      <c r="AKC14">
        <v>-0.56000000000000005</v>
      </c>
      <c r="AKD14">
        <v>-0.08</v>
      </c>
      <c r="AKE14">
        <v>-0.04</v>
      </c>
      <c r="AKF14">
        <v>0.22</v>
      </c>
      <c r="AKG14">
        <v>1.25</v>
      </c>
      <c r="AKH14">
        <v>1.35</v>
      </c>
      <c r="AKI14">
        <v>0.79</v>
      </c>
      <c r="AKJ14">
        <v>0.52</v>
      </c>
      <c r="AKK14">
        <v>0.88</v>
      </c>
      <c r="AKL14">
        <v>-0.67</v>
      </c>
      <c r="AKM14">
        <v>-0.2</v>
      </c>
      <c r="AKN14">
        <v>1.7</v>
      </c>
      <c r="AKO14">
        <v>0.24</v>
      </c>
      <c r="AKP14">
        <v>0.47</v>
      </c>
      <c r="AKQ14">
        <v>-1.02</v>
      </c>
      <c r="AKR14">
        <v>0.11</v>
      </c>
      <c r="AKS14">
        <v>1.75</v>
      </c>
      <c r="AKT14">
        <v>1.85</v>
      </c>
      <c r="AKU14">
        <v>0.56999999999999995</v>
      </c>
      <c r="AKV14">
        <v>-0.48</v>
      </c>
      <c r="AKW14">
        <v>4.25</v>
      </c>
      <c r="AKX14">
        <v>0.48</v>
      </c>
      <c r="AKY14">
        <v>2.63</v>
      </c>
      <c r="AKZ14">
        <v>2.34</v>
      </c>
      <c r="ALA14">
        <v>0.73</v>
      </c>
      <c r="ALB14">
        <v>-2.93</v>
      </c>
      <c r="ALC14">
        <v>-0.84</v>
      </c>
      <c r="ALD14">
        <v>0.75</v>
      </c>
      <c r="ALE14">
        <v>0.64</v>
      </c>
      <c r="ALF14">
        <v>1.04</v>
      </c>
      <c r="ALG14">
        <v>0.85</v>
      </c>
      <c r="ALH14">
        <v>1.46</v>
      </c>
      <c r="ALI14">
        <v>4.3</v>
      </c>
      <c r="ALJ14">
        <v>1.6</v>
      </c>
      <c r="ALK14">
        <v>-1.63</v>
      </c>
      <c r="ALL14">
        <v>-0.82</v>
      </c>
      <c r="ALM14">
        <v>1.86</v>
      </c>
      <c r="ALN14">
        <v>-1.66</v>
      </c>
      <c r="ALO14">
        <v>-1.32</v>
      </c>
      <c r="ALP14">
        <v>-0.76</v>
      </c>
      <c r="ALQ14">
        <v>0.56000000000000005</v>
      </c>
      <c r="ALR14">
        <v>0.97</v>
      </c>
      <c r="ALS14">
        <v>0.75</v>
      </c>
      <c r="ALT14">
        <v>0.3</v>
      </c>
      <c r="ALU14">
        <v>1.84</v>
      </c>
      <c r="ALV14">
        <v>-2.41</v>
      </c>
      <c r="ALW14">
        <v>1.94</v>
      </c>
      <c r="ALX14">
        <v>0.71</v>
      </c>
      <c r="ALY14">
        <v>-0.88</v>
      </c>
      <c r="ALZ14">
        <v>0.94</v>
      </c>
      <c r="AMA14">
        <v>1.51</v>
      </c>
      <c r="AMB14">
        <v>1.29</v>
      </c>
      <c r="AMC14">
        <v>1.58</v>
      </c>
      <c r="AMD14">
        <v>1.28</v>
      </c>
      <c r="AME14">
        <v>0.49</v>
      </c>
      <c r="AMF14">
        <v>0.64</v>
      </c>
      <c r="AMG14">
        <v>-0.82</v>
      </c>
      <c r="AMH14">
        <v>-1.71</v>
      </c>
      <c r="AMI14">
        <v>0.62</v>
      </c>
      <c r="AMJ14">
        <v>-0.53</v>
      </c>
      <c r="AMK14">
        <v>-0.05</v>
      </c>
      <c r="AML14">
        <v>1.54</v>
      </c>
      <c r="AMM14">
        <v>1.79</v>
      </c>
      <c r="AMN14">
        <v>-0.01</v>
      </c>
      <c r="AMO14">
        <v>2.02</v>
      </c>
      <c r="AMP14">
        <v>2.1</v>
      </c>
      <c r="AMQ14">
        <v>0.08</v>
      </c>
      <c r="AMR14">
        <v>0.09</v>
      </c>
      <c r="AMS14">
        <v>0.36</v>
      </c>
      <c r="AMT14">
        <v>0.49</v>
      </c>
      <c r="AMU14">
        <v>0.8</v>
      </c>
      <c r="AMV14">
        <v>-0.52</v>
      </c>
      <c r="AMW14">
        <v>-0.7</v>
      </c>
      <c r="AMX14">
        <v>1.29</v>
      </c>
      <c r="AMY14">
        <v>0.83</v>
      </c>
      <c r="AMZ14">
        <v>-0.2</v>
      </c>
      <c r="ANA14">
        <v>0.77</v>
      </c>
      <c r="ANB14">
        <v>0.15</v>
      </c>
      <c r="ANC14">
        <v>0.04</v>
      </c>
      <c r="AND14">
        <v>-0.24</v>
      </c>
      <c r="ANE14">
        <v>0.48</v>
      </c>
      <c r="ANF14">
        <v>-0.31</v>
      </c>
      <c r="ANG14">
        <v>-0.61</v>
      </c>
      <c r="ANH14">
        <v>0.64</v>
      </c>
      <c r="ANI14">
        <v>0.28000000000000003</v>
      </c>
      <c r="ANJ14">
        <v>0.6</v>
      </c>
      <c r="ANK14">
        <v>-1.65</v>
      </c>
      <c r="ANL14">
        <v>-1.39</v>
      </c>
      <c r="ANM14">
        <v>0.26</v>
      </c>
      <c r="ANN14">
        <v>-0.74</v>
      </c>
      <c r="ANO14">
        <v>1.21</v>
      </c>
      <c r="ANP14">
        <v>0.51</v>
      </c>
      <c r="ANQ14">
        <v>0.11</v>
      </c>
      <c r="ANR14">
        <v>-1.22</v>
      </c>
      <c r="ANS14">
        <v>1.31</v>
      </c>
      <c r="ANT14">
        <v>0.24</v>
      </c>
      <c r="ANU14">
        <v>-0.68</v>
      </c>
      <c r="ANV14">
        <v>0.48</v>
      </c>
      <c r="ANW14">
        <v>0.94</v>
      </c>
      <c r="ANX14">
        <v>-0.17</v>
      </c>
      <c r="ANY14">
        <v>-0.47</v>
      </c>
      <c r="ANZ14">
        <v>0.75</v>
      </c>
      <c r="AOA14">
        <v>-0.49</v>
      </c>
      <c r="AOB14">
        <v>0.89</v>
      </c>
      <c r="AOC14">
        <v>0.78</v>
      </c>
      <c r="AOD14">
        <v>-0.6</v>
      </c>
      <c r="AOE14">
        <v>2.41</v>
      </c>
      <c r="AOF14">
        <v>-1.23</v>
      </c>
      <c r="AOG14">
        <v>0.74</v>
      </c>
      <c r="AOH14">
        <v>-0.14000000000000001</v>
      </c>
      <c r="AOI14">
        <v>0.05</v>
      </c>
      <c r="AOJ14">
        <v>-0.53</v>
      </c>
      <c r="AOK14">
        <v>0.51</v>
      </c>
      <c r="AOL14">
        <v>0.11</v>
      </c>
      <c r="AOM14">
        <v>0.99</v>
      </c>
      <c r="AON14">
        <v>-0.52</v>
      </c>
      <c r="AOO14">
        <v>-0.4</v>
      </c>
      <c r="AOP14">
        <v>-0.17</v>
      </c>
      <c r="AOQ14">
        <v>2.33</v>
      </c>
      <c r="AOR14">
        <v>0.56999999999999995</v>
      </c>
      <c r="AOS14">
        <v>0.45</v>
      </c>
      <c r="AOT14">
        <v>-0.1</v>
      </c>
      <c r="AOU14">
        <v>-0.21</v>
      </c>
      <c r="AOV14">
        <v>1.75</v>
      </c>
      <c r="AOW14">
        <v>0.04</v>
      </c>
      <c r="AOX14">
        <v>-0.64</v>
      </c>
      <c r="AOY14">
        <v>0.27</v>
      </c>
      <c r="AOZ14">
        <v>-0.52</v>
      </c>
      <c r="APA14">
        <v>-1.89</v>
      </c>
      <c r="APB14">
        <v>-7.0000000000000007E-2</v>
      </c>
      <c r="APC14">
        <v>0.44</v>
      </c>
      <c r="APD14">
        <v>0.34</v>
      </c>
      <c r="APE14">
        <v>0.15</v>
      </c>
      <c r="APF14">
        <v>0.75</v>
      </c>
      <c r="APG14">
        <v>0.56000000000000005</v>
      </c>
      <c r="APH14">
        <v>-0.39</v>
      </c>
      <c r="API14">
        <v>0.39</v>
      </c>
      <c r="APJ14">
        <v>0.73</v>
      </c>
      <c r="APK14">
        <v>-0.74</v>
      </c>
      <c r="APL14">
        <v>-0.17</v>
      </c>
      <c r="APM14">
        <v>-0.38</v>
      </c>
      <c r="APN14">
        <v>-0.06</v>
      </c>
      <c r="APO14">
        <v>-1.49</v>
      </c>
      <c r="APP14">
        <v>-0.46</v>
      </c>
      <c r="APQ14">
        <v>0.78</v>
      </c>
      <c r="APR14">
        <v>-0.87</v>
      </c>
      <c r="APS14">
        <v>0.9</v>
      </c>
      <c r="APT14">
        <v>-0.08</v>
      </c>
      <c r="APU14">
        <v>-0.26</v>
      </c>
      <c r="APV14">
        <v>0.76</v>
      </c>
      <c r="APW14">
        <v>-0.75</v>
      </c>
      <c r="APX14">
        <v>0.12</v>
      </c>
      <c r="APY14">
        <v>0.77</v>
      </c>
      <c r="APZ14">
        <v>1.8</v>
      </c>
      <c r="AQA14">
        <v>0.63</v>
      </c>
      <c r="AQB14">
        <v>-0.27</v>
      </c>
      <c r="AQC14">
        <v>1.75</v>
      </c>
      <c r="AQD14">
        <v>0.02</v>
      </c>
      <c r="AQE14">
        <v>1.98</v>
      </c>
      <c r="AQF14">
        <v>0.59</v>
      </c>
      <c r="AQG14">
        <v>0.04</v>
      </c>
      <c r="AQH14">
        <v>2.2200000000000002</v>
      </c>
      <c r="AQI14">
        <v>-0.74</v>
      </c>
      <c r="AQJ14">
        <v>0.21</v>
      </c>
      <c r="AQK14">
        <v>0</v>
      </c>
      <c r="AQL14">
        <v>0.09</v>
      </c>
      <c r="AQM14">
        <v>1.43</v>
      </c>
      <c r="AQN14">
        <v>2.0699999999999998</v>
      </c>
      <c r="AQO14">
        <v>2.94</v>
      </c>
      <c r="AQP14">
        <v>0.17</v>
      </c>
      <c r="AQQ14">
        <v>0.22</v>
      </c>
      <c r="AQR14">
        <v>0.17</v>
      </c>
      <c r="AQS14">
        <v>0.86</v>
      </c>
      <c r="AQT14">
        <v>-0.56999999999999995</v>
      </c>
      <c r="AQU14">
        <v>0.12</v>
      </c>
      <c r="AQV14">
        <v>-0.02</v>
      </c>
      <c r="AQW14">
        <v>0.17</v>
      </c>
      <c r="AQX14">
        <v>-0.48</v>
      </c>
      <c r="AQY14">
        <v>-0.65</v>
      </c>
      <c r="AQZ14">
        <v>-1.66</v>
      </c>
      <c r="ARA14">
        <v>-0.71</v>
      </c>
      <c r="ARB14">
        <v>0.93</v>
      </c>
      <c r="ARC14">
        <v>0.28000000000000003</v>
      </c>
      <c r="ARD14">
        <v>0.03</v>
      </c>
      <c r="ARE14">
        <v>0.4</v>
      </c>
      <c r="ARF14">
        <v>0.04</v>
      </c>
      <c r="ARG14">
        <v>-0.78</v>
      </c>
      <c r="ARH14">
        <v>-0.79</v>
      </c>
      <c r="ARI14">
        <v>0.2</v>
      </c>
      <c r="ARJ14">
        <v>-0.67</v>
      </c>
      <c r="ARK14">
        <v>-0.84</v>
      </c>
      <c r="ARL14">
        <v>-0.66</v>
      </c>
      <c r="ARM14">
        <v>-2.91</v>
      </c>
      <c r="ARN14">
        <v>-2.66</v>
      </c>
      <c r="ARO14">
        <v>0.17</v>
      </c>
      <c r="ARP14">
        <v>0.09</v>
      </c>
      <c r="ARQ14">
        <v>1.4016</v>
      </c>
      <c r="ARR14">
        <v>-2.0550999999999999</v>
      </c>
      <c r="ARS14">
        <v>-3.7073999999999998</v>
      </c>
      <c r="ARU14" s="12"/>
    </row>
    <row r="15" spans="1:1165" x14ac:dyDescent="0.3">
      <c r="A15" t="s">
        <v>563</v>
      </c>
      <c r="B15" t="s">
        <v>564</v>
      </c>
      <c r="C15">
        <v>0</v>
      </c>
      <c r="D15">
        <v>-3.85</v>
      </c>
      <c r="E15">
        <v>-5.75</v>
      </c>
      <c r="F15">
        <v>2.5299999999999998</v>
      </c>
      <c r="G15">
        <v>1.79</v>
      </c>
      <c r="H15">
        <v>4.57</v>
      </c>
      <c r="I15">
        <v>4.79</v>
      </c>
      <c r="J15">
        <v>2.48</v>
      </c>
      <c r="K15">
        <v>2.52</v>
      </c>
      <c r="L15">
        <v>-2.84</v>
      </c>
      <c r="M15">
        <v>3.47</v>
      </c>
      <c r="N15">
        <v>1.96</v>
      </c>
      <c r="O15">
        <v>-1.93</v>
      </c>
      <c r="P15">
        <v>5.37</v>
      </c>
      <c r="Q15">
        <v>0.87</v>
      </c>
      <c r="R15">
        <v>2.0099999999999998</v>
      </c>
      <c r="S15">
        <v>6.07</v>
      </c>
      <c r="T15">
        <v>-0.67</v>
      </c>
      <c r="U15">
        <v>6.7</v>
      </c>
      <c r="V15">
        <v>5.15</v>
      </c>
      <c r="W15">
        <v>4.5</v>
      </c>
      <c r="X15">
        <v>-5.0199999999999996</v>
      </c>
      <c r="Y15">
        <v>7.21</v>
      </c>
      <c r="Z15">
        <v>2.79</v>
      </c>
      <c r="AA15">
        <v>-0.4</v>
      </c>
      <c r="AB15">
        <v>-1.25</v>
      </c>
      <c r="AC15">
        <v>11.01</v>
      </c>
      <c r="AD15">
        <v>3.45</v>
      </c>
      <c r="AE15">
        <v>1.97</v>
      </c>
      <c r="AF15">
        <v>-3.85</v>
      </c>
      <c r="AG15">
        <v>1.41</v>
      </c>
      <c r="AH15">
        <v>8.0299999999999994</v>
      </c>
      <c r="AI15">
        <v>2.59</v>
      </c>
      <c r="AJ15">
        <v>1.68</v>
      </c>
      <c r="AK15">
        <v>12.92</v>
      </c>
      <c r="AL15">
        <v>0.49</v>
      </c>
      <c r="AM15">
        <v>5.83</v>
      </c>
      <c r="AN15">
        <v>-0.19</v>
      </c>
      <c r="AO15">
        <v>-0.12</v>
      </c>
      <c r="AP15">
        <v>1.76</v>
      </c>
      <c r="AQ15">
        <v>-3.62</v>
      </c>
      <c r="AR15">
        <v>11.4</v>
      </c>
      <c r="AS15">
        <v>4.71</v>
      </c>
      <c r="AT15">
        <v>10.28</v>
      </c>
      <c r="AU15">
        <v>-4.76</v>
      </c>
      <c r="AV15">
        <v>-19.73</v>
      </c>
      <c r="AW15">
        <v>-12.46</v>
      </c>
      <c r="AX15">
        <v>2.82</v>
      </c>
      <c r="AY15">
        <v>6.39</v>
      </c>
      <c r="AZ15">
        <v>2.59</v>
      </c>
      <c r="BA15">
        <v>8.1199999999999992</v>
      </c>
      <c r="BB15">
        <v>-0.8</v>
      </c>
      <c r="BC15">
        <v>-0.96</v>
      </c>
      <c r="BD15">
        <v>-16.25</v>
      </c>
      <c r="BE15">
        <v>3.86</v>
      </c>
      <c r="BF15">
        <v>1.41</v>
      </c>
      <c r="BG15">
        <v>-12.82</v>
      </c>
      <c r="BH15">
        <v>-8.5500000000000007</v>
      </c>
      <c r="BI15">
        <v>-0.89</v>
      </c>
      <c r="BJ15">
        <v>-7.06</v>
      </c>
      <c r="BK15">
        <v>5.0199999999999996</v>
      </c>
      <c r="BL15">
        <v>11.93</v>
      </c>
      <c r="BM15">
        <v>-6.75</v>
      </c>
      <c r="BN15">
        <v>-9.35</v>
      </c>
      <c r="BO15">
        <v>-12.79</v>
      </c>
      <c r="BP15">
        <v>14.21</v>
      </c>
      <c r="BQ15">
        <v>-7.22</v>
      </c>
      <c r="BR15">
        <v>1.82</v>
      </c>
      <c r="BS15">
        <v>-29.73</v>
      </c>
      <c r="BT15">
        <v>8.9600000000000009</v>
      </c>
      <c r="BU15">
        <v>-7.98</v>
      </c>
      <c r="BV15">
        <v>-14</v>
      </c>
      <c r="BW15">
        <v>-2.71</v>
      </c>
      <c r="BX15">
        <v>5.7</v>
      </c>
      <c r="BY15">
        <v>-11.58</v>
      </c>
      <c r="BZ15">
        <v>-19.97</v>
      </c>
      <c r="CA15">
        <v>-21.96</v>
      </c>
      <c r="CB15">
        <v>-0.22</v>
      </c>
      <c r="CC15">
        <v>38.15</v>
      </c>
      <c r="CD15">
        <v>38.69</v>
      </c>
      <c r="CE15">
        <v>-3.46</v>
      </c>
      <c r="CF15">
        <v>-13.49</v>
      </c>
      <c r="CG15">
        <v>-4.17</v>
      </c>
      <c r="CH15">
        <v>5.65</v>
      </c>
      <c r="CI15">
        <v>0.87</v>
      </c>
      <c r="CJ15">
        <v>-17.72</v>
      </c>
      <c r="CK15">
        <v>3.53</v>
      </c>
      <c r="CL15">
        <v>42.56</v>
      </c>
      <c r="CM15">
        <v>16.829999999999998</v>
      </c>
      <c r="CN15">
        <v>13.38</v>
      </c>
      <c r="CO15">
        <v>-8.6199999999999992</v>
      </c>
      <c r="CP15">
        <v>12.06</v>
      </c>
      <c r="CQ15">
        <v>-11.18</v>
      </c>
      <c r="CR15">
        <v>-8.5500000000000007</v>
      </c>
      <c r="CS15">
        <v>11.27</v>
      </c>
      <c r="CT15">
        <v>2.5299999999999998</v>
      </c>
      <c r="CU15">
        <v>10.69</v>
      </c>
      <c r="CV15">
        <v>-3.22</v>
      </c>
      <c r="CW15">
        <v>0</v>
      </c>
      <c r="CX15">
        <v>-2.5099999999999998</v>
      </c>
      <c r="CY15">
        <v>-7.36</v>
      </c>
      <c r="CZ15">
        <v>2.29</v>
      </c>
      <c r="DA15">
        <v>-11.32</v>
      </c>
      <c r="DB15">
        <v>6.11</v>
      </c>
      <c r="DC15">
        <v>-0.33</v>
      </c>
      <c r="DD15">
        <v>-2.86</v>
      </c>
      <c r="DE15">
        <v>9.42</v>
      </c>
      <c r="DF15">
        <v>-0.1</v>
      </c>
      <c r="DG15">
        <v>-4.1100000000000003</v>
      </c>
      <c r="DH15">
        <v>-3.41</v>
      </c>
      <c r="DI15">
        <v>-2.86</v>
      </c>
      <c r="DJ15">
        <v>9.8000000000000007</v>
      </c>
      <c r="DK15">
        <v>4.09</v>
      </c>
      <c r="DL15">
        <v>6.99</v>
      </c>
      <c r="DM15">
        <v>8.5</v>
      </c>
      <c r="DN15">
        <v>2.8</v>
      </c>
      <c r="DO15">
        <v>2.56</v>
      </c>
      <c r="DP15">
        <v>7.77</v>
      </c>
      <c r="DQ15">
        <v>4.74</v>
      </c>
      <c r="DR15">
        <v>3.94</v>
      </c>
      <c r="DS15">
        <v>6.7</v>
      </c>
      <c r="DT15">
        <v>2.2400000000000002</v>
      </c>
      <c r="DU15">
        <v>2.68</v>
      </c>
      <c r="DV15">
        <v>-7.51</v>
      </c>
      <c r="DW15">
        <v>5.45</v>
      </c>
      <c r="DX15">
        <v>3.33</v>
      </c>
      <c r="DY15">
        <v>7.01</v>
      </c>
      <c r="DZ15">
        <v>1.51</v>
      </c>
      <c r="EA15">
        <v>0.31</v>
      </c>
      <c r="EB15">
        <v>7.75</v>
      </c>
      <c r="EC15">
        <v>1.34</v>
      </c>
      <c r="ED15">
        <v>-0.28999999999999998</v>
      </c>
      <c r="EE15">
        <v>3.9</v>
      </c>
      <c r="EF15">
        <v>1.91</v>
      </c>
      <c r="EG15">
        <v>-0.77</v>
      </c>
      <c r="EH15">
        <v>-8.09</v>
      </c>
      <c r="EI15">
        <v>-0.24</v>
      </c>
      <c r="EJ15">
        <v>-5.04</v>
      </c>
      <c r="EK15">
        <v>10.45</v>
      </c>
      <c r="EL15">
        <v>-4.83</v>
      </c>
      <c r="EM15">
        <v>-14.03</v>
      </c>
      <c r="EN15">
        <v>-9.81</v>
      </c>
      <c r="EO15">
        <v>-8.66</v>
      </c>
      <c r="EP15">
        <v>-4.59</v>
      </c>
      <c r="EQ15">
        <v>1.52</v>
      </c>
      <c r="ER15">
        <v>6.74</v>
      </c>
      <c r="ES15">
        <v>-24.87</v>
      </c>
      <c r="ET15">
        <v>14.47</v>
      </c>
      <c r="EU15">
        <v>-3.3</v>
      </c>
      <c r="EV15">
        <v>25.03</v>
      </c>
      <c r="EW15">
        <v>7.44</v>
      </c>
      <c r="EX15">
        <v>-2.2599999999999998</v>
      </c>
      <c r="EY15">
        <v>1.66</v>
      </c>
      <c r="EZ15">
        <v>7.76</v>
      </c>
      <c r="FA15">
        <v>-2.73</v>
      </c>
      <c r="FB15">
        <v>4.01</v>
      </c>
      <c r="FC15">
        <v>-6.74</v>
      </c>
      <c r="FD15">
        <v>3.9</v>
      </c>
      <c r="FE15">
        <v>-13.39</v>
      </c>
      <c r="FF15">
        <v>-0.27</v>
      </c>
      <c r="FG15">
        <v>7.33</v>
      </c>
      <c r="FH15">
        <v>-6.12</v>
      </c>
      <c r="FI15">
        <v>11.05</v>
      </c>
      <c r="FJ15">
        <v>-6.48</v>
      </c>
      <c r="FK15">
        <v>16.73</v>
      </c>
      <c r="FL15">
        <v>-1.23</v>
      </c>
      <c r="FM15">
        <v>-3.98</v>
      </c>
      <c r="FN15">
        <v>2.7</v>
      </c>
      <c r="FO15">
        <v>-3.36</v>
      </c>
      <c r="FP15">
        <v>1.33</v>
      </c>
      <c r="FQ15">
        <v>1.24</v>
      </c>
      <c r="FR15">
        <v>-0.24</v>
      </c>
      <c r="FS15">
        <v>-22.89</v>
      </c>
      <c r="FT15">
        <v>8.09</v>
      </c>
      <c r="FU15">
        <v>3.41</v>
      </c>
      <c r="FV15">
        <v>3.5</v>
      </c>
      <c r="FW15">
        <v>1.23</v>
      </c>
      <c r="FX15">
        <v>4.22</v>
      </c>
      <c r="FY15">
        <v>-3.16</v>
      </c>
      <c r="FZ15">
        <v>0.09</v>
      </c>
      <c r="GA15">
        <v>-4.63</v>
      </c>
      <c r="GB15">
        <v>-0.6</v>
      </c>
      <c r="GC15">
        <v>0.71</v>
      </c>
      <c r="GD15">
        <v>-6.12</v>
      </c>
      <c r="GE15">
        <v>1.83</v>
      </c>
      <c r="GF15">
        <v>5.78</v>
      </c>
      <c r="GG15">
        <v>5.79</v>
      </c>
      <c r="GH15">
        <v>0.1</v>
      </c>
      <c r="GI15">
        <v>-0.68</v>
      </c>
      <c r="GJ15">
        <v>-6.57</v>
      </c>
      <c r="GK15">
        <v>-2.84</v>
      </c>
      <c r="GL15">
        <v>-4.07</v>
      </c>
      <c r="GM15">
        <v>1.61</v>
      </c>
      <c r="GN15">
        <v>-1.59</v>
      </c>
      <c r="GO15">
        <v>-6.52</v>
      </c>
      <c r="GP15">
        <v>-4</v>
      </c>
      <c r="GQ15">
        <v>7.96</v>
      </c>
      <c r="GR15">
        <v>2.21</v>
      </c>
      <c r="GS15">
        <v>3.37</v>
      </c>
      <c r="GT15">
        <v>1.64</v>
      </c>
      <c r="GU15">
        <v>2.9</v>
      </c>
      <c r="GV15">
        <v>6.78</v>
      </c>
      <c r="GW15">
        <v>-0.21</v>
      </c>
      <c r="GX15">
        <v>5.49</v>
      </c>
      <c r="GY15">
        <v>7.37</v>
      </c>
      <c r="GZ15">
        <v>5.83</v>
      </c>
      <c r="HA15">
        <v>5.45</v>
      </c>
      <c r="HB15">
        <v>0.35</v>
      </c>
      <c r="HC15">
        <v>5.52</v>
      </c>
      <c r="HD15">
        <v>2.23</v>
      </c>
      <c r="HE15">
        <v>-5.26</v>
      </c>
      <c r="HF15">
        <v>1.71</v>
      </c>
      <c r="HG15">
        <v>2.63</v>
      </c>
      <c r="HH15">
        <v>-1.08</v>
      </c>
      <c r="HI15">
        <v>-6.54</v>
      </c>
      <c r="HJ15">
        <v>6.17</v>
      </c>
      <c r="HK15">
        <v>1.71</v>
      </c>
      <c r="HL15">
        <v>0.42</v>
      </c>
      <c r="HM15">
        <v>1.95</v>
      </c>
      <c r="HN15">
        <v>-1</v>
      </c>
      <c r="HO15">
        <v>5.05</v>
      </c>
      <c r="HP15">
        <v>5.43</v>
      </c>
      <c r="HQ15">
        <v>-1.93</v>
      </c>
      <c r="HR15">
        <v>1.57</v>
      </c>
      <c r="HS15">
        <v>-0.08</v>
      </c>
      <c r="HT15">
        <v>0.23</v>
      </c>
      <c r="HU15">
        <v>1.33</v>
      </c>
      <c r="HV15">
        <v>3.74</v>
      </c>
      <c r="HW15">
        <v>1.58</v>
      </c>
      <c r="HX15">
        <v>6.83</v>
      </c>
      <c r="HY15">
        <v>-4.41</v>
      </c>
      <c r="HZ15">
        <v>9.02</v>
      </c>
      <c r="IA15">
        <v>1.95</v>
      </c>
      <c r="IB15">
        <v>-7.0000000000000007E-2</v>
      </c>
      <c r="IC15">
        <v>-1.8</v>
      </c>
      <c r="ID15">
        <v>6.41</v>
      </c>
      <c r="IE15">
        <v>4.38</v>
      </c>
      <c r="IF15">
        <v>3.22</v>
      </c>
      <c r="IG15">
        <v>3.96</v>
      </c>
      <c r="IH15">
        <v>1.1599999999999999</v>
      </c>
      <c r="II15">
        <v>7.14</v>
      </c>
      <c r="IJ15">
        <v>-6.41</v>
      </c>
      <c r="IK15">
        <v>4.8</v>
      </c>
      <c r="IL15">
        <v>3.93</v>
      </c>
      <c r="IM15">
        <v>2.88</v>
      </c>
      <c r="IN15">
        <v>-3.7</v>
      </c>
      <c r="IO15">
        <v>-2.39</v>
      </c>
      <c r="IP15">
        <v>-6.74</v>
      </c>
      <c r="IQ15">
        <v>-9.9700000000000006</v>
      </c>
      <c r="IR15">
        <v>-0.6</v>
      </c>
      <c r="IS15">
        <v>-0.27</v>
      </c>
      <c r="IT15">
        <v>4.57</v>
      </c>
      <c r="IU15">
        <v>2.5499999999999998</v>
      </c>
      <c r="IV15">
        <v>-0.77</v>
      </c>
      <c r="IW15">
        <v>-1.49</v>
      </c>
      <c r="IX15">
        <v>-3.63</v>
      </c>
      <c r="IY15">
        <v>0.14000000000000001</v>
      </c>
      <c r="IZ15">
        <v>5.54</v>
      </c>
      <c r="JA15">
        <v>3.81</v>
      </c>
      <c r="JB15">
        <v>-2.0299999999999998</v>
      </c>
      <c r="JC15">
        <v>-1.1100000000000001</v>
      </c>
      <c r="JD15">
        <v>2.38</v>
      </c>
      <c r="JE15">
        <v>-1.75</v>
      </c>
      <c r="JF15">
        <v>2.33</v>
      </c>
      <c r="JG15">
        <v>-3.79</v>
      </c>
      <c r="JH15">
        <v>-3.88</v>
      </c>
      <c r="JI15">
        <v>7.93</v>
      </c>
      <c r="JJ15">
        <v>2.92</v>
      </c>
      <c r="JK15">
        <v>8.7899999999999991</v>
      </c>
      <c r="JL15">
        <v>0.54</v>
      </c>
      <c r="JM15">
        <v>-5.08</v>
      </c>
      <c r="JN15">
        <v>1.58</v>
      </c>
      <c r="JO15">
        <v>-2.76</v>
      </c>
      <c r="JP15">
        <v>7.1</v>
      </c>
      <c r="JQ15">
        <v>-9.61</v>
      </c>
      <c r="JR15">
        <v>3.46</v>
      </c>
      <c r="JS15">
        <v>0.39</v>
      </c>
      <c r="JT15">
        <v>-2.96</v>
      </c>
      <c r="JU15">
        <v>3.28</v>
      </c>
      <c r="JV15">
        <v>-1.79</v>
      </c>
      <c r="JW15">
        <v>-2.58</v>
      </c>
      <c r="JX15">
        <v>0.14000000000000001</v>
      </c>
      <c r="JY15">
        <v>6.5</v>
      </c>
      <c r="JZ15">
        <v>2.19</v>
      </c>
      <c r="KA15">
        <v>2.63</v>
      </c>
      <c r="KB15">
        <v>3.4</v>
      </c>
      <c r="KC15">
        <v>1.75</v>
      </c>
      <c r="KD15">
        <v>4.8600000000000003</v>
      </c>
      <c r="KE15">
        <v>1.97</v>
      </c>
      <c r="KF15">
        <v>1.99</v>
      </c>
      <c r="KG15">
        <v>0.7</v>
      </c>
      <c r="KH15">
        <v>4.8600000000000003</v>
      </c>
      <c r="KI15">
        <v>5.09</v>
      </c>
      <c r="KJ15">
        <v>-5.48</v>
      </c>
      <c r="KK15">
        <v>1.19</v>
      </c>
      <c r="KL15">
        <v>4.43</v>
      </c>
      <c r="KM15">
        <v>5.92</v>
      </c>
      <c r="KN15">
        <v>0.93</v>
      </c>
      <c r="KO15">
        <v>1.69</v>
      </c>
      <c r="KP15">
        <v>5.13</v>
      </c>
      <c r="KQ15">
        <v>6.37</v>
      </c>
      <c r="KR15">
        <v>1.57</v>
      </c>
      <c r="KS15">
        <v>-1.56</v>
      </c>
      <c r="KT15">
        <v>5.09</v>
      </c>
      <c r="KU15">
        <v>-2.99</v>
      </c>
      <c r="KV15">
        <v>-2.2799999999999998</v>
      </c>
      <c r="KW15">
        <v>7.11</v>
      </c>
      <c r="KX15">
        <v>4.78</v>
      </c>
      <c r="KY15">
        <v>0.13</v>
      </c>
      <c r="KZ15">
        <v>-1.03</v>
      </c>
      <c r="LA15">
        <v>0.96</v>
      </c>
      <c r="LB15">
        <v>4.24</v>
      </c>
      <c r="LC15">
        <v>1.81</v>
      </c>
      <c r="LD15">
        <v>-2.82</v>
      </c>
      <c r="LE15">
        <v>5.03</v>
      </c>
      <c r="LF15">
        <v>-4.0199999999999996</v>
      </c>
      <c r="LG15">
        <v>3.43</v>
      </c>
      <c r="LH15">
        <v>4.9000000000000004</v>
      </c>
      <c r="LI15">
        <v>1.96</v>
      </c>
      <c r="LJ15">
        <v>-0.71</v>
      </c>
      <c r="LK15">
        <v>-1.76</v>
      </c>
      <c r="LL15">
        <v>0.2</v>
      </c>
      <c r="LM15">
        <v>5.71</v>
      </c>
      <c r="LN15">
        <v>3.82</v>
      </c>
      <c r="LO15">
        <v>-0.49</v>
      </c>
      <c r="LP15">
        <v>-1.06</v>
      </c>
      <c r="LQ15">
        <v>-2.12</v>
      </c>
      <c r="LR15">
        <v>-2.37</v>
      </c>
      <c r="LS15">
        <v>0.77</v>
      </c>
      <c r="LT15">
        <v>-1.34</v>
      </c>
      <c r="LU15">
        <v>2.73</v>
      </c>
      <c r="LV15">
        <v>-5.01</v>
      </c>
      <c r="LW15">
        <v>0.34</v>
      </c>
      <c r="LX15">
        <v>5.4</v>
      </c>
      <c r="LY15">
        <v>2.04</v>
      </c>
      <c r="LZ15">
        <v>0.53</v>
      </c>
      <c r="MA15">
        <v>5.36</v>
      </c>
      <c r="MB15">
        <v>1.1100000000000001</v>
      </c>
      <c r="MC15">
        <v>3.25</v>
      </c>
      <c r="MD15">
        <v>5.16</v>
      </c>
      <c r="ME15">
        <v>4.18</v>
      </c>
      <c r="MF15">
        <v>0.31</v>
      </c>
      <c r="MG15">
        <v>5.89</v>
      </c>
      <c r="MH15">
        <v>-2.75</v>
      </c>
      <c r="MI15">
        <v>8.51</v>
      </c>
      <c r="MJ15">
        <v>-1.67</v>
      </c>
      <c r="MK15">
        <v>9.09</v>
      </c>
      <c r="ML15">
        <v>5.34</v>
      </c>
      <c r="MM15">
        <v>1.97</v>
      </c>
      <c r="MN15">
        <v>0.98</v>
      </c>
      <c r="MO15">
        <v>-0.3</v>
      </c>
      <c r="MP15">
        <v>3.96</v>
      </c>
      <c r="MQ15">
        <v>0.55000000000000004</v>
      </c>
      <c r="MR15">
        <v>8.41</v>
      </c>
      <c r="MS15">
        <v>6.22</v>
      </c>
      <c r="MT15">
        <v>-0.25</v>
      </c>
      <c r="MU15">
        <v>1.3</v>
      </c>
      <c r="MV15">
        <v>-2.84</v>
      </c>
      <c r="MW15">
        <v>8.27</v>
      </c>
      <c r="MX15">
        <v>0.15</v>
      </c>
      <c r="MY15">
        <v>-3.47</v>
      </c>
      <c r="MZ15">
        <v>4.13</v>
      </c>
      <c r="NA15">
        <v>7.1</v>
      </c>
      <c r="NB15">
        <v>-0.04</v>
      </c>
      <c r="NC15">
        <v>-5.93</v>
      </c>
      <c r="ND15">
        <v>4.09</v>
      </c>
      <c r="NE15">
        <v>5.3</v>
      </c>
      <c r="NF15">
        <v>-3.28</v>
      </c>
      <c r="NG15">
        <v>-4.4000000000000004</v>
      </c>
      <c r="NH15">
        <v>0.66</v>
      </c>
      <c r="NI15">
        <v>-0.5</v>
      </c>
      <c r="NJ15">
        <v>3.7</v>
      </c>
      <c r="NK15">
        <v>-4.01</v>
      </c>
      <c r="NL15">
        <v>-2.64</v>
      </c>
      <c r="NM15">
        <v>2.15</v>
      </c>
      <c r="NN15">
        <v>3.88</v>
      </c>
      <c r="NO15">
        <v>4.37</v>
      </c>
      <c r="NP15">
        <v>0.04</v>
      </c>
      <c r="NQ15">
        <v>1.31</v>
      </c>
      <c r="NR15">
        <v>-5.05</v>
      </c>
      <c r="NS15">
        <v>-6.02</v>
      </c>
      <c r="NT15">
        <v>-3.02</v>
      </c>
      <c r="NU15">
        <v>2.31</v>
      </c>
      <c r="NV15">
        <v>-3.95</v>
      </c>
      <c r="NW15">
        <v>4.45</v>
      </c>
      <c r="NX15">
        <v>-1.41</v>
      </c>
      <c r="NY15">
        <v>3.28</v>
      </c>
      <c r="NZ15">
        <v>3.37</v>
      </c>
      <c r="OA15">
        <v>2.12</v>
      </c>
      <c r="OB15">
        <v>2.79</v>
      </c>
      <c r="OC15">
        <v>4.49</v>
      </c>
      <c r="OD15">
        <v>1.76</v>
      </c>
      <c r="OE15">
        <v>5.01</v>
      </c>
      <c r="OF15">
        <v>2.7</v>
      </c>
      <c r="OG15">
        <v>2.84</v>
      </c>
      <c r="OH15">
        <v>5.35</v>
      </c>
      <c r="OI15">
        <v>0.53</v>
      </c>
      <c r="OJ15">
        <v>0.49</v>
      </c>
      <c r="OK15">
        <v>0.2</v>
      </c>
      <c r="OL15">
        <v>4.0199999999999996</v>
      </c>
      <c r="OM15">
        <v>2.4</v>
      </c>
      <c r="ON15">
        <v>-0.22</v>
      </c>
      <c r="OO15">
        <v>3.63</v>
      </c>
      <c r="OP15">
        <v>-1.02</v>
      </c>
      <c r="OQ15">
        <v>-4.43</v>
      </c>
      <c r="OR15">
        <v>1.28</v>
      </c>
      <c r="OS15">
        <v>1.86</v>
      </c>
      <c r="OT15">
        <v>2.92</v>
      </c>
      <c r="OU15">
        <v>-7</v>
      </c>
      <c r="OV15">
        <v>1.47</v>
      </c>
      <c r="OW15">
        <v>-1.23</v>
      </c>
      <c r="OX15">
        <v>-1.61</v>
      </c>
      <c r="OY15">
        <v>3.26</v>
      </c>
      <c r="OZ15">
        <v>2.11</v>
      </c>
      <c r="PA15">
        <v>-2.34</v>
      </c>
      <c r="PB15">
        <v>3.17</v>
      </c>
      <c r="PC15">
        <v>-5.9</v>
      </c>
      <c r="PD15">
        <v>-7.0000000000000007E-2</v>
      </c>
      <c r="PE15">
        <v>4.6500000000000004</v>
      </c>
      <c r="PF15">
        <v>4.79</v>
      </c>
      <c r="PG15">
        <v>6.45</v>
      </c>
      <c r="PH15">
        <v>3.19</v>
      </c>
      <c r="PI15">
        <v>2.7</v>
      </c>
      <c r="PJ15">
        <v>0.51</v>
      </c>
      <c r="PK15">
        <v>2.39</v>
      </c>
      <c r="PL15">
        <v>-2.75</v>
      </c>
      <c r="PM15">
        <v>3.42</v>
      </c>
      <c r="PN15">
        <v>2.4300000000000002</v>
      </c>
      <c r="PO15">
        <v>-1.84</v>
      </c>
      <c r="PP15">
        <v>2.98</v>
      </c>
      <c r="PQ15">
        <v>4.47</v>
      </c>
      <c r="PR15">
        <v>0.46</v>
      </c>
      <c r="PS15">
        <v>-3.66</v>
      </c>
      <c r="PT15">
        <v>2.09</v>
      </c>
      <c r="PU15">
        <v>-0.46</v>
      </c>
      <c r="PV15">
        <v>-6.07</v>
      </c>
      <c r="PW15">
        <v>-8.11</v>
      </c>
      <c r="PX15">
        <v>-8.0299999999999994</v>
      </c>
      <c r="PY15">
        <v>6.52</v>
      </c>
      <c r="PZ15">
        <v>2.08</v>
      </c>
      <c r="QA15">
        <v>-4.6500000000000004</v>
      </c>
      <c r="QB15">
        <v>0.64</v>
      </c>
      <c r="QC15">
        <v>10.86</v>
      </c>
      <c r="QD15">
        <v>1.53</v>
      </c>
      <c r="QE15">
        <v>5.0599999999999996</v>
      </c>
      <c r="QF15">
        <v>-2.39</v>
      </c>
      <c r="QG15">
        <v>3.7</v>
      </c>
      <c r="QH15">
        <v>5</v>
      </c>
      <c r="QI15">
        <v>1.93</v>
      </c>
      <c r="QJ15">
        <v>-1.88</v>
      </c>
      <c r="QK15">
        <v>-0.22</v>
      </c>
      <c r="QL15">
        <v>5.35</v>
      </c>
      <c r="QM15">
        <v>-0.97</v>
      </c>
      <c r="QN15">
        <v>3.39</v>
      </c>
      <c r="QO15">
        <v>-0.46</v>
      </c>
      <c r="QP15">
        <v>2.62</v>
      </c>
      <c r="QQ15">
        <v>2.83</v>
      </c>
      <c r="QR15">
        <v>1.47</v>
      </c>
      <c r="QS15">
        <v>1.65</v>
      </c>
      <c r="QT15">
        <v>0.75</v>
      </c>
      <c r="QU15">
        <v>1.62</v>
      </c>
      <c r="QV15">
        <v>1.78</v>
      </c>
      <c r="QW15">
        <v>1.95</v>
      </c>
      <c r="QX15">
        <v>-1.18</v>
      </c>
      <c r="QY15">
        <v>3.01</v>
      </c>
      <c r="QZ15">
        <v>0.96</v>
      </c>
      <c r="RA15">
        <v>0.05</v>
      </c>
      <c r="RB15">
        <v>0.56000000000000005</v>
      </c>
      <c r="RC15">
        <v>3.45</v>
      </c>
      <c r="RD15">
        <v>0.31</v>
      </c>
      <c r="RE15">
        <v>-1.33</v>
      </c>
      <c r="RF15">
        <v>3.56</v>
      </c>
      <c r="RG15">
        <v>-0.3</v>
      </c>
      <c r="RH15">
        <v>-4.7300000000000004</v>
      </c>
      <c r="RI15">
        <v>1.47</v>
      </c>
      <c r="RJ15">
        <v>2.72</v>
      </c>
      <c r="RK15">
        <v>3.34</v>
      </c>
      <c r="RL15">
        <v>2.89</v>
      </c>
      <c r="RM15">
        <v>-0.31</v>
      </c>
      <c r="RN15">
        <v>1.06</v>
      </c>
      <c r="RO15">
        <v>0.62</v>
      </c>
      <c r="RP15">
        <v>-1.31</v>
      </c>
      <c r="RQ15">
        <v>-2.0499999999999998</v>
      </c>
      <c r="RR15">
        <v>2.2000000000000002</v>
      </c>
      <c r="RS15">
        <v>-4.92</v>
      </c>
      <c r="RT15">
        <v>-1.46</v>
      </c>
      <c r="RU15">
        <v>-1.2</v>
      </c>
      <c r="RV15">
        <v>-7.25</v>
      </c>
      <c r="RW15">
        <v>-0.53</v>
      </c>
      <c r="RX15">
        <v>4.9400000000000004</v>
      </c>
      <c r="RY15">
        <v>0.95</v>
      </c>
      <c r="RZ15">
        <v>0.02</v>
      </c>
      <c r="SA15">
        <v>7.98</v>
      </c>
      <c r="SB15">
        <v>0.72</v>
      </c>
      <c r="SC15">
        <v>4.09</v>
      </c>
      <c r="SD15">
        <v>4.37</v>
      </c>
      <c r="SE15">
        <v>-4.7699999999999996</v>
      </c>
      <c r="SF15">
        <v>1.9</v>
      </c>
      <c r="SG15">
        <v>4.68</v>
      </c>
      <c r="SH15">
        <v>-0.7</v>
      </c>
      <c r="SI15">
        <v>3.42</v>
      </c>
      <c r="SJ15">
        <v>-2.76</v>
      </c>
      <c r="SK15">
        <v>0.65</v>
      </c>
      <c r="SL15">
        <v>2.78</v>
      </c>
      <c r="SM15">
        <v>-4.25</v>
      </c>
      <c r="SN15">
        <v>-2.61</v>
      </c>
      <c r="SO15">
        <v>1.1000000000000001</v>
      </c>
      <c r="SP15">
        <v>8.34</v>
      </c>
      <c r="SQ15">
        <v>1.61</v>
      </c>
      <c r="SR15">
        <v>1.05</v>
      </c>
      <c r="SS15">
        <v>-1.72</v>
      </c>
      <c r="ST15">
        <v>1.64</v>
      </c>
      <c r="SU15">
        <v>4</v>
      </c>
      <c r="SV15">
        <v>0.87</v>
      </c>
      <c r="SW15">
        <v>5.31</v>
      </c>
      <c r="SX15">
        <v>-4.0199999999999996</v>
      </c>
      <c r="SY15">
        <v>-0.68</v>
      </c>
      <c r="SZ15">
        <v>-4.26</v>
      </c>
      <c r="TA15">
        <v>3.59</v>
      </c>
      <c r="TB15">
        <v>2.29</v>
      </c>
      <c r="TC15">
        <v>0.26</v>
      </c>
      <c r="TD15">
        <v>-5.42</v>
      </c>
      <c r="TE15">
        <v>-5.87</v>
      </c>
      <c r="TF15">
        <v>4.54</v>
      </c>
      <c r="TG15">
        <v>-2.36</v>
      </c>
      <c r="TH15">
        <v>4.59</v>
      </c>
      <c r="TI15">
        <v>-2.97</v>
      </c>
      <c r="TJ15">
        <v>-1.77</v>
      </c>
      <c r="TK15">
        <v>-7.43</v>
      </c>
      <c r="TL15">
        <v>5.58</v>
      </c>
      <c r="TM15">
        <v>0.44</v>
      </c>
      <c r="TN15">
        <v>-8.75</v>
      </c>
      <c r="TO15">
        <v>-5.78</v>
      </c>
      <c r="TP15">
        <v>-4.66</v>
      </c>
      <c r="TQ15">
        <v>7.69</v>
      </c>
      <c r="TR15">
        <v>4.78</v>
      </c>
      <c r="TS15">
        <v>3.62</v>
      </c>
      <c r="TT15">
        <v>-0.83</v>
      </c>
      <c r="TU15">
        <v>5.0599999999999996</v>
      </c>
      <c r="TV15">
        <v>5.97</v>
      </c>
      <c r="TW15">
        <v>4.32</v>
      </c>
      <c r="TX15">
        <v>1.17</v>
      </c>
      <c r="TY15">
        <v>3.94</v>
      </c>
      <c r="TZ15">
        <v>3.89</v>
      </c>
      <c r="UA15">
        <v>-3.91</v>
      </c>
      <c r="UB15">
        <v>0.33</v>
      </c>
      <c r="UC15">
        <v>-3.87</v>
      </c>
      <c r="UD15">
        <v>3.88</v>
      </c>
      <c r="UE15">
        <v>-0.44</v>
      </c>
      <c r="UF15">
        <v>-3.92</v>
      </c>
      <c r="UG15">
        <v>0.02</v>
      </c>
      <c r="UH15">
        <v>8.8800000000000008</v>
      </c>
      <c r="UI15">
        <v>2.06</v>
      </c>
      <c r="UJ15">
        <v>2.77</v>
      </c>
      <c r="UK15">
        <v>0.83</v>
      </c>
      <c r="UL15">
        <v>0.68</v>
      </c>
      <c r="UM15">
        <v>1.97</v>
      </c>
      <c r="UN15">
        <v>-1.94</v>
      </c>
      <c r="UO15">
        <v>0.48</v>
      </c>
      <c r="UP15">
        <v>3.69</v>
      </c>
      <c r="UQ15">
        <v>-0.25</v>
      </c>
      <c r="UR15">
        <v>1.18</v>
      </c>
      <c r="US15">
        <v>4.8099999999999996</v>
      </c>
      <c r="UT15">
        <v>1.42</v>
      </c>
      <c r="UU15">
        <v>-1.49</v>
      </c>
      <c r="UV15">
        <v>-3.52</v>
      </c>
      <c r="UW15">
        <v>0.08</v>
      </c>
      <c r="UX15">
        <v>-3.83</v>
      </c>
      <c r="UY15">
        <v>-1.63</v>
      </c>
      <c r="UZ15">
        <v>-0.4</v>
      </c>
      <c r="VA15">
        <v>4.07</v>
      </c>
      <c r="VB15">
        <v>-3.41</v>
      </c>
      <c r="VC15">
        <v>4.2699999999999996</v>
      </c>
      <c r="VD15">
        <v>0.17</v>
      </c>
      <c r="VE15">
        <v>-11.09</v>
      </c>
      <c r="VF15">
        <v>1.98</v>
      </c>
      <c r="VG15">
        <v>-0.72</v>
      </c>
      <c r="VH15">
        <v>-7.0000000000000007E-2</v>
      </c>
      <c r="VI15">
        <v>-2.0499999999999998</v>
      </c>
      <c r="VJ15">
        <v>-3.59</v>
      </c>
      <c r="VK15">
        <v>-3.02</v>
      </c>
      <c r="VL15">
        <v>-1.1299999999999999</v>
      </c>
      <c r="VM15">
        <v>-7.42</v>
      </c>
      <c r="VN15">
        <v>-8.64</v>
      </c>
      <c r="VO15">
        <v>-11.52</v>
      </c>
      <c r="VP15">
        <v>16.809999999999999</v>
      </c>
      <c r="VQ15">
        <v>-4.88</v>
      </c>
      <c r="VR15">
        <v>-1.56</v>
      </c>
      <c r="VS15">
        <v>12.72</v>
      </c>
      <c r="VT15">
        <v>6.38</v>
      </c>
      <c r="VU15">
        <v>2.54</v>
      </c>
      <c r="VV15">
        <v>5.0999999999999996</v>
      </c>
      <c r="VW15">
        <v>4.7699999999999996</v>
      </c>
      <c r="VX15">
        <v>4.7699999999999996</v>
      </c>
      <c r="VY15">
        <v>-6.44</v>
      </c>
      <c r="VZ15">
        <v>-1.76</v>
      </c>
      <c r="WA15">
        <v>-3.12</v>
      </c>
      <c r="WB15">
        <v>6.53</v>
      </c>
      <c r="WC15">
        <v>2.82</v>
      </c>
      <c r="WD15">
        <v>-0.81</v>
      </c>
      <c r="WE15">
        <v>12.17</v>
      </c>
      <c r="WF15">
        <v>-0.84</v>
      </c>
      <c r="WG15">
        <v>3.37</v>
      </c>
      <c r="WH15">
        <v>-0.78</v>
      </c>
      <c r="WI15">
        <v>-1.1100000000000001</v>
      </c>
      <c r="WJ15">
        <v>4.43</v>
      </c>
      <c r="WK15">
        <v>-0.48</v>
      </c>
      <c r="WL15">
        <v>-0.18</v>
      </c>
      <c r="WM15">
        <v>2.58</v>
      </c>
      <c r="WN15">
        <v>-1.86</v>
      </c>
      <c r="WO15">
        <v>-0.41</v>
      </c>
      <c r="WP15">
        <v>5.61</v>
      </c>
      <c r="WQ15">
        <v>-4.7300000000000004</v>
      </c>
      <c r="WR15">
        <v>-1.82</v>
      </c>
      <c r="WS15">
        <v>-1.05</v>
      </c>
      <c r="WT15">
        <v>0.42</v>
      </c>
      <c r="WU15">
        <v>-1.96</v>
      </c>
      <c r="WV15">
        <v>4.9400000000000004</v>
      </c>
      <c r="WW15">
        <v>-1.24</v>
      </c>
      <c r="WX15">
        <v>-1.72</v>
      </c>
      <c r="WY15">
        <v>0.16</v>
      </c>
      <c r="WZ15">
        <v>-3.9</v>
      </c>
      <c r="XA15">
        <v>3.16</v>
      </c>
      <c r="XB15">
        <v>0.75</v>
      </c>
      <c r="XC15">
        <v>-5.74</v>
      </c>
      <c r="XD15">
        <v>-2.0299999999999998</v>
      </c>
      <c r="XE15">
        <v>2.94</v>
      </c>
      <c r="XF15">
        <v>9.02</v>
      </c>
      <c r="XG15">
        <v>0.92</v>
      </c>
      <c r="XH15">
        <v>-1.38</v>
      </c>
      <c r="XI15">
        <v>5.83</v>
      </c>
      <c r="XJ15">
        <v>3.01</v>
      </c>
      <c r="XK15">
        <v>-0.32</v>
      </c>
      <c r="XL15">
        <v>-8.7200000000000006</v>
      </c>
      <c r="XM15">
        <v>2.15</v>
      </c>
      <c r="XN15">
        <v>1.96</v>
      </c>
      <c r="XO15">
        <v>4.43</v>
      </c>
      <c r="XP15">
        <v>-3.21</v>
      </c>
      <c r="XQ15">
        <v>5.96</v>
      </c>
      <c r="XR15">
        <v>0.63</v>
      </c>
      <c r="XS15">
        <v>-2.17</v>
      </c>
      <c r="XT15">
        <v>4.3499999999999996</v>
      </c>
      <c r="XU15">
        <v>1.34</v>
      </c>
      <c r="XV15">
        <v>5.77</v>
      </c>
      <c r="XW15">
        <v>0.43</v>
      </c>
      <c r="XX15">
        <v>-6.4</v>
      </c>
      <c r="XY15">
        <v>4.75</v>
      </c>
      <c r="XZ15">
        <v>2.14</v>
      </c>
      <c r="YA15">
        <v>6.22</v>
      </c>
      <c r="YB15">
        <v>-0.01</v>
      </c>
      <c r="YC15">
        <v>-9.7200000000000006</v>
      </c>
      <c r="YD15">
        <v>4.62</v>
      </c>
      <c r="YE15">
        <v>5.15</v>
      </c>
      <c r="YF15">
        <v>3.16</v>
      </c>
      <c r="YG15">
        <v>6.96</v>
      </c>
      <c r="YH15">
        <v>1.01</v>
      </c>
      <c r="YI15">
        <v>2.94</v>
      </c>
      <c r="YJ15">
        <v>2.02</v>
      </c>
      <c r="YK15">
        <v>10.65</v>
      </c>
      <c r="YL15">
        <v>-3.02</v>
      </c>
      <c r="YM15">
        <v>-4.18</v>
      </c>
      <c r="YN15">
        <v>1.74</v>
      </c>
      <c r="YO15">
        <v>4</v>
      </c>
      <c r="YP15">
        <v>-1.93</v>
      </c>
      <c r="YQ15">
        <v>0.26</v>
      </c>
      <c r="YR15">
        <v>-0.63</v>
      </c>
      <c r="YS15">
        <v>0.21</v>
      </c>
      <c r="YT15">
        <v>-5.77</v>
      </c>
      <c r="YU15">
        <v>-4.93</v>
      </c>
      <c r="YV15">
        <v>5.4</v>
      </c>
      <c r="YW15">
        <v>4.13</v>
      </c>
      <c r="YX15">
        <v>-2.56</v>
      </c>
      <c r="YY15">
        <v>-1.31</v>
      </c>
      <c r="YZ15">
        <v>-5.59</v>
      </c>
      <c r="ZA15">
        <v>-0.52</v>
      </c>
      <c r="ZB15">
        <v>4.5199999999999996</v>
      </c>
      <c r="ZC15">
        <v>-3.41</v>
      </c>
      <c r="ZD15">
        <v>-1.5</v>
      </c>
      <c r="ZE15">
        <v>-1.78</v>
      </c>
      <c r="ZF15">
        <v>12.14</v>
      </c>
      <c r="ZG15">
        <v>1.25</v>
      </c>
      <c r="ZH15">
        <v>11.51</v>
      </c>
      <c r="ZI15">
        <v>4.04</v>
      </c>
      <c r="ZJ15">
        <v>1.93</v>
      </c>
      <c r="ZK15">
        <v>3.72</v>
      </c>
      <c r="ZL15">
        <v>2.29</v>
      </c>
      <c r="ZM15">
        <v>3.69</v>
      </c>
      <c r="ZN15">
        <v>7.88</v>
      </c>
      <c r="ZO15">
        <v>-0.87</v>
      </c>
      <c r="ZP15">
        <v>3.89</v>
      </c>
      <c r="ZQ15">
        <v>-2.95</v>
      </c>
      <c r="ZR15">
        <v>1.5</v>
      </c>
      <c r="ZS15">
        <v>1.38</v>
      </c>
      <c r="ZT15">
        <v>-1.1599999999999999</v>
      </c>
      <c r="ZU15">
        <v>2.11</v>
      </c>
      <c r="ZV15">
        <v>-0.52</v>
      </c>
      <c r="ZW15">
        <v>-0.56000000000000005</v>
      </c>
      <c r="ZX15">
        <v>-3.52</v>
      </c>
      <c r="ZY15">
        <v>1.73</v>
      </c>
      <c r="ZZ15">
        <v>0.95</v>
      </c>
      <c r="AAA15">
        <v>-5.54</v>
      </c>
      <c r="AAB15">
        <v>2.17</v>
      </c>
      <c r="AAC15">
        <v>-1.24</v>
      </c>
      <c r="AAD15">
        <v>11.04</v>
      </c>
      <c r="AAE15">
        <v>0.02</v>
      </c>
      <c r="AAF15">
        <v>0.39</v>
      </c>
      <c r="AAG15">
        <v>-1.1200000000000001</v>
      </c>
      <c r="AAH15">
        <v>2.63</v>
      </c>
      <c r="AAI15">
        <v>7.79</v>
      </c>
      <c r="AAJ15">
        <v>1.22</v>
      </c>
      <c r="AAK15">
        <v>7.0000000000000007E-2</v>
      </c>
      <c r="AAL15">
        <v>-0.09</v>
      </c>
      <c r="AAM15">
        <v>5.78</v>
      </c>
      <c r="AAN15">
        <v>1.57</v>
      </c>
      <c r="AAO15">
        <v>-0.15</v>
      </c>
      <c r="AAP15">
        <v>-0.85</v>
      </c>
      <c r="AAQ15">
        <v>-3.13</v>
      </c>
      <c r="AAR15">
        <v>4.62</v>
      </c>
      <c r="AAS15">
        <v>6.86</v>
      </c>
      <c r="AAT15">
        <v>4.84</v>
      </c>
      <c r="AAU15">
        <v>0.56000000000000005</v>
      </c>
      <c r="AAV15">
        <v>7.47</v>
      </c>
      <c r="AAW15">
        <v>5.58</v>
      </c>
      <c r="AAX15">
        <v>-1.1299999999999999</v>
      </c>
      <c r="AAY15">
        <v>5.32</v>
      </c>
      <c r="AAZ15">
        <v>1.69</v>
      </c>
      <c r="ABA15">
        <v>-5.59</v>
      </c>
      <c r="ABB15">
        <v>7.42</v>
      </c>
      <c r="ABC15">
        <v>-8.27</v>
      </c>
      <c r="ABD15">
        <v>5.77</v>
      </c>
      <c r="ABE15">
        <v>2.4300000000000002</v>
      </c>
      <c r="ABF15">
        <v>-2.5499999999999998</v>
      </c>
      <c r="ABG15">
        <v>13.47</v>
      </c>
      <c r="ABH15">
        <v>3.95</v>
      </c>
      <c r="ABI15">
        <v>2.89</v>
      </c>
      <c r="ABJ15">
        <v>-0.89</v>
      </c>
      <c r="ABK15">
        <v>0.87</v>
      </c>
      <c r="ABL15">
        <v>5.05</v>
      </c>
      <c r="ABM15">
        <v>5.07</v>
      </c>
      <c r="ABN15">
        <v>3.73</v>
      </c>
      <c r="ABO15">
        <v>-2.19</v>
      </c>
      <c r="ABP15">
        <v>-21.54</v>
      </c>
      <c r="ABQ15">
        <v>-8.24</v>
      </c>
      <c r="ABR15">
        <v>7.61</v>
      </c>
      <c r="ABS15">
        <v>4.21</v>
      </c>
      <c r="ABT15">
        <v>4.66</v>
      </c>
      <c r="ABU15">
        <v>-3.09</v>
      </c>
      <c r="ABV15">
        <v>1.1100000000000001</v>
      </c>
      <c r="ABW15">
        <v>0.86</v>
      </c>
      <c r="ABX15">
        <v>4.59</v>
      </c>
      <c r="ABY15">
        <v>-0.38</v>
      </c>
      <c r="ABZ15">
        <v>-3.39</v>
      </c>
      <c r="ACA15">
        <v>4.26</v>
      </c>
      <c r="ACB15">
        <v>2.78</v>
      </c>
      <c r="ACC15">
        <v>-1.43</v>
      </c>
      <c r="ACD15">
        <v>1.74</v>
      </c>
      <c r="ACE15">
        <v>7.32</v>
      </c>
      <c r="ACF15">
        <v>-2.4900000000000002</v>
      </c>
      <c r="ACG15">
        <v>2.33</v>
      </c>
      <c r="ACH15">
        <v>5.19</v>
      </c>
      <c r="ACI15">
        <v>4.05</v>
      </c>
      <c r="ACJ15">
        <v>-0.56999999999999995</v>
      </c>
      <c r="ACK15">
        <v>9.0299999999999994</v>
      </c>
      <c r="ACL15">
        <v>1.95</v>
      </c>
      <c r="ACM15">
        <v>-0.41</v>
      </c>
      <c r="ACN15">
        <v>-2.3199999999999998</v>
      </c>
      <c r="ACO15">
        <v>2.04</v>
      </c>
      <c r="ACP15">
        <v>2.4</v>
      </c>
      <c r="ACQ15">
        <v>-6.71</v>
      </c>
      <c r="ACR15">
        <v>1.29</v>
      </c>
      <c r="ACS15">
        <v>2.65</v>
      </c>
      <c r="ACT15">
        <v>-2.4900000000000002</v>
      </c>
      <c r="ACU15">
        <v>9.75</v>
      </c>
      <c r="ACV15">
        <v>-0.67</v>
      </c>
      <c r="ACW15">
        <v>-0.32</v>
      </c>
      <c r="ACX15">
        <v>-9.0399999999999991</v>
      </c>
      <c r="ACY15">
        <v>-4.87</v>
      </c>
      <c r="ACZ15">
        <v>-0.43</v>
      </c>
      <c r="ADA15">
        <v>6.46</v>
      </c>
      <c r="ADB15">
        <v>2.79</v>
      </c>
      <c r="ADC15">
        <v>4.3600000000000003</v>
      </c>
      <c r="ADD15">
        <v>7.15</v>
      </c>
      <c r="ADE15">
        <v>2.42</v>
      </c>
      <c r="ADF15">
        <v>0.24</v>
      </c>
      <c r="ADG15">
        <v>4.3099999999999996</v>
      </c>
      <c r="ADH15">
        <v>-4.58</v>
      </c>
      <c r="ADI15">
        <v>4.66</v>
      </c>
      <c r="ADJ15">
        <v>2.37</v>
      </c>
      <c r="ADK15">
        <v>-1.67</v>
      </c>
      <c r="ADL15">
        <v>1.34</v>
      </c>
      <c r="ADM15">
        <v>-4.03</v>
      </c>
      <c r="ADN15">
        <v>11.44</v>
      </c>
      <c r="ADO15">
        <v>-1.86</v>
      </c>
      <c r="ADP15">
        <v>1.3</v>
      </c>
      <c r="ADQ15">
        <v>-1.94</v>
      </c>
      <c r="ADR15">
        <v>2.94</v>
      </c>
      <c r="ADS15">
        <v>0.49</v>
      </c>
      <c r="ADT15">
        <v>-1.49</v>
      </c>
      <c r="ADU15">
        <v>4.09</v>
      </c>
      <c r="ADV15">
        <v>-2.0499999999999998</v>
      </c>
      <c r="ADW15">
        <v>1.18</v>
      </c>
      <c r="ADX15">
        <v>0.35</v>
      </c>
      <c r="ADY15">
        <v>3.41</v>
      </c>
      <c r="ADZ15">
        <v>1.23</v>
      </c>
      <c r="AEA15">
        <v>0.84</v>
      </c>
      <c r="AEB15">
        <v>1.36</v>
      </c>
      <c r="AEC15">
        <v>2.11</v>
      </c>
      <c r="AED15">
        <v>-2.42</v>
      </c>
      <c r="AEE15">
        <v>2.68</v>
      </c>
      <c r="AEF15">
        <v>0.28999999999999998</v>
      </c>
      <c r="AEG15">
        <v>-0.4</v>
      </c>
      <c r="AEH15">
        <v>3.79</v>
      </c>
      <c r="AEI15">
        <v>-0.77</v>
      </c>
      <c r="AEJ15">
        <v>2.0699999999999998</v>
      </c>
      <c r="AEK15">
        <v>-0.95</v>
      </c>
      <c r="AEL15">
        <v>1.21</v>
      </c>
      <c r="AEM15">
        <v>3.4</v>
      </c>
      <c r="AEN15">
        <v>-2.71</v>
      </c>
      <c r="AEO15">
        <v>-4.3600000000000003</v>
      </c>
      <c r="AEP15">
        <v>1.28</v>
      </c>
      <c r="AEQ15">
        <v>1.64</v>
      </c>
      <c r="AER15">
        <v>-2.4500000000000002</v>
      </c>
      <c r="AES15">
        <v>3.28</v>
      </c>
      <c r="AET15">
        <v>4.0999999999999996</v>
      </c>
      <c r="AEU15">
        <v>-2.4500000000000002</v>
      </c>
      <c r="AEV15">
        <v>2.25</v>
      </c>
      <c r="AEW15">
        <v>-3.64</v>
      </c>
      <c r="AEX15">
        <v>1.48</v>
      </c>
      <c r="AEY15">
        <v>2.59</v>
      </c>
      <c r="AEZ15">
        <v>3.9</v>
      </c>
      <c r="AFA15">
        <v>2.95</v>
      </c>
      <c r="AFB15">
        <v>2.94</v>
      </c>
      <c r="AFC15">
        <v>4</v>
      </c>
      <c r="AFD15">
        <v>2.3199999999999998</v>
      </c>
      <c r="AFE15">
        <v>3.32</v>
      </c>
      <c r="AFF15">
        <v>0.25</v>
      </c>
      <c r="AFG15">
        <v>4.22</v>
      </c>
      <c r="AFH15">
        <v>-0.36</v>
      </c>
      <c r="AFI15">
        <v>4.3899999999999997</v>
      </c>
      <c r="AFJ15">
        <v>1.93</v>
      </c>
      <c r="AFK15">
        <v>3.4</v>
      </c>
      <c r="AFL15">
        <v>0.93</v>
      </c>
      <c r="AFM15">
        <v>0.96</v>
      </c>
      <c r="AFN15">
        <v>1.47</v>
      </c>
      <c r="AFO15">
        <v>2.58</v>
      </c>
      <c r="AFP15">
        <v>0.38</v>
      </c>
      <c r="AFQ15">
        <v>-4.42</v>
      </c>
      <c r="AFR15">
        <v>2.11</v>
      </c>
      <c r="AFS15">
        <v>5.63</v>
      </c>
      <c r="AFT15">
        <v>2.76</v>
      </c>
      <c r="AFU15">
        <v>7.56</v>
      </c>
      <c r="AFV15">
        <v>-1.98</v>
      </c>
      <c r="AFW15">
        <v>6.25</v>
      </c>
      <c r="AFX15">
        <v>0.78</v>
      </c>
      <c r="AFY15">
        <v>-4.1100000000000003</v>
      </c>
      <c r="AFZ15">
        <v>5.97</v>
      </c>
      <c r="AGA15">
        <v>6.09</v>
      </c>
      <c r="AGB15">
        <v>4.4800000000000004</v>
      </c>
      <c r="AGC15">
        <v>7.96</v>
      </c>
      <c r="AGD15">
        <v>-5.6</v>
      </c>
      <c r="AGE15">
        <v>5.48</v>
      </c>
      <c r="AGF15">
        <v>-3.34</v>
      </c>
      <c r="AGG15">
        <v>4.63</v>
      </c>
      <c r="AGH15">
        <v>1.72</v>
      </c>
      <c r="AGI15">
        <v>1.1100000000000001</v>
      </c>
      <c r="AGJ15">
        <v>7.21</v>
      </c>
      <c r="AGK15">
        <v>5.12</v>
      </c>
      <c r="AGL15">
        <v>1.01</v>
      </c>
      <c r="AGM15">
        <v>-1.72</v>
      </c>
      <c r="AGN15">
        <v>4.0599999999999996</v>
      </c>
      <c r="AGO15">
        <v>-1.06</v>
      </c>
      <c r="AGP15">
        <v>-14.46</v>
      </c>
      <c r="AGQ15">
        <v>6.41</v>
      </c>
      <c r="AGR15">
        <v>8.1300000000000008</v>
      </c>
      <c r="AGS15">
        <v>6.06</v>
      </c>
      <c r="AGT15">
        <v>5.76</v>
      </c>
      <c r="AGU15">
        <v>4.18</v>
      </c>
      <c r="AGV15">
        <v>-3.11</v>
      </c>
      <c r="AGW15">
        <v>4</v>
      </c>
      <c r="AGX15">
        <v>3.87</v>
      </c>
      <c r="AGY15">
        <v>-2.36</v>
      </c>
      <c r="AGZ15">
        <v>5.55</v>
      </c>
      <c r="AHA15">
        <v>-3.12</v>
      </c>
      <c r="AHB15">
        <v>-0.49</v>
      </c>
      <c r="AHC15">
        <v>-2.74</v>
      </c>
      <c r="AHD15">
        <v>6.33</v>
      </c>
      <c r="AHE15">
        <v>2.0299999999999998</v>
      </c>
      <c r="AHF15">
        <v>5.89</v>
      </c>
      <c r="AHG15">
        <v>-5.0199999999999996</v>
      </c>
      <c r="AHH15">
        <v>-1.89</v>
      </c>
      <c r="AHI15">
        <v>9.7799999999999994</v>
      </c>
      <c r="AHJ15">
        <v>-3.01</v>
      </c>
      <c r="AHK15">
        <v>-2.0499999999999998</v>
      </c>
      <c r="AHL15">
        <v>2.4700000000000002</v>
      </c>
      <c r="AHM15">
        <v>-1.56</v>
      </c>
      <c r="AHN15">
        <v>6.21</v>
      </c>
      <c r="AHO15">
        <v>-5.28</v>
      </c>
      <c r="AHP15">
        <v>-0.42</v>
      </c>
      <c r="AHQ15">
        <v>-7.88</v>
      </c>
      <c r="AHR15">
        <v>0.49</v>
      </c>
      <c r="AHS15">
        <v>3.55</v>
      </c>
      <c r="AHT15">
        <v>-9.1199999999999992</v>
      </c>
      <c r="AHU15">
        <v>-6.34</v>
      </c>
      <c r="AHV15">
        <v>7.77</v>
      </c>
      <c r="AHW15">
        <v>0.67</v>
      </c>
      <c r="AHX15">
        <v>-2.4300000000000002</v>
      </c>
      <c r="AHY15">
        <v>-0.98</v>
      </c>
      <c r="AHZ15">
        <v>-6.26</v>
      </c>
      <c r="AIA15">
        <v>-8.08</v>
      </c>
      <c r="AIB15">
        <v>1.91</v>
      </c>
      <c r="AIC15">
        <v>7.67</v>
      </c>
      <c r="AID15">
        <v>0.88</v>
      </c>
      <c r="AIE15">
        <v>-1.46</v>
      </c>
      <c r="AIF15">
        <v>-1.93</v>
      </c>
      <c r="AIG15">
        <v>3.76</v>
      </c>
      <c r="AIH15">
        <v>-6.06</v>
      </c>
      <c r="AII15">
        <v>-0.74</v>
      </c>
      <c r="AIJ15">
        <v>-7.12</v>
      </c>
      <c r="AIK15">
        <v>-7.8</v>
      </c>
      <c r="AIL15">
        <v>0.66</v>
      </c>
      <c r="AIM15">
        <v>-10.87</v>
      </c>
      <c r="AIN15">
        <v>8.8000000000000007</v>
      </c>
      <c r="AIO15">
        <v>5.89</v>
      </c>
      <c r="AIP15">
        <v>-5.87</v>
      </c>
      <c r="AIQ15">
        <v>-2.62</v>
      </c>
      <c r="AIR15">
        <v>-1.5</v>
      </c>
      <c r="AIS15">
        <v>0.97</v>
      </c>
      <c r="AIT15">
        <v>8.24</v>
      </c>
      <c r="AIU15">
        <v>5.27</v>
      </c>
      <c r="AIV15">
        <v>1.28</v>
      </c>
      <c r="AIW15">
        <v>1.76</v>
      </c>
      <c r="AIX15">
        <v>1.95</v>
      </c>
      <c r="AIY15">
        <v>-1.06</v>
      </c>
      <c r="AIZ15">
        <v>5.66</v>
      </c>
      <c r="AJA15">
        <v>0.88</v>
      </c>
      <c r="AJB15">
        <v>5.24</v>
      </c>
      <c r="AJC15">
        <v>1.84</v>
      </c>
      <c r="AJD15">
        <v>1.39</v>
      </c>
      <c r="AJE15">
        <v>-1.51</v>
      </c>
      <c r="AJF15">
        <v>-1.57</v>
      </c>
      <c r="AJG15">
        <v>1.37</v>
      </c>
      <c r="AJH15">
        <v>1.94</v>
      </c>
      <c r="AJI15">
        <v>-3.31</v>
      </c>
      <c r="AJJ15">
        <v>0.4</v>
      </c>
      <c r="AJK15">
        <v>1.08</v>
      </c>
      <c r="AJL15">
        <v>1.53</v>
      </c>
      <c r="AJM15">
        <v>4.05</v>
      </c>
      <c r="AJN15">
        <v>3.4</v>
      </c>
      <c r="AJO15">
        <v>-2.44</v>
      </c>
      <c r="AJP15">
        <v>2.1</v>
      </c>
      <c r="AJQ15">
        <v>-1.77</v>
      </c>
      <c r="AJR15">
        <v>-1.9</v>
      </c>
      <c r="AJS15">
        <v>3.18</v>
      </c>
      <c r="AJT15">
        <v>0.14000000000000001</v>
      </c>
      <c r="AJU15">
        <v>3.72</v>
      </c>
      <c r="AJV15">
        <v>-0.91</v>
      </c>
      <c r="AJW15">
        <v>0.81</v>
      </c>
      <c r="AJX15">
        <v>-1.67</v>
      </c>
      <c r="AJY15">
        <v>3.78</v>
      </c>
      <c r="AJZ15">
        <v>0.03</v>
      </c>
      <c r="AKA15">
        <v>2.65</v>
      </c>
      <c r="AKB15">
        <v>0.27</v>
      </c>
      <c r="AKC15">
        <v>1.24</v>
      </c>
      <c r="AKD15">
        <v>1.34</v>
      </c>
      <c r="AKE15">
        <v>-2.88</v>
      </c>
      <c r="AKF15">
        <v>0.14000000000000001</v>
      </c>
      <c r="AKG15">
        <v>0.62</v>
      </c>
      <c r="AKH15">
        <v>2.38</v>
      </c>
      <c r="AKI15">
        <v>2.58</v>
      </c>
      <c r="AKJ15">
        <v>3.26</v>
      </c>
      <c r="AKK15">
        <v>1.9</v>
      </c>
      <c r="AKL15">
        <v>1.4</v>
      </c>
      <c r="AKM15">
        <v>1.51</v>
      </c>
      <c r="AKN15">
        <v>-1.96</v>
      </c>
      <c r="AKO15">
        <v>1.1200000000000001</v>
      </c>
      <c r="AKP15">
        <v>4.43</v>
      </c>
      <c r="AKQ15">
        <v>3.49</v>
      </c>
      <c r="AKR15">
        <v>-1.66</v>
      </c>
      <c r="AKS15">
        <v>-3.1</v>
      </c>
      <c r="AKT15">
        <v>1.5</v>
      </c>
      <c r="AKU15">
        <v>3.74</v>
      </c>
      <c r="AKV15">
        <v>1.59</v>
      </c>
      <c r="AKW15">
        <v>-4.18</v>
      </c>
      <c r="AKX15">
        <v>-0.69</v>
      </c>
      <c r="AKY15">
        <v>-6</v>
      </c>
      <c r="AKZ15">
        <v>-3.25</v>
      </c>
      <c r="ALA15">
        <v>-0.43</v>
      </c>
      <c r="ALB15">
        <v>4.87</v>
      </c>
      <c r="ALC15">
        <v>1.3</v>
      </c>
      <c r="ALD15">
        <v>-8.43</v>
      </c>
      <c r="ALE15">
        <v>-0.84</v>
      </c>
      <c r="ALF15">
        <v>1.45</v>
      </c>
      <c r="ALG15">
        <v>-8.91</v>
      </c>
      <c r="ALH15">
        <v>-16.79</v>
      </c>
      <c r="ALI15">
        <v>-7.18</v>
      </c>
      <c r="ALJ15">
        <v>1.06</v>
      </c>
      <c r="ALK15">
        <v>-8.43</v>
      </c>
      <c r="ALL15">
        <v>-10.65</v>
      </c>
      <c r="ALM15">
        <v>8.76</v>
      </c>
      <c r="ALN15">
        <v>9.57</v>
      </c>
      <c r="ALO15">
        <v>5.59</v>
      </c>
      <c r="ALP15">
        <v>0.2</v>
      </c>
      <c r="ALQ15">
        <v>7.56</v>
      </c>
      <c r="ALR15">
        <v>3.61</v>
      </c>
      <c r="ALS15">
        <v>3.73</v>
      </c>
      <c r="ALT15">
        <v>-1.86</v>
      </c>
      <c r="ALU15">
        <v>6</v>
      </c>
      <c r="ALV15">
        <v>1.93</v>
      </c>
      <c r="ALW15">
        <v>-3.6</v>
      </c>
      <c r="ALX15">
        <v>3.1</v>
      </c>
      <c r="ALY15">
        <v>6.03</v>
      </c>
      <c r="ALZ15">
        <v>1.58</v>
      </c>
      <c r="AMA15">
        <v>-7.99</v>
      </c>
      <c r="AMB15">
        <v>-5.23</v>
      </c>
      <c r="AMC15">
        <v>7.01</v>
      </c>
      <c r="AMD15">
        <v>-4.51</v>
      </c>
      <c r="AME15">
        <v>8.92</v>
      </c>
      <c r="AMF15">
        <v>3.8</v>
      </c>
      <c r="AMG15">
        <v>0.01</v>
      </c>
      <c r="AMH15">
        <v>6.68</v>
      </c>
      <c r="AMI15">
        <v>2.37</v>
      </c>
      <c r="AMJ15">
        <v>3.43</v>
      </c>
      <c r="AMK15">
        <v>0.04</v>
      </c>
      <c r="AML15">
        <v>2.96</v>
      </c>
      <c r="AMM15">
        <v>-1.1299999999999999</v>
      </c>
      <c r="AMN15">
        <v>-1.67</v>
      </c>
      <c r="AMO15">
        <v>-2.0299999999999998</v>
      </c>
      <c r="AMP15">
        <v>-5.43</v>
      </c>
      <c r="AMQ15">
        <v>-7.03</v>
      </c>
      <c r="AMR15">
        <v>10.93</v>
      </c>
      <c r="AMS15">
        <v>-0.22</v>
      </c>
      <c r="AMT15">
        <v>1.02</v>
      </c>
      <c r="AMU15">
        <v>4.4800000000000004</v>
      </c>
      <c r="AMV15">
        <v>4.32</v>
      </c>
      <c r="AMW15">
        <v>3.29</v>
      </c>
      <c r="AMX15">
        <v>-0.63</v>
      </c>
      <c r="AMY15">
        <v>-6.01</v>
      </c>
      <c r="AMZ15">
        <v>4.12</v>
      </c>
      <c r="ANA15">
        <v>1.39</v>
      </c>
      <c r="ANB15">
        <v>2.25</v>
      </c>
      <c r="ANC15">
        <v>2.58</v>
      </c>
      <c r="AND15">
        <v>-1.85</v>
      </c>
      <c r="ANE15">
        <v>0.57999999999999996</v>
      </c>
      <c r="ANF15">
        <v>0.91</v>
      </c>
      <c r="ANG15">
        <v>5.18</v>
      </c>
      <c r="ANH15">
        <v>1.36</v>
      </c>
      <c r="ANI15">
        <v>3.75</v>
      </c>
      <c r="ANJ15">
        <v>1.93</v>
      </c>
      <c r="ANK15">
        <v>2.34</v>
      </c>
      <c r="ANL15">
        <v>-1.34</v>
      </c>
      <c r="ANM15">
        <v>5.09</v>
      </c>
      <c r="ANN15">
        <v>-2.9</v>
      </c>
      <c r="ANO15">
        <v>3.14</v>
      </c>
      <c r="ANP15">
        <v>4.5999999999999996</v>
      </c>
      <c r="ANQ15">
        <v>3.05</v>
      </c>
      <c r="ANR15">
        <v>2.5299999999999998</v>
      </c>
      <c r="ANS15">
        <v>-3.46</v>
      </c>
      <c r="ANT15">
        <v>4.57</v>
      </c>
      <c r="ANU15">
        <v>0.84</v>
      </c>
      <c r="ANV15">
        <v>0.74</v>
      </c>
      <c r="ANW15">
        <v>2.35</v>
      </c>
      <c r="ANX15">
        <v>2.0699999999999998</v>
      </c>
      <c r="ANY15">
        <v>-1.38</v>
      </c>
      <c r="ANZ15">
        <v>4</v>
      </c>
      <c r="AOA15">
        <v>-1.4</v>
      </c>
      <c r="AOB15">
        <v>2.44</v>
      </c>
      <c r="AOC15">
        <v>2.69</v>
      </c>
      <c r="AOD15">
        <v>-0.25</v>
      </c>
      <c r="AOE15">
        <v>-3</v>
      </c>
      <c r="AOF15">
        <v>5.75</v>
      </c>
      <c r="AOG15">
        <v>-1.58</v>
      </c>
      <c r="AOH15">
        <v>0.96</v>
      </c>
      <c r="AOI15">
        <v>1.29</v>
      </c>
      <c r="AOJ15">
        <v>-1.94</v>
      </c>
      <c r="AOK15">
        <v>2.1</v>
      </c>
      <c r="AOL15">
        <v>-6.03</v>
      </c>
      <c r="AOM15">
        <v>-2.4700000000000002</v>
      </c>
      <c r="AON15">
        <v>8.44</v>
      </c>
      <c r="AOO15">
        <v>0.3</v>
      </c>
      <c r="AOP15">
        <v>-1.58</v>
      </c>
      <c r="AOQ15">
        <v>-4.96</v>
      </c>
      <c r="AOR15">
        <v>-0.13</v>
      </c>
      <c r="AOS15">
        <v>6.78</v>
      </c>
      <c r="AOT15">
        <v>0.39</v>
      </c>
      <c r="AOU15">
        <v>1.8</v>
      </c>
      <c r="AOV15">
        <v>0.26</v>
      </c>
      <c r="AOW15">
        <v>3.69</v>
      </c>
      <c r="AOX15">
        <v>0.14000000000000001</v>
      </c>
      <c r="AOY15">
        <v>0.02</v>
      </c>
      <c r="AOZ15">
        <v>-1.82</v>
      </c>
      <c r="APA15">
        <v>3.7</v>
      </c>
      <c r="APB15">
        <v>1.98</v>
      </c>
      <c r="APC15">
        <v>1.9</v>
      </c>
      <c r="APD15">
        <v>3.97</v>
      </c>
      <c r="APE15">
        <v>0.12</v>
      </c>
      <c r="APF15">
        <v>1.03</v>
      </c>
      <c r="APG15">
        <v>1.41</v>
      </c>
      <c r="APH15">
        <v>0.62</v>
      </c>
      <c r="API15">
        <v>2.06</v>
      </c>
      <c r="APJ15">
        <v>0.31</v>
      </c>
      <c r="APK15">
        <v>2.06</v>
      </c>
      <c r="APL15">
        <v>2.33</v>
      </c>
      <c r="APM15">
        <v>3.07</v>
      </c>
      <c r="APN15">
        <v>1.1100000000000001</v>
      </c>
      <c r="APO15">
        <v>5.73</v>
      </c>
      <c r="APP15">
        <v>-3.69</v>
      </c>
      <c r="APQ15">
        <v>-2.54</v>
      </c>
      <c r="APR15">
        <v>0.38</v>
      </c>
      <c r="APS15">
        <v>2.41</v>
      </c>
      <c r="APT15">
        <v>0.62</v>
      </c>
      <c r="APU15">
        <v>3.72</v>
      </c>
      <c r="APV15">
        <v>3.26</v>
      </c>
      <c r="APW15">
        <v>0.56999999999999995</v>
      </c>
      <c r="APX15">
        <v>-6.84</v>
      </c>
      <c r="APY15">
        <v>2.04</v>
      </c>
      <c r="APZ15">
        <v>-9.0299999999999994</v>
      </c>
      <c r="AQA15">
        <v>8.01</v>
      </c>
      <c r="AQB15">
        <v>3.21</v>
      </c>
      <c r="AQC15">
        <v>1.94</v>
      </c>
      <c r="AQD15">
        <v>4.05</v>
      </c>
      <c r="AQE15">
        <v>-6.35</v>
      </c>
      <c r="AQF15">
        <v>7.05</v>
      </c>
      <c r="AQG15">
        <v>1.44</v>
      </c>
      <c r="AQH15">
        <v>-1.58</v>
      </c>
      <c r="AQI15">
        <v>1.87</v>
      </c>
      <c r="AQJ15">
        <v>2.17</v>
      </c>
      <c r="AQK15">
        <v>3.63</v>
      </c>
      <c r="AQL15">
        <v>3.02</v>
      </c>
      <c r="AQM15">
        <v>-0.04</v>
      </c>
      <c r="AQN15">
        <v>-8.23</v>
      </c>
      <c r="AQO15">
        <v>-12.35</v>
      </c>
      <c r="AQP15">
        <v>12.82</v>
      </c>
      <c r="AQQ15">
        <v>4.76</v>
      </c>
      <c r="AQR15">
        <v>1.99</v>
      </c>
      <c r="AQS15">
        <v>5.64</v>
      </c>
      <c r="AQT15">
        <v>7.19</v>
      </c>
      <c r="AQU15">
        <v>-3.8</v>
      </c>
      <c r="AQV15">
        <v>-2.66</v>
      </c>
      <c r="AQW15">
        <v>10.95</v>
      </c>
      <c r="AQX15">
        <v>3.84</v>
      </c>
      <c r="AQY15">
        <v>-1.01</v>
      </c>
      <c r="AQZ15">
        <v>2.76</v>
      </c>
      <c r="ARA15">
        <v>4.38</v>
      </c>
      <c r="ARB15">
        <v>5.34</v>
      </c>
      <c r="ARC15">
        <v>0.7</v>
      </c>
      <c r="ARD15">
        <v>2.33</v>
      </c>
      <c r="ARE15">
        <v>2.38</v>
      </c>
      <c r="ARF15">
        <v>3.04</v>
      </c>
      <c r="ARG15">
        <v>-4.6500000000000004</v>
      </c>
      <c r="ARH15">
        <v>7.01</v>
      </c>
      <c r="ARI15">
        <v>-0.69</v>
      </c>
      <c r="ARJ15">
        <v>4.4800000000000004</v>
      </c>
      <c r="ARK15">
        <v>-5.17</v>
      </c>
      <c r="ARL15">
        <v>-2.99</v>
      </c>
      <c r="ARM15">
        <v>3.71</v>
      </c>
      <c r="ARN15">
        <v>-8.7200000000000006</v>
      </c>
      <c r="ARO15">
        <v>0.18</v>
      </c>
      <c r="ARP15">
        <v>-8.25</v>
      </c>
      <c r="ARQ15">
        <v>9.2200000000000006</v>
      </c>
      <c r="ART15" s="12"/>
      <c r="ARU15" s="12"/>
    </row>
    <row r="16" spans="1:1165" x14ac:dyDescent="0.3">
      <c r="A16" t="s">
        <v>565</v>
      </c>
      <c r="B16" t="s">
        <v>566</v>
      </c>
      <c r="C16">
        <v>0.72</v>
      </c>
      <c r="D16">
        <v>0.45</v>
      </c>
      <c r="E16">
        <v>0.84</v>
      </c>
      <c r="F16">
        <v>0.97</v>
      </c>
      <c r="G16">
        <v>0.44</v>
      </c>
      <c r="H16">
        <v>0.04</v>
      </c>
      <c r="I16">
        <v>0.56999999999999995</v>
      </c>
      <c r="J16">
        <v>0.44</v>
      </c>
      <c r="K16">
        <v>0.56999999999999995</v>
      </c>
      <c r="L16">
        <v>0.97</v>
      </c>
      <c r="M16">
        <v>0.56999999999999995</v>
      </c>
      <c r="N16">
        <v>0.56000000000000005</v>
      </c>
      <c r="O16">
        <v>0.56000000000000005</v>
      </c>
      <c r="P16">
        <v>0.69</v>
      </c>
      <c r="Q16">
        <v>0.83</v>
      </c>
      <c r="R16">
        <v>0.55000000000000004</v>
      </c>
      <c r="S16">
        <v>-0.11</v>
      </c>
      <c r="T16">
        <v>0.43</v>
      </c>
      <c r="U16">
        <v>0.03</v>
      </c>
      <c r="V16">
        <v>0.83</v>
      </c>
      <c r="W16">
        <v>1.49</v>
      </c>
      <c r="X16">
        <v>0.55000000000000004</v>
      </c>
      <c r="Y16">
        <v>0.68</v>
      </c>
      <c r="Z16">
        <v>0.68</v>
      </c>
      <c r="AA16">
        <v>0.27</v>
      </c>
      <c r="AB16">
        <v>0.68</v>
      </c>
      <c r="AC16">
        <v>0.41</v>
      </c>
      <c r="AD16">
        <v>0.14000000000000001</v>
      </c>
      <c r="AE16">
        <v>-0.78</v>
      </c>
      <c r="AF16">
        <v>-0.24</v>
      </c>
      <c r="AG16">
        <v>-0.1</v>
      </c>
      <c r="AH16">
        <v>0.83</v>
      </c>
      <c r="AI16">
        <v>0.3</v>
      </c>
      <c r="AJ16">
        <v>0.83</v>
      </c>
      <c r="AK16">
        <v>-0.36</v>
      </c>
      <c r="AL16">
        <v>0.84</v>
      </c>
      <c r="AM16">
        <v>0.43</v>
      </c>
      <c r="AN16">
        <v>0.3</v>
      </c>
      <c r="AO16">
        <v>-0.87</v>
      </c>
      <c r="AP16">
        <v>0.19</v>
      </c>
      <c r="AQ16">
        <v>0.45</v>
      </c>
      <c r="AR16">
        <v>-0.46</v>
      </c>
      <c r="AS16">
        <v>0.2</v>
      </c>
      <c r="AT16">
        <v>0.2</v>
      </c>
      <c r="AU16">
        <v>0.34</v>
      </c>
      <c r="AV16">
        <v>0.73</v>
      </c>
      <c r="AW16">
        <v>-0.18</v>
      </c>
      <c r="AX16">
        <v>1.92</v>
      </c>
      <c r="AY16">
        <v>0.59</v>
      </c>
      <c r="AZ16">
        <v>0.72</v>
      </c>
      <c r="BA16">
        <v>1.38</v>
      </c>
      <c r="BB16">
        <v>0.84</v>
      </c>
      <c r="BC16">
        <v>0.56999999999999995</v>
      </c>
      <c r="BD16">
        <v>1.1000000000000001</v>
      </c>
      <c r="BE16">
        <v>0.56000000000000005</v>
      </c>
      <c r="BF16">
        <v>1.36</v>
      </c>
      <c r="BG16">
        <v>1.08</v>
      </c>
      <c r="BH16">
        <v>0.54</v>
      </c>
      <c r="BI16">
        <v>-0.12</v>
      </c>
      <c r="BJ16">
        <v>-0.9</v>
      </c>
      <c r="BK16">
        <v>2.0299999999999998</v>
      </c>
      <c r="BL16">
        <v>0.68</v>
      </c>
      <c r="BM16">
        <v>0.94</v>
      </c>
      <c r="BN16">
        <v>0.67</v>
      </c>
      <c r="BO16">
        <v>1.34</v>
      </c>
      <c r="BP16">
        <v>0.52</v>
      </c>
      <c r="BQ16">
        <v>0.52</v>
      </c>
      <c r="BR16">
        <v>0.12</v>
      </c>
      <c r="BS16">
        <v>-0.14000000000000001</v>
      </c>
      <c r="BT16">
        <v>-3.63</v>
      </c>
      <c r="BU16">
        <v>-1.89</v>
      </c>
      <c r="BV16">
        <v>-2.86</v>
      </c>
      <c r="BW16">
        <v>-0.52</v>
      </c>
      <c r="BX16">
        <v>-2.38</v>
      </c>
      <c r="BY16">
        <v>3.56</v>
      </c>
      <c r="BZ16">
        <v>-1.76</v>
      </c>
      <c r="CA16">
        <v>1.07</v>
      </c>
      <c r="CB16">
        <v>-0.09</v>
      </c>
      <c r="CC16">
        <v>0.43</v>
      </c>
      <c r="CD16">
        <v>4.3600000000000003</v>
      </c>
      <c r="CE16">
        <v>3.01</v>
      </c>
      <c r="CF16">
        <v>0.74</v>
      </c>
      <c r="CG16">
        <v>0.73</v>
      </c>
      <c r="CH16">
        <v>1.39</v>
      </c>
      <c r="CI16">
        <v>5.47</v>
      </c>
      <c r="CJ16">
        <v>-5.23</v>
      </c>
      <c r="CK16">
        <v>0.47</v>
      </c>
      <c r="CL16">
        <v>-0.95</v>
      </c>
      <c r="CM16">
        <v>5.88</v>
      </c>
      <c r="CN16">
        <v>1.9</v>
      </c>
      <c r="CO16">
        <v>1.61</v>
      </c>
      <c r="CP16">
        <v>0.93</v>
      </c>
      <c r="CQ16">
        <v>-0.14000000000000001</v>
      </c>
      <c r="CR16">
        <v>0.4</v>
      </c>
      <c r="CS16">
        <v>-2.48</v>
      </c>
      <c r="CT16">
        <v>2.57</v>
      </c>
      <c r="CU16">
        <v>2.57</v>
      </c>
      <c r="CV16">
        <v>1.46</v>
      </c>
      <c r="CW16">
        <v>1.87</v>
      </c>
      <c r="CX16">
        <v>1.04</v>
      </c>
      <c r="CY16">
        <v>0.9</v>
      </c>
      <c r="CZ16">
        <v>1.58</v>
      </c>
      <c r="DA16">
        <v>0.47</v>
      </c>
      <c r="DB16">
        <v>0.47</v>
      </c>
      <c r="DC16">
        <v>-0.61</v>
      </c>
      <c r="DD16">
        <v>1.02</v>
      </c>
      <c r="DE16">
        <v>1.29</v>
      </c>
      <c r="DF16">
        <v>1.01</v>
      </c>
      <c r="DG16">
        <v>2.11</v>
      </c>
      <c r="DH16">
        <v>1.41</v>
      </c>
      <c r="DI16">
        <v>0.43</v>
      </c>
      <c r="DJ16">
        <v>1.1200000000000001</v>
      </c>
      <c r="DK16">
        <v>0.42</v>
      </c>
      <c r="DL16">
        <v>1.1200000000000001</v>
      </c>
      <c r="DM16">
        <v>1.1100000000000001</v>
      </c>
      <c r="DN16">
        <v>-0.42</v>
      </c>
      <c r="DO16">
        <v>0</v>
      </c>
      <c r="DP16">
        <v>0.42</v>
      </c>
      <c r="DQ16">
        <v>0.69</v>
      </c>
      <c r="DR16">
        <v>0.83</v>
      </c>
      <c r="DS16">
        <v>0.82</v>
      </c>
      <c r="DT16">
        <v>0.54</v>
      </c>
      <c r="DU16">
        <v>0.82</v>
      </c>
      <c r="DV16">
        <v>0.26</v>
      </c>
      <c r="DW16">
        <v>0.4</v>
      </c>
      <c r="DX16">
        <v>0.82</v>
      </c>
      <c r="DY16">
        <v>0.11</v>
      </c>
      <c r="DZ16">
        <v>0.67</v>
      </c>
      <c r="EA16">
        <v>0.67</v>
      </c>
      <c r="EB16">
        <v>0.25</v>
      </c>
      <c r="EC16">
        <v>1.0900000000000001</v>
      </c>
      <c r="ED16">
        <v>0.1</v>
      </c>
      <c r="EE16">
        <v>0.24</v>
      </c>
      <c r="EF16">
        <v>-0.46</v>
      </c>
      <c r="EG16">
        <v>-1.1399999999999999</v>
      </c>
      <c r="EH16">
        <v>0.68</v>
      </c>
      <c r="EI16">
        <v>0.4</v>
      </c>
      <c r="EJ16">
        <v>0.53</v>
      </c>
      <c r="EK16">
        <v>0.39</v>
      </c>
      <c r="EL16">
        <v>-0.17</v>
      </c>
      <c r="EM16">
        <v>0.25</v>
      </c>
      <c r="EN16">
        <v>0.67</v>
      </c>
      <c r="EO16">
        <v>0.67</v>
      </c>
      <c r="EP16">
        <v>0.67</v>
      </c>
      <c r="EQ16">
        <v>0.38</v>
      </c>
      <c r="ER16">
        <v>0.1</v>
      </c>
      <c r="ES16">
        <v>-0.87</v>
      </c>
      <c r="ET16">
        <v>1.38</v>
      </c>
      <c r="EU16">
        <v>0.1</v>
      </c>
      <c r="EV16">
        <v>0.95</v>
      </c>
      <c r="EW16">
        <v>0.66</v>
      </c>
      <c r="EX16">
        <v>-0.19</v>
      </c>
      <c r="EY16">
        <v>1.0900000000000001</v>
      </c>
      <c r="EZ16">
        <v>0.8</v>
      </c>
      <c r="FA16">
        <v>0.37</v>
      </c>
      <c r="FB16">
        <v>1.22</v>
      </c>
      <c r="FC16">
        <v>0.22</v>
      </c>
      <c r="FD16">
        <v>0.64</v>
      </c>
      <c r="FE16">
        <v>0.22</v>
      </c>
      <c r="FF16">
        <v>0.64</v>
      </c>
      <c r="FG16">
        <v>0.49</v>
      </c>
      <c r="FH16">
        <v>0.35</v>
      </c>
      <c r="FI16">
        <v>-7.0000000000000007E-2</v>
      </c>
      <c r="FJ16">
        <v>-3.92</v>
      </c>
      <c r="FK16">
        <v>1.51</v>
      </c>
      <c r="FL16">
        <v>2.37</v>
      </c>
      <c r="FM16">
        <v>0.79</v>
      </c>
      <c r="FN16">
        <v>0.78</v>
      </c>
      <c r="FO16">
        <v>0.49</v>
      </c>
      <c r="FP16">
        <v>0.21</v>
      </c>
      <c r="FQ16">
        <v>0.49</v>
      </c>
      <c r="FR16">
        <v>-0.92</v>
      </c>
      <c r="FS16">
        <v>-0.21</v>
      </c>
      <c r="FT16">
        <v>1.21</v>
      </c>
      <c r="FU16">
        <v>0.21</v>
      </c>
      <c r="FV16">
        <v>7.0000000000000007E-2</v>
      </c>
      <c r="FW16">
        <v>0.92</v>
      </c>
      <c r="FX16">
        <v>0.49</v>
      </c>
      <c r="FY16">
        <v>0.63</v>
      </c>
      <c r="FZ16">
        <v>-0.23</v>
      </c>
      <c r="GA16">
        <v>0.06</v>
      </c>
      <c r="GB16">
        <v>0.06</v>
      </c>
      <c r="GC16">
        <v>-0.22</v>
      </c>
      <c r="GD16">
        <v>0.78</v>
      </c>
      <c r="GE16">
        <v>0.49</v>
      </c>
      <c r="GF16">
        <v>0.63</v>
      </c>
      <c r="GG16">
        <v>0.63</v>
      </c>
      <c r="GH16">
        <v>0.34</v>
      </c>
      <c r="GI16">
        <v>0.48</v>
      </c>
      <c r="GJ16">
        <v>0.34</v>
      </c>
      <c r="GK16">
        <v>-0.94</v>
      </c>
      <c r="GL16">
        <v>0.06</v>
      </c>
      <c r="GM16">
        <v>0.06</v>
      </c>
      <c r="GN16">
        <v>-0.08</v>
      </c>
      <c r="GO16">
        <v>0.63</v>
      </c>
      <c r="GP16">
        <v>0.06</v>
      </c>
      <c r="GQ16">
        <v>0.2</v>
      </c>
      <c r="GR16">
        <v>0.34</v>
      </c>
      <c r="GS16">
        <v>0.2</v>
      </c>
      <c r="GT16">
        <v>0.35</v>
      </c>
      <c r="GU16">
        <v>0.2</v>
      </c>
      <c r="GV16">
        <v>0.06</v>
      </c>
      <c r="GW16">
        <v>0.06</v>
      </c>
      <c r="GX16">
        <v>0.49</v>
      </c>
      <c r="GY16">
        <v>0.49</v>
      </c>
      <c r="GZ16">
        <v>0.06</v>
      </c>
      <c r="HA16">
        <v>0.2</v>
      </c>
      <c r="HB16">
        <v>0.49</v>
      </c>
      <c r="HC16">
        <v>0.48</v>
      </c>
      <c r="HD16">
        <v>0.48</v>
      </c>
      <c r="HE16">
        <v>0.19</v>
      </c>
      <c r="HF16">
        <v>0.19</v>
      </c>
      <c r="HG16">
        <v>0.05</v>
      </c>
      <c r="HH16">
        <v>-0.09</v>
      </c>
      <c r="HI16">
        <v>-0.23</v>
      </c>
      <c r="HJ16">
        <v>0.49</v>
      </c>
      <c r="HK16">
        <v>0.2</v>
      </c>
      <c r="HL16">
        <v>0.34</v>
      </c>
      <c r="HM16">
        <v>0.48</v>
      </c>
      <c r="HN16">
        <v>0.34</v>
      </c>
      <c r="HO16">
        <v>0.05</v>
      </c>
      <c r="HP16">
        <v>0.2</v>
      </c>
      <c r="HQ16">
        <v>0.34</v>
      </c>
      <c r="HR16">
        <v>0.34</v>
      </c>
      <c r="HS16">
        <v>0.19</v>
      </c>
      <c r="HT16">
        <v>0.19</v>
      </c>
      <c r="HU16">
        <v>0.48</v>
      </c>
      <c r="HV16">
        <v>1.49</v>
      </c>
      <c r="HW16">
        <v>0.76</v>
      </c>
      <c r="HX16">
        <v>0.46</v>
      </c>
      <c r="HY16">
        <v>0.18</v>
      </c>
      <c r="HZ16">
        <v>0.18</v>
      </c>
      <c r="IA16">
        <v>-0.11</v>
      </c>
      <c r="IB16">
        <v>0.32</v>
      </c>
      <c r="IC16">
        <v>-0.11</v>
      </c>
      <c r="ID16">
        <v>0.04</v>
      </c>
      <c r="IE16">
        <v>0.32</v>
      </c>
      <c r="IF16">
        <v>0.32</v>
      </c>
      <c r="IG16">
        <v>0.32</v>
      </c>
      <c r="IH16">
        <v>1.33</v>
      </c>
      <c r="II16">
        <v>1.28</v>
      </c>
      <c r="IJ16">
        <v>0.34</v>
      </c>
      <c r="IK16">
        <v>0.34</v>
      </c>
      <c r="IL16">
        <v>-0.43</v>
      </c>
      <c r="IM16">
        <v>0.19</v>
      </c>
      <c r="IN16">
        <v>0.19</v>
      </c>
      <c r="IO16">
        <v>-0.12</v>
      </c>
      <c r="IP16">
        <v>-0.88</v>
      </c>
      <c r="IQ16">
        <v>-0.26</v>
      </c>
      <c r="IR16">
        <v>0.2</v>
      </c>
      <c r="IS16">
        <v>-0.25</v>
      </c>
      <c r="IT16">
        <v>1.1299999999999999</v>
      </c>
      <c r="IU16">
        <v>0.05</v>
      </c>
      <c r="IV16">
        <v>0.05</v>
      </c>
      <c r="IW16">
        <v>0.67</v>
      </c>
      <c r="IX16">
        <v>0.2</v>
      </c>
      <c r="IY16">
        <v>0.2</v>
      </c>
      <c r="IZ16">
        <v>0.04</v>
      </c>
      <c r="JA16">
        <v>0.2</v>
      </c>
      <c r="JB16">
        <v>-0.71</v>
      </c>
      <c r="JC16">
        <v>-1.31</v>
      </c>
      <c r="JD16">
        <v>-0.99</v>
      </c>
      <c r="JE16">
        <v>-0.98</v>
      </c>
      <c r="JF16">
        <v>0.24</v>
      </c>
      <c r="JG16">
        <v>0.24</v>
      </c>
      <c r="JH16">
        <v>0.39</v>
      </c>
      <c r="JI16">
        <v>1.1499999999999999</v>
      </c>
      <c r="JJ16">
        <v>0.38</v>
      </c>
      <c r="JK16">
        <v>0.08</v>
      </c>
      <c r="JL16">
        <v>-0.83</v>
      </c>
      <c r="JM16">
        <v>-0.52</v>
      </c>
      <c r="JN16">
        <v>0.55000000000000004</v>
      </c>
      <c r="JO16">
        <v>0.24</v>
      </c>
      <c r="JP16">
        <v>0.24</v>
      </c>
      <c r="JQ16">
        <v>0.85</v>
      </c>
      <c r="JR16">
        <v>1.31</v>
      </c>
      <c r="JS16">
        <v>0.38</v>
      </c>
      <c r="JT16">
        <v>0.38</v>
      </c>
      <c r="JU16">
        <v>7.0000000000000007E-2</v>
      </c>
      <c r="JV16">
        <v>0.23</v>
      </c>
      <c r="JW16">
        <v>0.38</v>
      </c>
      <c r="JX16">
        <v>0.84</v>
      </c>
      <c r="JY16">
        <v>0.99</v>
      </c>
      <c r="JZ16">
        <v>0.37</v>
      </c>
      <c r="KA16">
        <v>0.21</v>
      </c>
      <c r="KB16">
        <v>0.67</v>
      </c>
      <c r="KC16">
        <v>0.21</v>
      </c>
      <c r="KD16">
        <v>-1.45</v>
      </c>
      <c r="KE16">
        <v>0.37</v>
      </c>
      <c r="KF16">
        <v>7.0000000000000007E-2</v>
      </c>
      <c r="KG16">
        <v>0.22</v>
      </c>
      <c r="KH16">
        <v>-0.08</v>
      </c>
      <c r="KI16">
        <v>-0.08</v>
      </c>
      <c r="KJ16">
        <v>0.23</v>
      </c>
      <c r="KK16">
        <v>0.69</v>
      </c>
      <c r="KL16">
        <v>0.38</v>
      </c>
      <c r="KM16">
        <v>-0.39</v>
      </c>
      <c r="KN16">
        <v>-0.08</v>
      </c>
      <c r="KO16">
        <v>0.54</v>
      </c>
      <c r="KP16">
        <v>0.23</v>
      </c>
      <c r="KQ16">
        <v>0.19</v>
      </c>
      <c r="KR16">
        <v>-0.44</v>
      </c>
      <c r="KS16">
        <v>-2.37</v>
      </c>
      <c r="KT16">
        <v>-0.09</v>
      </c>
      <c r="KU16">
        <v>-0.15</v>
      </c>
      <c r="KV16">
        <v>-0.93</v>
      </c>
      <c r="KW16">
        <v>2.0499999999999998</v>
      </c>
      <c r="KX16">
        <v>1.1399999999999999</v>
      </c>
      <c r="KY16">
        <v>-0.56999999999999995</v>
      </c>
      <c r="KZ16">
        <v>-1.45</v>
      </c>
      <c r="LA16">
        <v>-0.61</v>
      </c>
      <c r="LB16">
        <v>0.57999999999999996</v>
      </c>
      <c r="LC16">
        <v>1.99</v>
      </c>
      <c r="LD16">
        <v>-0.85</v>
      </c>
      <c r="LE16">
        <v>0.76</v>
      </c>
      <c r="LF16">
        <v>-0.04</v>
      </c>
      <c r="LG16">
        <v>0.31</v>
      </c>
      <c r="LH16">
        <v>0.16</v>
      </c>
      <c r="LI16">
        <v>0.16</v>
      </c>
      <c r="LJ16">
        <v>0.63</v>
      </c>
      <c r="LK16">
        <v>-0.18</v>
      </c>
      <c r="LL16">
        <v>0.39</v>
      </c>
      <c r="LM16">
        <v>1.08</v>
      </c>
      <c r="LN16">
        <v>-0.91</v>
      </c>
      <c r="LO16">
        <v>-0.8</v>
      </c>
      <c r="LP16">
        <v>-0.4</v>
      </c>
      <c r="LQ16">
        <v>-0.33</v>
      </c>
      <c r="LR16">
        <v>-2.48</v>
      </c>
      <c r="LS16">
        <v>-0.3</v>
      </c>
      <c r="LT16">
        <v>1.0900000000000001</v>
      </c>
      <c r="LU16">
        <v>1.77</v>
      </c>
      <c r="LV16">
        <v>-0.85</v>
      </c>
      <c r="LW16">
        <v>2.5299999999999998</v>
      </c>
      <c r="LX16">
        <v>2.27</v>
      </c>
      <c r="LY16">
        <v>-0.73</v>
      </c>
      <c r="LZ16">
        <v>1.72</v>
      </c>
      <c r="MA16">
        <v>1.24</v>
      </c>
      <c r="MB16">
        <v>1.98</v>
      </c>
      <c r="MC16">
        <v>0.39</v>
      </c>
      <c r="MD16">
        <v>-0.34</v>
      </c>
      <c r="ME16">
        <v>-0.42</v>
      </c>
      <c r="MF16">
        <v>0.63</v>
      </c>
      <c r="MG16">
        <v>0.4</v>
      </c>
      <c r="MH16">
        <v>0.18</v>
      </c>
      <c r="MI16">
        <v>0.4</v>
      </c>
      <c r="MJ16">
        <v>0.4</v>
      </c>
      <c r="MK16">
        <v>0.25</v>
      </c>
      <c r="ML16">
        <v>0.17</v>
      </c>
      <c r="MM16">
        <v>-0.97</v>
      </c>
      <c r="MN16">
        <v>-0.63</v>
      </c>
      <c r="MO16">
        <v>0.92</v>
      </c>
      <c r="MP16">
        <v>-0.01</v>
      </c>
      <c r="MQ16">
        <v>-0.18</v>
      </c>
      <c r="MR16">
        <v>0.28999999999999998</v>
      </c>
      <c r="MS16">
        <v>-0.41</v>
      </c>
      <c r="MT16">
        <v>-0.38</v>
      </c>
      <c r="MU16">
        <v>0.76</v>
      </c>
      <c r="MV16">
        <v>0.78</v>
      </c>
      <c r="MW16">
        <v>-0.3</v>
      </c>
      <c r="MX16">
        <v>0.63</v>
      </c>
      <c r="MY16">
        <v>1.04</v>
      </c>
      <c r="MZ16">
        <v>0.26</v>
      </c>
      <c r="NA16">
        <v>-1.46</v>
      </c>
      <c r="NB16">
        <v>-1.1499999999999999</v>
      </c>
      <c r="NC16">
        <v>0.52</v>
      </c>
      <c r="ND16">
        <v>-0.18</v>
      </c>
      <c r="NE16">
        <v>-0.93</v>
      </c>
      <c r="NF16">
        <v>-2.08</v>
      </c>
      <c r="NG16">
        <v>0.12</v>
      </c>
      <c r="NH16">
        <v>-1.05</v>
      </c>
      <c r="NI16">
        <v>-1.26</v>
      </c>
      <c r="NJ16">
        <v>-0.82</v>
      </c>
      <c r="NK16">
        <v>1.97</v>
      </c>
      <c r="NL16">
        <v>0.93</v>
      </c>
      <c r="NM16">
        <v>0.5</v>
      </c>
      <c r="NN16">
        <v>-0.66</v>
      </c>
      <c r="NO16">
        <v>-0.75</v>
      </c>
      <c r="NP16">
        <v>-3.22</v>
      </c>
      <c r="NQ16">
        <v>-1.1000000000000001</v>
      </c>
      <c r="NR16">
        <v>-0.09</v>
      </c>
      <c r="NS16">
        <v>0.95</v>
      </c>
      <c r="NT16">
        <v>0.23</v>
      </c>
      <c r="NU16">
        <v>3.11</v>
      </c>
      <c r="NV16">
        <v>6.85</v>
      </c>
      <c r="NW16">
        <v>0.99</v>
      </c>
      <c r="NX16">
        <v>-0.08</v>
      </c>
      <c r="NY16">
        <v>-0.46</v>
      </c>
      <c r="NZ16">
        <v>1.63</v>
      </c>
      <c r="OA16">
        <v>0.31</v>
      </c>
      <c r="OB16">
        <v>-0.38</v>
      </c>
      <c r="OC16">
        <v>-1.53</v>
      </c>
      <c r="OD16">
        <v>-3.2</v>
      </c>
      <c r="OE16">
        <v>-0.96</v>
      </c>
      <c r="OF16">
        <v>1.07</v>
      </c>
      <c r="OG16">
        <v>1.05</v>
      </c>
      <c r="OH16">
        <v>-0.57999999999999996</v>
      </c>
      <c r="OI16">
        <v>-0.28000000000000003</v>
      </c>
      <c r="OJ16">
        <v>1.26</v>
      </c>
      <c r="OK16">
        <v>-0.83</v>
      </c>
      <c r="OL16">
        <v>-1.72</v>
      </c>
      <c r="OM16">
        <v>-1.1399999999999999</v>
      </c>
      <c r="ON16">
        <v>0.44</v>
      </c>
      <c r="OO16">
        <v>0.89</v>
      </c>
      <c r="OP16">
        <v>-0.68</v>
      </c>
      <c r="OQ16">
        <v>-0.88</v>
      </c>
      <c r="OR16">
        <v>1.65</v>
      </c>
      <c r="OS16">
        <v>1.35</v>
      </c>
      <c r="OT16">
        <v>-0.96</v>
      </c>
      <c r="OU16">
        <v>1.07</v>
      </c>
      <c r="OV16">
        <v>1.28</v>
      </c>
      <c r="OW16">
        <v>1.91</v>
      </c>
      <c r="OX16">
        <v>-0.22</v>
      </c>
      <c r="OY16">
        <v>-0.21</v>
      </c>
      <c r="OZ16">
        <v>1.41</v>
      </c>
      <c r="PA16">
        <v>2.57</v>
      </c>
      <c r="PB16">
        <v>1.17</v>
      </c>
      <c r="PC16">
        <v>-0.63</v>
      </c>
      <c r="PD16">
        <v>0.08</v>
      </c>
      <c r="PE16">
        <v>-0.7</v>
      </c>
      <c r="PF16">
        <v>1.04</v>
      </c>
      <c r="PG16">
        <v>1.48</v>
      </c>
      <c r="PH16">
        <v>2.1</v>
      </c>
      <c r="PI16">
        <v>-0.28999999999999998</v>
      </c>
      <c r="PJ16">
        <v>-1.1599999999999999</v>
      </c>
      <c r="PK16">
        <v>0.49</v>
      </c>
      <c r="PL16">
        <v>-0.8</v>
      </c>
      <c r="PM16">
        <v>0.4</v>
      </c>
      <c r="PN16">
        <v>-0.18</v>
      </c>
      <c r="PO16">
        <v>1.44</v>
      </c>
      <c r="PP16">
        <v>1.27</v>
      </c>
      <c r="PQ16">
        <v>0.28000000000000003</v>
      </c>
      <c r="PR16">
        <v>-0.26</v>
      </c>
      <c r="PS16">
        <v>0.8</v>
      </c>
      <c r="PT16">
        <v>0.52</v>
      </c>
      <c r="PU16">
        <v>1.51</v>
      </c>
      <c r="PV16">
        <v>1.42</v>
      </c>
      <c r="PW16">
        <v>0</v>
      </c>
      <c r="PX16">
        <v>-0.26</v>
      </c>
      <c r="PY16">
        <v>-0.15</v>
      </c>
      <c r="PZ16">
        <v>1.43</v>
      </c>
      <c r="QA16">
        <v>0.89</v>
      </c>
      <c r="QB16">
        <v>0.68</v>
      </c>
      <c r="QC16">
        <v>0.62</v>
      </c>
      <c r="QD16">
        <v>0.23</v>
      </c>
      <c r="QE16">
        <v>0.59</v>
      </c>
      <c r="QF16">
        <v>0.23</v>
      </c>
      <c r="QG16">
        <v>0.26</v>
      </c>
      <c r="QH16">
        <v>-0.51</v>
      </c>
      <c r="QI16">
        <v>0.48</v>
      </c>
      <c r="QJ16">
        <v>0.43</v>
      </c>
      <c r="QK16">
        <v>0.28000000000000003</v>
      </c>
      <c r="QL16">
        <v>0.35</v>
      </c>
      <c r="QM16">
        <v>-0.23</v>
      </c>
      <c r="QN16">
        <v>0.49</v>
      </c>
      <c r="QO16">
        <v>0.15</v>
      </c>
      <c r="QP16">
        <v>-0.34</v>
      </c>
      <c r="QQ16">
        <v>0.87</v>
      </c>
      <c r="QR16">
        <v>0.54</v>
      </c>
      <c r="QS16">
        <v>-0.62</v>
      </c>
      <c r="QT16">
        <v>0.4</v>
      </c>
      <c r="QU16">
        <v>0.56999999999999995</v>
      </c>
      <c r="QV16">
        <v>0.48</v>
      </c>
      <c r="QW16">
        <v>0.52</v>
      </c>
      <c r="QX16">
        <v>0.37</v>
      </c>
      <c r="QY16">
        <v>0.21</v>
      </c>
      <c r="QZ16">
        <v>0.5</v>
      </c>
      <c r="RA16">
        <v>-0.04</v>
      </c>
      <c r="RB16">
        <v>0.88</v>
      </c>
      <c r="RC16">
        <v>0.81</v>
      </c>
      <c r="RD16">
        <v>0.09</v>
      </c>
      <c r="RE16">
        <v>0.12</v>
      </c>
      <c r="RF16">
        <v>0.21</v>
      </c>
      <c r="RG16">
        <v>-0.08</v>
      </c>
      <c r="RH16">
        <v>0.03</v>
      </c>
      <c r="RI16">
        <v>0.19</v>
      </c>
      <c r="RJ16">
        <v>-0.06</v>
      </c>
      <c r="RK16">
        <v>-0.15</v>
      </c>
      <c r="RL16">
        <v>0.46</v>
      </c>
      <c r="RM16">
        <v>-0.56999999999999995</v>
      </c>
      <c r="RN16">
        <v>-1.49</v>
      </c>
      <c r="RO16">
        <v>0.22</v>
      </c>
      <c r="RP16">
        <v>-1.1299999999999999</v>
      </c>
      <c r="RQ16">
        <v>-0.59</v>
      </c>
      <c r="RR16">
        <v>0.13</v>
      </c>
      <c r="RS16">
        <v>-0.26</v>
      </c>
      <c r="RT16">
        <v>0.3</v>
      </c>
      <c r="RU16">
        <v>-0.98</v>
      </c>
      <c r="RV16">
        <v>-2.59</v>
      </c>
      <c r="RW16">
        <v>0.78</v>
      </c>
      <c r="RX16">
        <v>2.61</v>
      </c>
      <c r="RY16">
        <v>-0.2</v>
      </c>
      <c r="RZ16">
        <v>2.0099999999999998</v>
      </c>
      <c r="SA16">
        <v>4.5</v>
      </c>
      <c r="SB16">
        <v>-2.0099999999999998</v>
      </c>
      <c r="SC16">
        <v>1.17</v>
      </c>
      <c r="SD16">
        <v>-0.71</v>
      </c>
      <c r="SE16">
        <v>-2.54</v>
      </c>
      <c r="SF16">
        <v>-2.23</v>
      </c>
      <c r="SG16">
        <v>0.41</v>
      </c>
      <c r="SH16">
        <v>-7.0000000000000007E-2</v>
      </c>
      <c r="SI16">
        <v>0.94</v>
      </c>
      <c r="SJ16">
        <v>-2.81</v>
      </c>
      <c r="SK16">
        <v>-2.72</v>
      </c>
      <c r="SL16">
        <v>1.27</v>
      </c>
      <c r="SM16">
        <v>3.61</v>
      </c>
      <c r="SN16">
        <v>0.37</v>
      </c>
      <c r="SO16">
        <v>-1.97</v>
      </c>
      <c r="SP16">
        <v>0.48</v>
      </c>
      <c r="SQ16">
        <v>0.32</v>
      </c>
      <c r="SR16">
        <v>1.22</v>
      </c>
      <c r="SS16">
        <v>3.41</v>
      </c>
      <c r="ST16">
        <v>2.06</v>
      </c>
      <c r="SU16">
        <v>-0.53</v>
      </c>
      <c r="SV16">
        <v>-1.6</v>
      </c>
      <c r="SW16">
        <v>-2.2599999999999998</v>
      </c>
      <c r="SX16">
        <v>-2.33</v>
      </c>
      <c r="SY16">
        <v>1.39</v>
      </c>
      <c r="SZ16">
        <v>-1.6</v>
      </c>
      <c r="TA16">
        <v>-2</v>
      </c>
      <c r="TB16">
        <v>3.35</v>
      </c>
      <c r="TC16">
        <v>-2.27</v>
      </c>
      <c r="TD16">
        <v>0.35</v>
      </c>
      <c r="TE16">
        <v>0.05</v>
      </c>
      <c r="TF16">
        <v>-0.2</v>
      </c>
      <c r="TG16">
        <v>-2.44</v>
      </c>
      <c r="TH16">
        <v>1.27</v>
      </c>
      <c r="TI16">
        <v>-4.71</v>
      </c>
      <c r="TJ16">
        <v>-1.34</v>
      </c>
      <c r="TK16">
        <v>1.41</v>
      </c>
      <c r="TL16">
        <v>4.01</v>
      </c>
      <c r="TM16">
        <v>-0.45</v>
      </c>
      <c r="TN16">
        <v>-2.5</v>
      </c>
      <c r="TO16">
        <v>-1.63</v>
      </c>
      <c r="TP16">
        <v>0.01</v>
      </c>
      <c r="TQ16">
        <v>5.56</v>
      </c>
      <c r="TR16">
        <v>1</v>
      </c>
      <c r="TS16">
        <v>1.39</v>
      </c>
      <c r="TT16">
        <v>-0.96</v>
      </c>
      <c r="TU16">
        <v>5.84</v>
      </c>
      <c r="TV16">
        <v>3.72</v>
      </c>
      <c r="TW16">
        <v>5.32</v>
      </c>
      <c r="TX16">
        <v>-3.66</v>
      </c>
      <c r="TY16">
        <v>2.58</v>
      </c>
      <c r="TZ16">
        <v>-2.36</v>
      </c>
      <c r="UA16">
        <v>-1.61</v>
      </c>
      <c r="UB16">
        <v>1.07</v>
      </c>
      <c r="UC16">
        <v>-0.25</v>
      </c>
      <c r="UD16">
        <v>5.54</v>
      </c>
      <c r="UE16">
        <v>-1.02</v>
      </c>
      <c r="UF16">
        <v>2.82</v>
      </c>
      <c r="UG16">
        <v>0.28999999999999998</v>
      </c>
      <c r="UH16">
        <v>2.23</v>
      </c>
      <c r="UI16">
        <v>-0.33</v>
      </c>
      <c r="UJ16">
        <v>1.07</v>
      </c>
      <c r="UK16">
        <v>0.24</v>
      </c>
      <c r="UL16">
        <v>0.35</v>
      </c>
      <c r="UM16">
        <v>1.63</v>
      </c>
      <c r="UN16">
        <v>-0.68</v>
      </c>
      <c r="UO16">
        <v>0.3</v>
      </c>
      <c r="UP16">
        <v>0.72</v>
      </c>
      <c r="UQ16">
        <v>0.31</v>
      </c>
      <c r="UR16">
        <v>1.01</v>
      </c>
      <c r="US16">
        <v>2.4900000000000002</v>
      </c>
      <c r="UT16">
        <v>-0.04</v>
      </c>
      <c r="UU16">
        <v>-0.54</v>
      </c>
      <c r="UV16">
        <v>0.23</v>
      </c>
      <c r="UW16">
        <v>0.45</v>
      </c>
      <c r="UX16">
        <v>0.61</v>
      </c>
      <c r="UY16">
        <v>-0.39</v>
      </c>
      <c r="UZ16">
        <v>-0.56000000000000005</v>
      </c>
      <c r="VA16">
        <v>-4.76</v>
      </c>
      <c r="VB16">
        <v>3.56</v>
      </c>
      <c r="VC16">
        <v>3.56</v>
      </c>
      <c r="VD16">
        <v>-0.66</v>
      </c>
      <c r="VE16">
        <v>0.78</v>
      </c>
      <c r="VF16">
        <v>-0.89</v>
      </c>
      <c r="VG16">
        <v>-0.53</v>
      </c>
      <c r="VH16">
        <v>0.09</v>
      </c>
      <c r="VI16">
        <v>-3.07</v>
      </c>
      <c r="VJ16">
        <v>-3.41</v>
      </c>
      <c r="VK16">
        <v>1.05</v>
      </c>
      <c r="VL16">
        <v>-2.85</v>
      </c>
      <c r="VM16">
        <v>-2.11</v>
      </c>
      <c r="VN16">
        <v>-2.68</v>
      </c>
      <c r="VO16">
        <v>1.74</v>
      </c>
      <c r="VP16">
        <v>8.85</v>
      </c>
      <c r="VQ16">
        <v>1.17</v>
      </c>
      <c r="VR16">
        <v>-0.75</v>
      </c>
      <c r="VS16">
        <v>5.96</v>
      </c>
      <c r="VT16">
        <v>1.37</v>
      </c>
      <c r="VU16">
        <v>-2.4700000000000002</v>
      </c>
      <c r="VV16">
        <v>-0.52</v>
      </c>
      <c r="VW16">
        <v>1.06</v>
      </c>
      <c r="VX16">
        <v>3.04</v>
      </c>
      <c r="VY16">
        <v>-0.3</v>
      </c>
      <c r="VZ16">
        <v>-1.75</v>
      </c>
      <c r="WA16">
        <v>-1.26</v>
      </c>
      <c r="WB16">
        <v>5.53</v>
      </c>
      <c r="WC16">
        <v>-0.88</v>
      </c>
      <c r="WD16">
        <v>4.42</v>
      </c>
      <c r="WE16">
        <v>1.88</v>
      </c>
      <c r="WF16">
        <v>0.61</v>
      </c>
      <c r="WG16">
        <v>1.67</v>
      </c>
      <c r="WH16">
        <v>-0.15</v>
      </c>
      <c r="WI16">
        <v>-1.03</v>
      </c>
      <c r="WJ16">
        <v>1.5</v>
      </c>
      <c r="WK16">
        <v>1.49</v>
      </c>
      <c r="WL16">
        <v>2.31</v>
      </c>
      <c r="WM16">
        <v>1.67</v>
      </c>
      <c r="WN16">
        <v>0.7</v>
      </c>
      <c r="WO16">
        <v>3.19</v>
      </c>
      <c r="WP16">
        <v>3.47</v>
      </c>
      <c r="WQ16">
        <v>-3.03</v>
      </c>
      <c r="WR16">
        <v>-0.2</v>
      </c>
      <c r="WS16">
        <v>0.94</v>
      </c>
      <c r="WT16">
        <v>1</v>
      </c>
      <c r="WU16">
        <v>1.06</v>
      </c>
      <c r="WV16">
        <v>1.75</v>
      </c>
      <c r="WW16">
        <v>-0.05</v>
      </c>
      <c r="WX16">
        <v>1.36</v>
      </c>
      <c r="WY16">
        <v>-0.22</v>
      </c>
      <c r="WZ16">
        <v>-0.38</v>
      </c>
      <c r="XA16">
        <v>0.61</v>
      </c>
      <c r="XB16">
        <v>-1.05</v>
      </c>
      <c r="XC16">
        <v>-0.89</v>
      </c>
      <c r="XD16">
        <v>0.51</v>
      </c>
      <c r="XE16">
        <v>0.42</v>
      </c>
      <c r="XF16">
        <v>-0.23</v>
      </c>
      <c r="XG16">
        <v>-1.08</v>
      </c>
      <c r="XH16">
        <v>0.23</v>
      </c>
      <c r="XI16">
        <v>1.01</v>
      </c>
      <c r="XJ16">
        <v>2.57</v>
      </c>
      <c r="XK16">
        <v>-0.48</v>
      </c>
      <c r="XL16">
        <v>-2.0499999999999998</v>
      </c>
      <c r="XM16">
        <v>1.34</v>
      </c>
      <c r="XN16">
        <v>-1.33</v>
      </c>
      <c r="XO16">
        <v>1.84</v>
      </c>
      <c r="XP16">
        <v>-1.28</v>
      </c>
      <c r="XQ16">
        <v>1.07</v>
      </c>
      <c r="XR16">
        <v>-0.52</v>
      </c>
      <c r="XS16">
        <v>2.2799999999999998</v>
      </c>
      <c r="XT16">
        <v>2.69</v>
      </c>
      <c r="XU16">
        <v>-0.31</v>
      </c>
      <c r="XV16">
        <v>0.06</v>
      </c>
      <c r="XW16">
        <v>-1.79</v>
      </c>
      <c r="XX16">
        <v>-8.9</v>
      </c>
      <c r="XY16">
        <v>2.2200000000000002</v>
      </c>
      <c r="XZ16">
        <v>-1.08</v>
      </c>
      <c r="YA16">
        <v>-6.45</v>
      </c>
      <c r="YB16">
        <v>-6.65</v>
      </c>
      <c r="YC16">
        <v>-0.62</v>
      </c>
      <c r="YD16">
        <v>13.76</v>
      </c>
      <c r="YE16">
        <v>5.6</v>
      </c>
      <c r="YF16">
        <v>3.41</v>
      </c>
      <c r="YG16">
        <v>-4.29</v>
      </c>
      <c r="YH16">
        <v>-4.45</v>
      </c>
      <c r="YI16">
        <v>-2.37</v>
      </c>
      <c r="YJ16">
        <v>-1.59</v>
      </c>
      <c r="YK16">
        <v>0.17</v>
      </c>
      <c r="YL16">
        <v>2.48</v>
      </c>
      <c r="YM16">
        <v>-1.3</v>
      </c>
      <c r="YN16">
        <v>-2.69</v>
      </c>
      <c r="YO16">
        <v>3.11</v>
      </c>
      <c r="YP16">
        <v>-7.69</v>
      </c>
      <c r="YQ16">
        <v>5.95</v>
      </c>
      <c r="YR16">
        <v>0.23</v>
      </c>
      <c r="YS16">
        <v>-3.72</v>
      </c>
      <c r="YT16">
        <v>-3.45</v>
      </c>
      <c r="YU16">
        <v>-1.99</v>
      </c>
      <c r="YV16">
        <v>5.21</v>
      </c>
      <c r="YW16">
        <v>12.67</v>
      </c>
      <c r="YX16">
        <v>-5.8</v>
      </c>
      <c r="YY16">
        <v>-1.29</v>
      </c>
      <c r="YZ16">
        <v>3.12</v>
      </c>
      <c r="ZA16">
        <v>3.06</v>
      </c>
      <c r="ZB16">
        <v>3.38</v>
      </c>
      <c r="ZC16">
        <v>2.4500000000000002</v>
      </c>
      <c r="ZD16">
        <v>-4.68</v>
      </c>
      <c r="ZE16">
        <v>5.4</v>
      </c>
      <c r="ZF16">
        <v>8.3699999999999992</v>
      </c>
      <c r="ZG16">
        <v>6.23</v>
      </c>
      <c r="ZH16">
        <v>7.59</v>
      </c>
      <c r="ZI16">
        <v>2.0099999999999998</v>
      </c>
      <c r="ZJ16">
        <v>1.08</v>
      </c>
      <c r="ZK16">
        <v>-0.94</v>
      </c>
      <c r="ZL16">
        <v>4.28</v>
      </c>
      <c r="ZM16">
        <v>0.72</v>
      </c>
      <c r="ZN16">
        <v>5.48</v>
      </c>
      <c r="ZO16">
        <v>-3.24</v>
      </c>
      <c r="ZP16">
        <v>-0.46</v>
      </c>
      <c r="ZQ16">
        <v>-4.55</v>
      </c>
      <c r="ZR16">
        <v>0.51</v>
      </c>
      <c r="ZS16">
        <v>3.92</v>
      </c>
      <c r="ZT16">
        <v>-0.25</v>
      </c>
      <c r="ZU16">
        <v>1.42</v>
      </c>
      <c r="ZV16">
        <v>-0.33</v>
      </c>
      <c r="ZW16">
        <v>2.7</v>
      </c>
      <c r="ZX16">
        <v>-1.72</v>
      </c>
      <c r="ZY16">
        <v>-2.35</v>
      </c>
      <c r="ZZ16">
        <v>-0.73</v>
      </c>
      <c r="AAA16">
        <v>-4.83</v>
      </c>
      <c r="AAB16">
        <v>1.99</v>
      </c>
      <c r="AAC16">
        <v>5.86</v>
      </c>
      <c r="AAD16">
        <v>3.07</v>
      </c>
      <c r="AAE16">
        <v>3.14</v>
      </c>
      <c r="AAF16">
        <v>5.72</v>
      </c>
      <c r="AAG16">
        <v>2.12</v>
      </c>
      <c r="AAH16">
        <v>1.28</v>
      </c>
      <c r="AAI16">
        <v>3.25</v>
      </c>
      <c r="AAJ16">
        <v>-3.73</v>
      </c>
      <c r="AAK16">
        <v>1.79</v>
      </c>
      <c r="AAL16">
        <v>2.96</v>
      </c>
      <c r="AAM16">
        <v>8.1999999999999993</v>
      </c>
      <c r="AAN16">
        <v>0.83</v>
      </c>
      <c r="AAO16">
        <v>-1.21</v>
      </c>
      <c r="AAP16">
        <v>2.6</v>
      </c>
      <c r="AAQ16">
        <v>0.71</v>
      </c>
      <c r="AAR16">
        <v>3.29</v>
      </c>
      <c r="AAS16">
        <v>3.7</v>
      </c>
      <c r="AAT16">
        <v>4.6900000000000004</v>
      </c>
      <c r="AAU16">
        <v>0.45</v>
      </c>
      <c r="AAV16">
        <v>7.52</v>
      </c>
      <c r="AAW16">
        <v>2.56</v>
      </c>
      <c r="AAX16">
        <v>0.16</v>
      </c>
      <c r="AAY16">
        <v>-1.64</v>
      </c>
      <c r="AAZ16">
        <v>2.1800000000000002</v>
      </c>
      <c r="ABA16">
        <v>0.31</v>
      </c>
      <c r="ABB16">
        <v>2.75</v>
      </c>
      <c r="ABC16">
        <v>-1.1399999999999999</v>
      </c>
      <c r="ABD16">
        <v>1.89</v>
      </c>
      <c r="ABE16">
        <v>2.33</v>
      </c>
      <c r="ABF16">
        <v>1.17</v>
      </c>
      <c r="ABG16">
        <v>2.16</v>
      </c>
      <c r="ABH16">
        <v>0.57999999999999996</v>
      </c>
      <c r="ABI16">
        <v>-0.87</v>
      </c>
      <c r="ABJ16">
        <v>-5.0199999999999996</v>
      </c>
      <c r="ABK16">
        <v>-0.52</v>
      </c>
      <c r="ABL16">
        <v>1.55</v>
      </c>
      <c r="ABM16">
        <v>-1.19</v>
      </c>
      <c r="ABN16">
        <v>-0.75</v>
      </c>
      <c r="ABO16">
        <v>-4.22</v>
      </c>
      <c r="ABP16">
        <v>5.07</v>
      </c>
      <c r="ABQ16">
        <v>1.25</v>
      </c>
      <c r="ABR16">
        <v>2.12</v>
      </c>
      <c r="ABS16">
        <v>5.17</v>
      </c>
      <c r="ABT16">
        <v>1.38</v>
      </c>
      <c r="ABU16">
        <v>-1.88</v>
      </c>
      <c r="ABV16">
        <v>-1.49</v>
      </c>
      <c r="ABW16">
        <v>-0.56999999999999995</v>
      </c>
      <c r="ABX16">
        <v>3.79</v>
      </c>
      <c r="ABY16">
        <v>-1.1100000000000001</v>
      </c>
      <c r="ABZ16">
        <v>0.54</v>
      </c>
      <c r="ACA16">
        <v>3.26</v>
      </c>
      <c r="ACB16">
        <v>2.73</v>
      </c>
      <c r="ACC16">
        <v>-1.69</v>
      </c>
      <c r="ACD16">
        <v>0.39</v>
      </c>
      <c r="ACE16">
        <v>2.02</v>
      </c>
      <c r="ACF16">
        <v>-1.29</v>
      </c>
      <c r="ACG16">
        <v>0.64</v>
      </c>
      <c r="ACH16">
        <v>2.13</v>
      </c>
      <c r="ACI16">
        <v>3.79</v>
      </c>
      <c r="ACJ16">
        <v>3.95</v>
      </c>
      <c r="ACK16">
        <v>1.78</v>
      </c>
      <c r="ACL16">
        <v>-1.63</v>
      </c>
      <c r="ACM16">
        <v>0.4</v>
      </c>
      <c r="ACN16">
        <v>2.76</v>
      </c>
      <c r="ACO16">
        <v>0.7</v>
      </c>
      <c r="ACP16">
        <v>0.06</v>
      </c>
      <c r="ACQ16">
        <v>-1.91</v>
      </c>
      <c r="ACR16">
        <v>-0.12</v>
      </c>
      <c r="ACS16">
        <v>-0.11</v>
      </c>
      <c r="ACT16">
        <v>-1.91</v>
      </c>
      <c r="ACU16">
        <v>3.85</v>
      </c>
      <c r="ACV16">
        <v>2.16</v>
      </c>
      <c r="ACW16">
        <v>1.02</v>
      </c>
      <c r="ACX16">
        <v>-2.92</v>
      </c>
      <c r="ACY16">
        <v>0.91</v>
      </c>
      <c r="ACZ16">
        <v>1.32</v>
      </c>
      <c r="ADA16">
        <v>2.85</v>
      </c>
      <c r="ADB16">
        <v>1.67</v>
      </c>
      <c r="ADC16">
        <v>1.5</v>
      </c>
      <c r="ADD16">
        <v>1.21</v>
      </c>
      <c r="ADE16">
        <v>1.08</v>
      </c>
      <c r="ADF16">
        <v>1.38</v>
      </c>
      <c r="ADG16">
        <v>0.39</v>
      </c>
      <c r="ADH16">
        <v>-0.18</v>
      </c>
      <c r="ADI16">
        <v>1.67</v>
      </c>
      <c r="ADJ16">
        <v>2.75</v>
      </c>
      <c r="ADK16">
        <v>2.71</v>
      </c>
      <c r="ADL16">
        <v>0.43</v>
      </c>
      <c r="ADM16">
        <v>1.06</v>
      </c>
      <c r="ADN16">
        <v>4.3600000000000003</v>
      </c>
      <c r="ADO16">
        <v>-1.73</v>
      </c>
      <c r="ADP16">
        <v>0.96</v>
      </c>
      <c r="ADQ16">
        <v>-0.73</v>
      </c>
      <c r="ADR16">
        <v>0.16</v>
      </c>
      <c r="ADS16">
        <v>2.54</v>
      </c>
      <c r="ADT16">
        <v>1.56</v>
      </c>
      <c r="ADU16">
        <v>3.08</v>
      </c>
      <c r="ADV16">
        <v>0.9</v>
      </c>
      <c r="ADW16">
        <v>0.99</v>
      </c>
      <c r="ADX16">
        <v>-1.56</v>
      </c>
      <c r="ADY16">
        <v>0.69</v>
      </c>
      <c r="ADZ16">
        <v>2.2799999999999998</v>
      </c>
      <c r="AEA16">
        <v>2.5</v>
      </c>
      <c r="AEB16">
        <v>2.56</v>
      </c>
      <c r="AEC16">
        <v>0.25</v>
      </c>
      <c r="AED16">
        <v>0.52</v>
      </c>
      <c r="AEE16">
        <v>0.2</v>
      </c>
      <c r="AEF16">
        <v>2.93</v>
      </c>
      <c r="AEG16">
        <v>1</v>
      </c>
      <c r="AEH16">
        <v>2.87</v>
      </c>
      <c r="AEI16">
        <v>0.43</v>
      </c>
      <c r="AEJ16">
        <v>0.51</v>
      </c>
      <c r="AEK16">
        <v>-1.88</v>
      </c>
      <c r="AEL16">
        <v>0.67</v>
      </c>
      <c r="AEM16">
        <v>2.02</v>
      </c>
      <c r="AEN16">
        <v>-2.86</v>
      </c>
      <c r="AEO16">
        <v>-3.83</v>
      </c>
      <c r="AEP16">
        <v>-0.97</v>
      </c>
      <c r="AEQ16">
        <v>-0.62</v>
      </c>
      <c r="AER16">
        <v>-0.81</v>
      </c>
      <c r="AES16">
        <v>3.09</v>
      </c>
      <c r="AET16">
        <v>-0.31</v>
      </c>
      <c r="AEU16">
        <v>-2.65</v>
      </c>
      <c r="AEV16">
        <v>-0.5</v>
      </c>
      <c r="AEW16">
        <v>0.18</v>
      </c>
      <c r="AEX16">
        <v>1.57</v>
      </c>
      <c r="AEY16">
        <v>2.56</v>
      </c>
      <c r="AEZ16">
        <v>2.89</v>
      </c>
      <c r="AFA16">
        <v>0.95</v>
      </c>
      <c r="AFB16">
        <v>1.75</v>
      </c>
      <c r="AFC16">
        <v>6.31</v>
      </c>
      <c r="AFD16">
        <v>0.79</v>
      </c>
      <c r="AFE16">
        <v>-1.01</v>
      </c>
      <c r="AFF16">
        <v>2.14</v>
      </c>
      <c r="AFG16">
        <v>1.53</v>
      </c>
      <c r="AFH16">
        <v>1.85</v>
      </c>
      <c r="AFI16">
        <v>2.42</v>
      </c>
      <c r="AFJ16">
        <v>2.2799999999999998</v>
      </c>
      <c r="AFK16">
        <v>0.14000000000000001</v>
      </c>
      <c r="AFL16">
        <v>-3.73</v>
      </c>
      <c r="AFM16">
        <v>-1.3</v>
      </c>
      <c r="AFN16">
        <v>-1.6</v>
      </c>
      <c r="AFO16">
        <v>0.05</v>
      </c>
      <c r="AFP16">
        <v>1.72</v>
      </c>
      <c r="AFQ16">
        <v>0.1</v>
      </c>
      <c r="AFR16">
        <v>-0.7</v>
      </c>
      <c r="AFS16">
        <v>2.59</v>
      </c>
      <c r="AFT16">
        <v>3.61</v>
      </c>
      <c r="AFU16">
        <v>2.63</v>
      </c>
      <c r="AFV16">
        <v>-1.86</v>
      </c>
      <c r="AFW16">
        <v>-0.28000000000000003</v>
      </c>
      <c r="AFX16">
        <v>0.28000000000000003</v>
      </c>
      <c r="AFY16">
        <v>-2.21</v>
      </c>
      <c r="AFZ16">
        <v>1.84</v>
      </c>
      <c r="AGA16">
        <v>1.28</v>
      </c>
      <c r="AGB16">
        <v>1.87</v>
      </c>
      <c r="AGC16">
        <v>5.28</v>
      </c>
      <c r="AGD16">
        <v>-2.4</v>
      </c>
      <c r="AGE16">
        <v>2.2599999999999998</v>
      </c>
      <c r="AGF16">
        <v>1.91</v>
      </c>
      <c r="AGG16">
        <v>1.01</v>
      </c>
      <c r="AGH16">
        <v>1.63</v>
      </c>
      <c r="AGI16">
        <v>1.37</v>
      </c>
      <c r="AGJ16">
        <v>-7.0000000000000007E-2</v>
      </c>
      <c r="AGK16">
        <v>0.38</v>
      </c>
      <c r="AGL16">
        <v>0.53</v>
      </c>
      <c r="AGM16">
        <v>1.67</v>
      </c>
      <c r="AGN16">
        <v>1.1499999999999999</v>
      </c>
      <c r="AGO16">
        <v>-0.56000000000000005</v>
      </c>
      <c r="AGP16">
        <v>0.89</v>
      </c>
      <c r="AGQ16">
        <v>4.13</v>
      </c>
      <c r="AGR16">
        <v>-1.9</v>
      </c>
      <c r="AGS16">
        <v>2.7</v>
      </c>
      <c r="AGT16">
        <v>0.1</v>
      </c>
      <c r="AGU16">
        <v>1.23</v>
      </c>
      <c r="AGV16">
        <v>-4.01</v>
      </c>
      <c r="AGW16">
        <v>0.02</v>
      </c>
      <c r="AGX16">
        <v>-0.24</v>
      </c>
      <c r="AGY16">
        <v>-1.76</v>
      </c>
      <c r="AGZ16">
        <v>-1.6</v>
      </c>
      <c r="AHA16">
        <v>-1.1299999999999999</v>
      </c>
      <c r="AHB16">
        <v>-0.26</v>
      </c>
      <c r="AHC16">
        <v>0.93</v>
      </c>
      <c r="AHD16">
        <v>0.47</v>
      </c>
      <c r="AHE16">
        <v>-0.24</v>
      </c>
      <c r="AHF16">
        <v>-1.02</v>
      </c>
      <c r="AHG16">
        <v>-0.21</v>
      </c>
      <c r="AHH16">
        <v>0.92</v>
      </c>
      <c r="AHI16">
        <v>1.69</v>
      </c>
      <c r="AHJ16">
        <v>-1.1499999999999999</v>
      </c>
      <c r="AHK16">
        <v>-1.61</v>
      </c>
      <c r="AHL16">
        <v>3.26</v>
      </c>
      <c r="AHM16">
        <v>1.79</v>
      </c>
      <c r="AHN16">
        <v>1.35</v>
      </c>
      <c r="AHO16">
        <v>0.46</v>
      </c>
      <c r="AHP16">
        <v>0.45</v>
      </c>
      <c r="AHQ16">
        <v>2.63</v>
      </c>
      <c r="AHR16">
        <v>2.7</v>
      </c>
      <c r="AHS16">
        <v>3.59</v>
      </c>
      <c r="AHT16">
        <v>1.27</v>
      </c>
      <c r="AHU16">
        <v>-0.28999999999999998</v>
      </c>
      <c r="AHV16">
        <v>-1.28</v>
      </c>
      <c r="AHW16">
        <v>1.32</v>
      </c>
      <c r="AHX16">
        <v>0.55000000000000004</v>
      </c>
      <c r="AHY16">
        <v>3.61</v>
      </c>
      <c r="AHZ16">
        <v>1.57</v>
      </c>
      <c r="AIA16">
        <v>-1.52</v>
      </c>
      <c r="AIB16">
        <v>4.37</v>
      </c>
      <c r="AIC16">
        <v>-1.88</v>
      </c>
      <c r="AID16">
        <v>-0.9</v>
      </c>
      <c r="AIE16">
        <v>1.75</v>
      </c>
      <c r="AIF16">
        <v>1.3</v>
      </c>
      <c r="AIG16">
        <v>-2.95</v>
      </c>
      <c r="AIH16">
        <v>2.5299999999999998</v>
      </c>
      <c r="AII16">
        <v>1.1299999999999999</v>
      </c>
      <c r="AIJ16">
        <v>0.73</v>
      </c>
      <c r="AIK16">
        <v>0.94</v>
      </c>
      <c r="AIL16">
        <v>4.5199999999999996</v>
      </c>
      <c r="AIM16">
        <v>3.3</v>
      </c>
      <c r="AIN16">
        <v>-2.4</v>
      </c>
      <c r="AIO16">
        <v>1.03</v>
      </c>
      <c r="AIP16">
        <v>3.61</v>
      </c>
      <c r="AIQ16">
        <v>0.21</v>
      </c>
      <c r="AIR16">
        <v>2.64</v>
      </c>
      <c r="AIS16">
        <v>-0.8</v>
      </c>
      <c r="AIT16">
        <v>2.29</v>
      </c>
      <c r="AIU16">
        <v>4.71</v>
      </c>
      <c r="AIV16">
        <v>-1.43</v>
      </c>
      <c r="AIW16">
        <v>-8.81</v>
      </c>
      <c r="AIX16">
        <v>2.19</v>
      </c>
      <c r="AIY16">
        <v>5.03</v>
      </c>
      <c r="AIZ16">
        <v>-2.0299999999999998</v>
      </c>
      <c r="AJA16">
        <v>0.52</v>
      </c>
      <c r="AJB16">
        <v>1.39</v>
      </c>
      <c r="AJC16">
        <v>1.87</v>
      </c>
      <c r="AJD16">
        <v>1.78</v>
      </c>
      <c r="AJE16">
        <v>1.18</v>
      </c>
      <c r="AJF16">
        <v>-5.34</v>
      </c>
      <c r="AJG16">
        <v>-0.71</v>
      </c>
      <c r="AJH16">
        <v>0.93</v>
      </c>
      <c r="AJI16">
        <v>1.84</v>
      </c>
      <c r="AJJ16">
        <v>3.95</v>
      </c>
      <c r="AJK16">
        <v>1.01</v>
      </c>
      <c r="AJL16">
        <v>1.64</v>
      </c>
      <c r="AJM16">
        <v>-2</v>
      </c>
      <c r="AJN16">
        <v>2.57</v>
      </c>
      <c r="AJO16">
        <v>2.77</v>
      </c>
      <c r="AJP16">
        <v>-1.1200000000000001</v>
      </c>
      <c r="AJQ16">
        <v>-1.25</v>
      </c>
      <c r="AJR16">
        <v>3.27</v>
      </c>
      <c r="AJS16">
        <v>2.95</v>
      </c>
      <c r="AJT16">
        <v>1.41</v>
      </c>
      <c r="AJU16">
        <v>-2.44</v>
      </c>
      <c r="AJV16">
        <v>2.33</v>
      </c>
      <c r="AJW16">
        <v>-3.1</v>
      </c>
      <c r="AJX16">
        <v>-2.04</v>
      </c>
      <c r="AJY16">
        <v>0.99</v>
      </c>
      <c r="AJZ16">
        <v>2.25</v>
      </c>
      <c r="AKA16">
        <v>-0.93</v>
      </c>
      <c r="AKB16">
        <v>1.28</v>
      </c>
      <c r="AKC16">
        <v>-4.04</v>
      </c>
      <c r="AKD16">
        <v>-2.2400000000000002</v>
      </c>
      <c r="AKE16">
        <v>-0.2</v>
      </c>
      <c r="AKF16">
        <v>0.39</v>
      </c>
      <c r="AKG16">
        <v>2.37</v>
      </c>
      <c r="AKH16">
        <v>3.61</v>
      </c>
      <c r="AKI16">
        <v>1.83</v>
      </c>
      <c r="AKJ16">
        <v>1.27</v>
      </c>
      <c r="AKK16">
        <v>2.46</v>
      </c>
      <c r="AKL16">
        <v>-2.3199999999999998</v>
      </c>
      <c r="AKM16">
        <v>-0.51</v>
      </c>
      <c r="AKN16">
        <v>2.87</v>
      </c>
      <c r="AKO16">
        <v>-2.31</v>
      </c>
      <c r="AKP16">
        <v>1.4</v>
      </c>
      <c r="AKQ16">
        <v>-1.78</v>
      </c>
      <c r="AKR16">
        <v>-1.48</v>
      </c>
      <c r="AKS16">
        <v>-0.32</v>
      </c>
      <c r="AKT16">
        <v>1.52</v>
      </c>
      <c r="AKU16">
        <v>1.35</v>
      </c>
      <c r="AKV16">
        <v>0.88</v>
      </c>
      <c r="AKW16">
        <v>0.79</v>
      </c>
      <c r="AKX16">
        <v>0.28000000000000003</v>
      </c>
      <c r="AKY16">
        <v>0.17</v>
      </c>
      <c r="AKZ16">
        <v>-0.71</v>
      </c>
      <c r="ALA16">
        <v>-0.59</v>
      </c>
      <c r="ALB16">
        <v>0.91</v>
      </c>
      <c r="ALC16">
        <v>-2.77</v>
      </c>
      <c r="ALD16">
        <v>-0.61</v>
      </c>
      <c r="ALE16">
        <v>-1.0900000000000001</v>
      </c>
      <c r="ALF16">
        <v>1.21</v>
      </c>
      <c r="ALG16">
        <v>-8.6300000000000008</v>
      </c>
      <c r="ALH16">
        <v>-4.5</v>
      </c>
      <c r="ALI16">
        <v>11.74</v>
      </c>
      <c r="ALJ16">
        <v>15.6</v>
      </c>
      <c r="ALK16">
        <v>-9.49</v>
      </c>
      <c r="ALL16">
        <v>-3.08</v>
      </c>
      <c r="ALM16">
        <v>-0.18</v>
      </c>
      <c r="ALN16">
        <v>-0.3</v>
      </c>
      <c r="ALO16">
        <v>4.8899999999999997</v>
      </c>
      <c r="ALP16">
        <v>3.5</v>
      </c>
      <c r="ALQ16">
        <v>5.65</v>
      </c>
      <c r="ALR16">
        <v>2.35</v>
      </c>
      <c r="ALS16">
        <v>2.73</v>
      </c>
      <c r="ALT16">
        <v>0.16</v>
      </c>
      <c r="ALU16">
        <v>0.44</v>
      </c>
      <c r="ALV16">
        <v>-2.75</v>
      </c>
      <c r="ALW16">
        <v>0.96</v>
      </c>
      <c r="ALX16">
        <v>0.39</v>
      </c>
      <c r="ALY16">
        <v>0.45</v>
      </c>
      <c r="ALZ16">
        <v>3.57</v>
      </c>
      <c r="AMA16">
        <v>-0.51</v>
      </c>
      <c r="AMB16">
        <v>5.19</v>
      </c>
      <c r="AMC16">
        <v>1.7</v>
      </c>
      <c r="AMD16">
        <v>4.7300000000000004</v>
      </c>
      <c r="AME16">
        <v>-1.44</v>
      </c>
      <c r="AMF16">
        <v>-2.0299999999999998</v>
      </c>
      <c r="AMG16">
        <v>-0.56999999999999995</v>
      </c>
      <c r="AMH16">
        <v>-0.36</v>
      </c>
      <c r="AMI16">
        <v>-1.98</v>
      </c>
      <c r="AMJ16">
        <v>1.57</v>
      </c>
      <c r="AMK16">
        <v>-0.72</v>
      </c>
      <c r="AML16">
        <v>2.39</v>
      </c>
      <c r="AMM16">
        <v>2.57</v>
      </c>
      <c r="AMN16">
        <v>-2.1</v>
      </c>
      <c r="AMO16">
        <v>4.7300000000000004</v>
      </c>
      <c r="AMP16">
        <v>2.4</v>
      </c>
      <c r="AMQ16">
        <v>5.75</v>
      </c>
      <c r="AMR16">
        <v>0.94</v>
      </c>
      <c r="AMS16">
        <v>-3.56</v>
      </c>
      <c r="AMT16">
        <v>5.12</v>
      </c>
      <c r="AMU16">
        <v>1.94</v>
      </c>
      <c r="AMV16">
        <v>0.56999999999999995</v>
      </c>
      <c r="AMW16">
        <v>-3.03</v>
      </c>
      <c r="AMX16">
        <v>2.5099999999999998</v>
      </c>
      <c r="AMY16">
        <v>3.44</v>
      </c>
      <c r="AMZ16">
        <v>0.64</v>
      </c>
      <c r="ANA16">
        <v>6.12</v>
      </c>
      <c r="ANB16">
        <v>-0.93</v>
      </c>
      <c r="ANC16">
        <v>-1.26</v>
      </c>
      <c r="AND16">
        <v>2.06</v>
      </c>
      <c r="ANE16">
        <v>-0.92</v>
      </c>
      <c r="ANF16">
        <v>-0.62</v>
      </c>
      <c r="ANG16">
        <v>-3.13</v>
      </c>
      <c r="ANH16">
        <v>0.93</v>
      </c>
      <c r="ANI16">
        <v>-0.18</v>
      </c>
      <c r="ANJ16">
        <v>3.49</v>
      </c>
      <c r="ANK16">
        <v>-5.36</v>
      </c>
      <c r="ANL16">
        <v>-3.71</v>
      </c>
      <c r="ANM16">
        <v>0.31</v>
      </c>
      <c r="ANN16">
        <v>-0.74</v>
      </c>
      <c r="ANO16">
        <v>0.14000000000000001</v>
      </c>
      <c r="ANP16">
        <v>2.11</v>
      </c>
      <c r="ANQ16">
        <v>-0.86</v>
      </c>
      <c r="ANR16">
        <v>0.02</v>
      </c>
      <c r="ANS16">
        <v>3.31</v>
      </c>
      <c r="ANT16">
        <v>1.68</v>
      </c>
      <c r="ANU16">
        <v>0.62</v>
      </c>
      <c r="ANV16">
        <v>1.6</v>
      </c>
      <c r="ANW16">
        <v>1.88</v>
      </c>
      <c r="ANX16">
        <v>0.2</v>
      </c>
      <c r="ANY16">
        <v>0.24</v>
      </c>
      <c r="ANZ16">
        <v>3.56</v>
      </c>
      <c r="AOA16">
        <v>-2.71</v>
      </c>
      <c r="AOB16">
        <v>2.25</v>
      </c>
      <c r="AOC16">
        <v>1.73</v>
      </c>
      <c r="AOD16">
        <v>1.83</v>
      </c>
      <c r="AOE16">
        <v>5.99</v>
      </c>
      <c r="AOF16">
        <v>-3.2</v>
      </c>
      <c r="AOG16">
        <v>0.57999999999999996</v>
      </c>
      <c r="AOH16">
        <v>-2.23</v>
      </c>
      <c r="AOI16">
        <v>-2.04</v>
      </c>
      <c r="AOJ16">
        <v>-3.2</v>
      </c>
      <c r="AOK16">
        <v>2.39</v>
      </c>
      <c r="AOL16">
        <v>-0.67</v>
      </c>
      <c r="AOM16">
        <v>1.33</v>
      </c>
      <c r="AON16">
        <v>0.2</v>
      </c>
      <c r="AOO16">
        <v>0.2</v>
      </c>
      <c r="AOP16">
        <v>0</v>
      </c>
      <c r="AOQ16">
        <v>0.67</v>
      </c>
      <c r="AOR16">
        <v>2.3199999999999998</v>
      </c>
      <c r="AOS16">
        <v>4.2300000000000004</v>
      </c>
      <c r="AOT16">
        <v>1.46</v>
      </c>
      <c r="AOU16">
        <v>0.16</v>
      </c>
      <c r="AOV16">
        <v>3.77</v>
      </c>
      <c r="AOW16">
        <v>2.4500000000000002</v>
      </c>
      <c r="AOX16">
        <v>0.16</v>
      </c>
      <c r="AOY16">
        <v>-1.19</v>
      </c>
      <c r="AOZ16">
        <v>-2.63</v>
      </c>
      <c r="APA16">
        <v>-5.0999999999999996</v>
      </c>
      <c r="APB16">
        <v>0.59</v>
      </c>
      <c r="APC16">
        <v>-0.21</v>
      </c>
      <c r="APD16">
        <v>2.12</v>
      </c>
      <c r="APE16">
        <v>-0.62</v>
      </c>
      <c r="APF16">
        <v>1.76</v>
      </c>
      <c r="APG16">
        <v>2.2599999999999998</v>
      </c>
      <c r="APH16">
        <v>1.08</v>
      </c>
      <c r="API16">
        <v>0.6</v>
      </c>
      <c r="APJ16">
        <v>1.53</v>
      </c>
      <c r="APK16">
        <v>-0.37</v>
      </c>
      <c r="APL16">
        <v>0.76</v>
      </c>
      <c r="APM16">
        <v>0.2</v>
      </c>
      <c r="APN16">
        <v>2.56</v>
      </c>
      <c r="APO16">
        <v>-2.4300000000000002</v>
      </c>
      <c r="APP16">
        <v>-3.13</v>
      </c>
      <c r="APQ16">
        <v>1.24</v>
      </c>
      <c r="APR16">
        <v>-2</v>
      </c>
      <c r="APS16">
        <v>1.4</v>
      </c>
      <c r="APT16">
        <v>-1.24</v>
      </c>
      <c r="APU16">
        <v>1.01</v>
      </c>
      <c r="APV16">
        <v>0.57999999999999996</v>
      </c>
      <c r="APW16">
        <v>-1.2</v>
      </c>
      <c r="APX16">
        <v>-3.23</v>
      </c>
      <c r="APY16">
        <v>0.71</v>
      </c>
      <c r="APZ16">
        <v>3.7</v>
      </c>
      <c r="AQA16">
        <v>2.77</v>
      </c>
      <c r="AQB16">
        <v>-0.74</v>
      </c>
      <c r="AQC16">
        <v>4.8499999999999996</v>
      </c>
      <c r="AQD16">
        <v>-0.89</v>
      </c>
      <c r="AQE16">
        <v>3.76</v>
      </c>
      <c r="AQF16">
        <v>3.37</v>
      </c>
      <c r="AQG16">
        <v>0.84</v>
      </c>
      <c r="AQH16">
        <v>7.38</v>
      </c>
      <c r="AQI16">
        <v>-1.9</v>
      </c>
      <c r="AQJ16">
        <v>0.06</v>
      </c>
      <c r="AQK16">
        <v>0.14000000000000001</v>
      </c>
      <c r="AQL16">
        <v>-0.89</v>
      </c>
      <c r="AQM16">
        <v>5.19</v>
      </c>
      <c r="AQN16">
        <v>2.8</v>
      </c>
      <c r="AQO16">
        <v>-3.51</v>
      </c>
      <c r="AQP16">
        <v>3.47</v>
      </c>
      <c r="AQQ16">
        <v>0.84</v>
      </c>
      <c r="AQR16">
        <v>1.46</v>
      </c>
      <c r="AQS16">
        <v>6.1</v>
      </c>
      <c r="AQT16">
        <v>-4.88</v>
      </c>
      <c r="AQU16">
        <v>0.41</v>
      </c>
      <c r="AQV16">
        <v>-1.9</v>
      </c>
      <c r="AQW16">
        <v>5.09</v>
      </c>
      <c r="AQX16">
        <v>0</v>
      </c>
      <c r="AQY16">
        <v>-3.31</v>
      </c>
      <c r="AQZ16">
        <v>-4.0199999999999996</v>
      </c>
      <c r="ARA16">
        <v>-3.3</v>
      </c>
      <c r="ARB16">
        <v>2.2200000000000002</v>
      </c>
      <c r="ARC16">
        <v>0.45</v>
      </c>
      <c r="ARD16">
        <v>4.42</v>
      </c>
      <c r="ARE16">
        <v>2.39</v>
      </c>
      <c r="ARF16">
        <v>-0.45</v>
      </c>
      <c r="ARG16">
        <v>-1.94</v>
      </c>
      <c r="ARH16">
        <v>1.59</v>
      </c>
      <c r="ARI16">
        <v>0.94</v>
      </c>
      <c r="ARJ16">
        <v>-1.29</v>
      </c>
      <c r="ARK16">
        <v>-5.22</v>
      </c>
      <c r="ARL16">
        <v>-2.69</v>
      </c>
      <c r="ARM16">
        <v>-3.51</v>
      </c>
      <c r="ARN16">
        <v>-8.7200000000000006</v>
      </c>
      <c r="ARO16">
        <v>0.18</v>
      </c>
      <c r="ARP16">
        <v>-8.25</v>
      </c>
      <c r="ARQ16">
        <v>9.2200000000000006</v>
      </c>
      <c r="ART16" s="12"/>
      <c r="ARU16" s="12"/>
    </row>
    <row r="17" spans="1:1165" x14ac:dyDescent="0.3">
      <c r="A17" s="3" t="s">
        <v>567</v>
      </c>
      <c r="B17" t="s">
        <v>568</v>
      </c>
      <c r="C17">
        <v>0</v>
      </c>
      <c r="D17">
        <v>-3.85</v>
      </c>
      <c r="E17">
        <v>-5.75</v>
      </c>
      <c r="F17">
        <v>2.5299999999999998</v>
      </c>
      <c r="G17">
        <v>1.79</v>
      </c>
      <c r="H17">
        <v>4.57</v>
      </c>
      <c r="I17">
        <v>4.79</v>
      </c>
      <c r="J17">
        <v>2.48</v>
      </c>
      <c r="K17">
        <v>2.52</v>
      </c>
      <c r="L17">
        <v>-2.84</v>
      </c>
      <c r="M17">
        <v>3.47</v>
      </c>
      <c r="N17">
        <v>1.96</v>
      </c>
      <c r="O17">
        <v>-1.93</v>
      </c>
      <c r="P17">
        <v>5.37</v>
      </c>
      <c r="Q17">
        <v>0.87</v>
      </c>
      <c r="R17">
        <v>2.0099999999999998</v>
      </c>
      <c r="S17">
        <v>6.07</v>
      </c>
      <c r="T17">
        <v>-0.67</v>
      </c>
      <c r="U17">
        <v>6.7</v>
      </c>
      <c r="V17">
        <v>5.15</v>
      </c>
      <c r="W17">
        <v>4.5</v>
      </c>
      <c r="X17">
        <v>-5.0199999999999996</v>
      </c>
      <c r="Y17">
        <v>7.21</v>
      </c>
      <c r="Z17">
        <v>2.79</v>
      </c>
      <c r="AA17">
        <v>-0.4</v>
      </c>
      <c r="AB17">
        <v>-1.25</v>
      </c>
      <c r="AC17">
        <v>11.01</v>
      </c>
      <c r="AD17">
        <v>3.45</v>
      </c>
      <c r="AE17">
        <v>1.97</v>
      </c>
      <c r="AF17">
        <v>-3.85</v>
      </c>
      <c r="AG17">
        <v>1.41</v>
      </c>
      <c r="AH17">
        <v>8.0299999999999994</v>
      </c>
      <c r="AI17">
        <v>2.59</v>
      </c>
      <c r="AJ17">
        <v>1.68</v>
      </c>
      <c r="AK17">
        <v>12.92</v>
      </c>
      <c r="AL17">
        <v>0.49</v>
      </c>
      <c r="AM17">
        <v>5.83</v>
      </c>
      <c r="AN17">
        <v>-0.19</v>
      </c>
      <c r="AO17">
        <v>-0.12</v>
      </c>
      <c r="AP17">
        <v>1.76</v>
      </c>
      <c r="AQ17">
        <v>-3.62</v>
      </c>
      <c r="AR17">
        <v>11.4</v>
      </c>
      <c r="AS17">
        <v>4.71</v>
      </c>
      <c r="AT17">
        <v>10.28</v>
      </c>
      <c r="AU17">
        <v>-4.76</v>
      </c>
      <c r="AV17">
        <v>-19.73</v>
      </c>
      <c r="AW17">
        <v>-12.46</v>
      </c>
      <c r="AX17">
        <v>2.82</v>
      </c>
      <c r="AY17">
        <v>6.39</v>
      </c>
      <c r="AZ17">
        <v>2.59</v>
      </c>
      <c r="BA17">
        <v>8.1199999999999992</v>
      </c>
      <c r="BB17">
        <v>-0.8</v>
      </c>
      <c r="BC17">
        <v>-0.96</v>
      </c>
      <c r="BD17">
        <v>-16.25</v>
      </c>
      <c r="BE17">
        <v>3.86</v>
      </c>
      <c r="BF17">
        <v>1.41</v>
      </c>
      <c r="BG17">
        <v>-12.82</v>
      </c>
      <c r="BH17">
        <v>-8.5500000000000007</v>
      </c>
      <c r="BI17">
        <v>-0.89</v>
      </c>
      <c r="BJ17">
        <v>-7.06</v>
      </c>
      <c r="BK17">
        <v>5.0199999999999996</v>
      </c>
      <c r="BL17">
        <v>11.93</v>
      </c>
      <c r="BM17">
        <v>-6.75</v>
      </c>
      <c r="BN17">
        <v>-9.35</v>
      </c>
      <c r="BO17">
        <v>-12.79</v>
      </c>
      <c r="BP17">
        <v>14.21</v>
      </c>
      <c r="BQ17">
        <v>-7.22</v>
      </c>
      <c r="BR17">
        <v>1.82</v>
      </c>
      <c r="BS17">
        <v>-29.73</v>
      </c>
      <c r="BT17">
        <v>8.9600000000000009</v>
      </c>
      <c r="BU17">
        <v>-7.98</v>
      </c>
      <c r="BV17">
        <v>-14</v>
      </c>
      <c r="BW17">
        <v>-2.71</v>
      </c>
      <c r="BX17">
        <v>5.7</v>
      </c>
      <c r="BY17">
        <v>-11.58</v>
      </c>
      <c r="BZ17">
        <v>-19.97</v>
      </c>
      <c r="CA17">
        <v>-21.96</v>
      </c>
      <c r="CB17">
        <v>-0.22</v>
      </c>
      <c r="CC17">
        <v>38.15</v>
      </c>
      <c r="CD17">
        <v>38.69</v>
      </c>
      <c r="CE17">
        <v>-3.46</v>
      </c>
      <c r="CF17">
        <v>-13.49</v>
      </c>
      <c r="CG17">
        <v>-4.17</v>
      </c>
      <c r="CH17">
        <v>5.65</v>
      </c>
      <c r="CI17">
        <v>0.87</v>
      </c>
      <c r="CJ17">
        <v>-17.72</v>
      </c>
      <c r="CK17">
        <v>3.53</v>
      </c>
      <c r="CL17">
        <v>42.56</v>
      </c>
      <c r="CM17">
        <v>16.829999999999998</v>
      </c>
      <c r="CN17">
        <v>13.38</v>
      </c>
      <c r="CO17">
        <v>-8.6199999999999992</v>
      </c>
      <c r="CP17">
        <v>12.06</v>
      </c>
      <c r="CQ17">
        <v>-11.18</v>
      </c>
      <c r="CR17">
        <v>-8.5500000000000007</v>
      </c>
      <c r="CS17">
        <v>11.27</v>
      </c>
      <c r="CT17">
        <v>2.5299999999999998</v>
      </c>
      <c r="CU17">
        <v>10.69</v>
      </c>
      <c r="CV17">
        <v>-3.22</v>
      </c>
      <c r="CW17">
        <v>0</v>
      </c>
      <c r="CX17">
        <v>-2.5099999999999998</v>
      </c>
      <c r="CY17">
        <v>-7.36</v>
      </c>
      <c r="CZ17">
        <v>2.29</v>
      </c>
      <c r="DA17">
        <v>-11.32</v>
      </c>
      <c r="DB17">
        <v>6.11</v>
      </c>
      <c r="DC17">
        <v>-0.33</v>
      </c>
      <c r="DD17">
        <v>-2.86</v>
      </c>
      <c r="DE17">
        <v>9.42</v>
      </c>
      <c r="DF17">
        <v>-0.1</v>
      </c>
      <c r="DG17">
        <v>-4.1100000000000003</v>
      </c>
      <c r="DH17">
        <v>-3.41</v>
      </c>
      <c r="DI17">
        <v>-2.86</v>
      </c>
      <c r="DJ17">
        <v>9.8000000000000007</v>
      </c>
      <c r="DK17">
        <v>4.09</v>
      </c>
      <c r="DL17">
        <v>6.99</v>
      </c>
      <c r="DM17">
        <v>8.5</v>
      </c>
      <c r="DN17">
        <v>2.8</v>
      </c>
      <c r="DO17">
        <v>2.56</v>
      </c>
      <c r="DP17">
        <v>7.77</v>
      </c>
      <c r="DQ17">
        <v>4.74</v>
      </c>
      <c r="DR17">
        <v>3.94</v>
      </c>
      <c r="DS17">
        <v>6.7</v>
      </c>
      <c r="DT17">
        <v>2.2400000000000002</v>
      </c>
      <c r="DU17">
        <v>2.68</v>
      </c>
      <c r="DV17">
        <v>-7.51</v>
      </c>
      <c r="DW17">
        <v>5.45</v>
      </c>
      <c r="DX17">
        <v>3.33</v>
      </c>
      <c r="DY17">
        <v>7.01</v>
      </c>
      <c r="DZ17">
        <v>1.51</v>
      </c>
      <c r="EA17">
        <v>0.31</v>
      </c>
      <c r="EB17">
        <v>7.75</v>
      </c>
      <c r="EC17">
        <v>1.34</v>
      </c>
      <c r="ED17">
        <v>-0.28999999999999998</v>
      </c>
      <c r="EE17">
        <v>3.9</v>
      </c>
      <c r="EF17">
        <v>1.91</v>
      </c>
      <c r="EG17">
        <v>-0.77</v>
      </c>
      <c r="EH17">
        <v>-8.09</v>
      </c>
      <c r="EI17">
        <v>-0.24</v>
      </c>
      <c r="EJ17">
        <v>-5.04</v>
      </c>
      <c r="EK17">
        <v>10.45</v>
      </c>
      <c r="EL17">
        <v>-4.83</v>
      </c>
      <c r="EM17">
        <v>-14.03</v>
      </c>
      <c r="EN17">
        <v>-9.81</v>
      </c>
      <c r="EO17">
        <v>-8.66</v>
      </c>
      <c r="EP17">
        <v>-4.59</v>
      </c>
      <c r="EQ17">
        <v>1.52</v>
      </c>
      <c r="ER17">
        <v>6.74</v>
      </c>
      <c r="ES17">
        <v>-24.87</v>
      </c>
      <c r="ET17">
        <v>14.47</v>
      </c>
      <c r="EU17">
        <v>-3.3</v>
      </c>
      <c r="EV17">
        <v>25.03</v>
      </c>
      <c r="EW17">
        <v>7.44</v>
      </c>
      <c r="EX17">
        <v>-2.2599999999999998</v>
      </c>
      <c r="EY17">
        <v>1.66</v>
      </c>
      <c r="EZ17">
        <v>7.76</v>
      </c>
      <c r="FA17">
        <v>-2.73</v>
      </c>
      <c r="FB17">
        <v>4.01</v>
      </c>
      <c r="FC17">
        <v>-6.74</v>
      </c>
      <c r="FD17">
        <v>3.9</v>
      </c>
      <c r="FE17">
        <v>-13.39</v>
      </c>
      <c r="FF17">
        <v>-0.27</v>
      </c>
      <c r="FG17">
        <v>7.33</v>
      </c>
      <c r="FH17">
        <v>-6.12</v>
      </c>
      <c r="FI17">
        <v>11.05</v>
      </c>
      <c r="FJ17">
        <v>-6.48</v>
      </c>
      <c r="FK17">
        <v>16.73</v>
      </c>
      <c r="FL17">
        <v>-1.23</v>
      </c>
      <c r="FM17">
        <v>-3.98</v>
      </c>
      <c r="FN17">
        <v>2.7</v>
      </c>
      <c r="FO17">
        <v>-3.36</v>
      </c>
      <c r="FP17">
        <v>1.33</v>
      </c>
      <c r="FQ17">
        <v>1.24</v>
      </c>
      <c r="FR17">
        <v>-0.24</v>
      </c>
      <c r="FS17">
        <v>-22.89</v>
      </c>
      <c r="FT17">
        <v>8.09</v>
      </c>
      <c r="FU17">
        <v>3.41</v>
      </c>
      <c r="FV17">
        <v>3.5</v>
      </c>
      <c r="FW17">
        <v>1.23</v>
      </c>
      <c r="FX17">
        <v>4.22</v>
      </c>
      <c r="FY17">
        <v>-3.16</v>
      </c>
      <c r="FZ17">
        <v>0.09</v>
      </c>
      <c r="GA17">
        <v>-4.63</v>
      </c>
      <c r="GB17">
        <v>-0.6</v>
      </c>
      <c r="GC17">
        <v>0.71</v>
      </c>
      <c r="GD17">
        <v>-6.12</v>
      </c>
      <c r="GE17">
        <v>1.83</v>
      </c>
      <c r="GF17">
        <v>5.78</v>
      </c>
      <c r="GG17">
        <v>5.79</v>
      </c>
      <c r="GH17">
        <v>0.1</v>
      </c>
      <c r="GI17">
        <v>-0.68</v>
      </c>
      <c r="GJ17">
        <v>-6.57</v>
      </c>
      <c r="GK17">
        <v>-2.84</v>
      </c>
      <c r="GL17">
        <v>-4.07</v>
      </c>
      <c r="GM17">
        <v>1.61</v>
      </c>
      <c r="GN17">
        <v>-1.59</v>
      </c>
      <c r="GO17">
        <v>-6.52</v>
      </c>
      <c r="GP17">
        <v>-4</v>
      </c>
      <c r="GQ17">
        <v>7.96</v>
      </c>
      <c r="GR17">
        <v>2.21</v>
      </c>
      <c r="GS17">
        <v>3.37</v>
      </c>
      <c r="GT17">
        <v>1.64</v>
      </c>
      <c r="GU17">
        <v>2.9</v>
      </c>
      <c r="GV17">
        <v>6.78</v>
      </c>
      <c r="GW17">
        <v>-0.21</v>
      </c>
      <c r="GX17">
        <v>5.49</v>
      </c>
      <c r="GY17">
        <v>7.37</v>
      </c>
      <c r="GZ17">
        <v>5.83</v>
      </c>
      <c r="HA17">
        <v>5.45</v>
      </c>
      <c r="HB17">
        <v>0.35</v>
      </c>
      <c r="HC17">
        <v>5.52</v>
      </c>
      <c r="HD17">
        <v>2.23</v>
      </c>
      <c r="HE17">
        <v>-5.26</v>
      </c>
      <c r="HF17">
        <v>1.71</v>
      </c>
      <c r="HG17">
        <v>2.63</v>
      </c>
      <c r="HH17">
        <v>-1.08</v>
      </c>
      <c r="HI17">
        <v>-6.54</v>
      </c>
      <c r="HJ17">
        <v>6.17</v>
      </c>
      <c r="HK17">
        <v>1.71</v>
      </c>
      <c r="HL17">
        <v>0.42</v>
      </c>
      <c r="HM17">
        <v>1.95</v>
      </c>
      <c r="HN17">
        <v>-1</v>
      </c>
      <c r="HO17">
        <v>5.05</v>
      </c>
      <c r="HP17">
        <v>5.43</v>
      </c>
      <c r="HQ17">
        <v>-1.93</v>
      </c>
      <c r="HR17">
        <v>1.57</v>
      </c>
      <c r="HS17">
        <v>-0.08</v>
      </c>
      <c r="HT17">
        <v>0.23</v>
      </c>
      <c r="HU17">
        <v>1.33</v>
      </c>
      <c r="HV17">
        <v>3.74</v>
      </c>
      <c r="HW17">
        <v>1.58</v>
      </c>
      <c r="HX17">
        <v>6.83</v>
      </c>
      <c r="HY17">
        <v>-4.41</v>
      </c>
      <c r="HZ17">
        <v>9.02</v>
      </c>
      <c r="IA17">
        <v>1.95</v>
      </c>
      <c r="IB17">
        <v>-7.0000000000000007E-2</v>
      </c>
      <c r="IC17">
        <v>-1.8</v>
      </c>
      <c r="ID17">
        <v>6.41</v>
      </c>
      <c r="IE17">
        <v>4.38</v>
      </c>
      <c r="IF17">
        <v>3.22</v>
      </c>
      <c r="IG17">
        <v>3.96</v>
      </c>
      <c r="IH17">
        <v>1.1599999999999999</v>
      </c>
      <c r="II17">
        <v>7.14</v>
      </c>
      <c r="IJ17">
        <v>-6.41</v>
      </c>
      <c r="IK17">
        <v>4.8</v>
      </c>
      <c r="IL17">
        <v>3.93</v>
      </c>
      <c r="IM17">
        <v>2.88</v>
      </c>
      <c r="IN17">
        <v>-3.7</v>
      </c>
      <c r="IO17">
        <v>-2.39</v>
      </c>
      <c r="IP17">
        <v>-6.74</v>
      </c>
      <c r="IQ17">
        <v>-9.9700000000000006</v>
      </c>
      <c r="IR17">
        <v>-0.6</v>
      </c>
      <c r="IS17">
        <v>-0.27</v>
      </c>
      <c r="IT17">
        <v>4.57</v>
      </c>
      <c r="IU17">
        <v>2.5499999999999998</v>
      </c>
      <c r="IV17">
        <v>-0.77</v>
      </c>
      <c r="IW17">
        <v>-1.49</v>
      </c>
      <c r="IX17">
        <v>-3.63</v>
      </c>
      <c r="IY17">
        <v>0.14000000000000001</v>
      </c>
      <c r="IZ17">
        <v>5.54</v>
      </c>
      <c r="JA17">
        <v>3.81</v>
      </c>
      <c r="JB17">
        <v>-2.0299999999999998</v>
      </c>
      <c r="JC17">
        <v>-1.1100000000000001</v>
      </c>
      <c r="JD17">
        <v>2.38</v>
      </c>
      <c r="JE17">
        <v>-1.75</v>
      </c>
      <c r="JF17">
        <v>2.33</v>
      </c>
      <c r="JG17">
        <v>-3.79</v>
      </c>
      <c r="JH17">
        <v>-3.88</v>
      </c>
      <c r="JI17">
        <v>7.93</v>
      </c>
      <c r="JJ17">
        <v>2.92</v>
      </c>
      <c r="JK17">
        <v>8.7899999999999991</v>
      </c>
      <c r="JL17">
        <v>0.54</v>
      </c>
      <c r="JM17">
        <v>-5.08</v>
      </c>
      <c r="JN17">
        <v>1.58</v>
      </c>
      <c r="JO17">
        <v>-2.76</v>
      </c>
      <c r="JP17">
        <v>7.1</v>
      </c>
      <c r="JQ17">
        <v>-9.61</v>
      </c>
      <c r="JR17">
        <v>3.46</v>
      </c>
      <c r="JS17">
        <v>0.39</v>
      </c>
      <c r="JT17">
        <v>-2.96</v>
      </c>
      <c r="JU17">
        <v>3.28</v>
      </c>
      <c r="JV17">
        <v>-1.79</v>
      </c>
      <c r="JW17">
        <v>-2.58</v>
      </c>
      <c r="JX17">
        <v>0.14000000000000001</v>
      </c>
      <c r="JY17">
        <v>6.5</v>
      </c>
      <c r="JZ17">
        <v>2.19</v>
      </c>
      <c r="KA17">
        <v>2.63</v>
      </c>
      <c r="KB17">
        <v>3.4</v>
      </c>
      <c r="KC17">
        <v>1.75</v>
      </c>
      <c r="KD17">
        <v>4.8600000000000003</v>
      </c>
      <c r="KE17">
        <v>1.97</v>
      </c>
      <c r="KF17">
        <v>1.99</v>
      </c>
      <c r="KG17">
        <v>0.7</v>
      </c>
      <c r="KH17">
        <v>4.8600000000000003</v>
      </c>
      <c r="KI17">
        <v>5.09</v>
      </c>
      <c r="KJ17">
        <v>-5.48</v>
      </c>
      <c r="KK17">
        <v>1.19</v>
      </c>
      <c r="KL17">
        <v>4.43</v>
      </c>
      <c r="KM17">
        <v>5.92</v>
      </c>
      <c r="KN17">
        <v>0.93</v>
      </c>
      <c r="KO17">
        <v>1.69</v>
      </c>
      <c r="KP17">
        <v>5.13</v>
      </c>
      <c r="KQ17">
        <v>6.37</v>
      </c>
      <c r="KR17">
        <v>1.57</v>
      </c>
      <c r="KS17">
        <v>-1.56</v>
      </c>
      <c r="KT17">
        <v>5.09</v>
      </c>
      <c r="KU17">
        <v>-2.99</v>
      </c>
      <c r="KV17">
        <v>-2.2799999999999998</v>
      </c>
      <c r="KW17">
        <v>7.11</v>
      </c>
      <c r="KX17">
        <v>4.78</v>
      </c>
      <c r="KY17">
        <v>0.13</v>
      </c>
      <c r="KZ17">
        <v>-1.03</v>
      </c>
      <c r="LA17">
        <v>0.96</v>
      </c>
      <c r="LB17">
        <v>4.24</v>
      </c>
      <c r="LC17">
        <v>1.81</v>
      </c>
      <c r="LD17">
        <v>-2.82</v>
      </c>
      <c r="LE17">
        <v>5.03</v>
      </c>
      <c r="LF17">
        <v>-4.0199999999999996</v>
      </c>
      <c r="LG17">
        <v>3.43</v>
      </c>
      <c r="LH17">
        <v>4.9000000000000004</v>
      </c>
      <c r="LI17">
        <v>1.96</v>
      </c>
      <c r="LJ17">
        <v>-0.71</v>
      </c>
      <c r="LK17">
        <v>-1.76</v>
      </c>
      <c r="LL17">
        <v>0.2</v>
      </c>
      <c r="LM17">
        <v>5.71</v>
      </c>
      <c r="LN17">
        <v>3.82</v>
      </c>
      <c r="LO17">
        <v>-0.49</v>
      </c>
      <c r="LP17">
        <v>-1.06</v>
      </c>
      <c r="LQ17">
        <v>-2.12</v>
      </c>
      <c r="LR17">
        <v>-2.37</v>
      </c>
      <c r="LS17">
        <v>0.77</v>
      </c>
      <c r="LT17">
        <v>-1.34</v>
      </c>
      <c r="LU17">
        <v>2.73</v>
      </c>
      <c r="LV17">
        <v>-5.01</v>
      </c>
      <c r="LW17">
        <v>0.34</v>
      </c>
      <c r="LX17">
        <v>5.4</v>
      </c>
      <c r="LY17">
        <v>2.04</v>
      </c>
      <c r="LZ17">
        <v>0.53</v>
      </c>
      <c r="MA17">
        <v>5.36</v>
      </c>
      <c r="MB17">
        <v>1.1100000000000001</v>
      </c>
      <c r="MC17">
        <v>3.25</v>
      </c>
      <c r="MD17">
        <v>5.16</v>
      </c>
      <c r="ME17">
        <v>4.18</v>
      </c>
      <c r="MF17">
        <v>0.31</v>
      </c>
      <c r="MG17">
        <v>5.89</v>
      </c>
      <c r="MH17">
        <v>-2.75</v>
      </c>
      <c r="MI17">
        <v>8.51</v>
      </c>
      <c r="MJ17">
        <v>-1.67</v>
      </c>
      <c r="MK17">
        <v>9.09</v>
      </c>
      <c r="ML17">
        <v>5.34</v>
      </c>
      <c r="MM17">
        <v>1.97</v>
      </c>
      <c r="MN17">
        <v>0.98</v>
      </c>
      <c r="MO17">
        <v>-0.3</v>
      </c>
      <c r="MP17">
        <v>3.96</v>
      </c>
      <c r="MQ17">
        <v>0.55000000000000004</v>
      </c>
      <c r="MR17">
        <v>8.41</v>
      </c>
      <c r="MS17">
        <v>6.22</v>
      </c>
      <c r="MT17">
        <v>-0.25</v>
      </c>
      <c r="MU17">
        <v>1.3</v>
      </c>
      <c r="MV17">
        <v>-2.84</v>
      </c>
      <c r="MW17">
        <v>8.27</v>
      </c>
      <c r="MX17">
        <v>0.15</v>
      </c>
      <c r="MY17">
        <v>-3.47</v>
      </c>
      <c r="MZ17">
        <v>4.13</v>
      </c>
      <c r="NA17">
        <v>7.1</v>
      </c>
      <c r="NB17">
        <v>-0.04</v>
      </c>
      <c r="NC17">
        <v>-5.93</v>
      </c>
      <c r="ND17">
        <v>4.09</v>
      </c>
      <c r="NE17">
        <v>5.3</v>
      </c>
      <c r="NF17">
        <v>-3.28</v>
      </c>
      <c r="NG17">
        <v>-4.4000000000000004</v>
      </c>
      <c r="NH17">
        <v>0.66</v>
      </c>
      <c r="NI17">
        <v>-0.5</v>
      </c>
      <c r="NJ17">
        <v>3.7</v>
      </c>
      <c r="NK17">
        <v>-4.01</v>
      </c>
      <c r="NL17">
        <v>-2.64</v>
      </c>
      <c r="NM17">
        <v>2.15</v>
      </c>
      <c r="NN17">
        <v>3.88</v>
      </c>
      <c r="NO17">
        <v>4.37</v>
      </c>
      <c r="NP17">
        <v>0.04</v>
      </c>
      <c r="NQ17">
        <v>1.31</v>
      </c>
      <c r="NR17">
        <v>-5.05</v>
      </c>
      <c r="NS17">
        <v>-6.02</v>
      </c>
      <c r="NT17">
        <v>-3.02</v>
      </c>
      <c r="NU17">
        <v>2.31</v>
      </c>
      <c r="NV17">
        <v>-3.95</v>
      </c>
      <c r="NW17">
        <v>4.45</v>
      </c>
      <c r="NX17">
        <v>-1.41</v>
      </c>
      <c r="NY17">
        <v>3.28</v>
      </c>
      <c r="NZ17">
        <v>3.37</v>
      </c>
      <c r="OA17">
        <v>2.12</v>
      </c>
      <c r="OB17">
        <v>2.79</v>
      </c>
      <c r="OC17">
        <v>4.49</v>
      </c>
      <c r="OD17">
        <v>1.76</v>
      </c>
      <c r="OE17">
        <v>5.01</v>
      </c>
      <c r="OF17">
        <v>2.7</v>
      </c>
      <c r="OG17">
        <v>2.84</v>
      </c>
      <c r="OH17">
        <v>5.35</v>
      </c>
      <c r="OI17">
        <v>0.53</v>
      </c>
      <c r="OJ17">
        <v>0.49</v>
      </c>
      <c r="OK17">
        <v>0.2</v>
      </c>
      <c r="OL17">
        <v>4.0199999999999996</v>
      </c>
      <c r="OM17">
        <v>2.4</v>
      </c>
      <c r="ON17">
        <v>-0.22</v>
      </c>
      <c r="OO17">
        <v>3.63</v>
      </c>
      <c r="OP17">
        <v>-1.02</v>
      </c>
      <c r="OQ17">
        <v>-4.43</v>
      </c>
      <c r="OR17">
        <v>1.28</v>
      </c>
      <c r="OS17">
        <v>1.86</v>
      </c>
      <c r="OT17">
        <v>2.92</v>
      </c>
      <c r="OU17">
        <v>-7</v>
      </c>
      <c r="OV17">
        <v>1.47</v>
      </c>
      <c r="OW17">
        <v>-1.23</v>
      </c>
      <c r="OX17">
        <v>-1.61</v>
      </c>
      <c r="OY17">
        <v>3.26</v>
      </c>
      <c r="OZ17">
        <v>2.11</v>
      </c>
      <c r="PA17">
        <v>-2.34</v>
      </c>
      <c r="PB17">
        <v>3.17</v>
      </c>
      <c r="PC17">
        <v>-5.9</v>
      </c>
      <c r="PD17">
        <v>-7.0000000000000007E-2</v>
      </c>
      <c r="PE17">
        <v>4.6500000000000004</v>
      </c>
      <c r="PF17">
        <v>4.79</v>
      </c>
      <c r="PG17">
        <v>6.45</v>
      </c>
      <c r="PH17">
        <v>3.19</v>
      </c>
      <c r="PI17">
        <v>2.7</v>
      </c>
      <c r="PJ17">
        <v>0.51</v>
      </c>
      <c r="PK17">
        <v>2.39</v>
      </c>
      <c r="PL17">
        <v>-2.75</v>
      </c>
      <c r="PM17">
        <v>3.42</v>
      </c>
      <c r="PN17">
        <v>2.4300000000000002</v>
      </c>
      <c r="PO17">
        <v>-1.84</v>
      </c>
      <c r="PP17">
        <v>2.98</v>
      </c>
      <c r="PQ17">
        <v>4.47</v>
      </c>
      <c r="PR17">
        <v>0.46</v>
      </c>
      <c r="PS17">
        <v>-3.66</v>
      </c>
      <c r="PT17">
        <v>2.09</v>
      </c>
      <c r="PU17">
        <v>-0.46</v>
      </c>
      <c r="PV17">
        <v>-6.07</v>
      </c>
      <c r="PW17">
        <v>-8.11</v>
      </c>
      <c r="PX17">
        <v>-8.0299999999999994</v>
      </c>
      <c r="PY17">
        <v>6.52</v>
      </c>
      <c r="PZ17">
        <v>2.08</v>
      </c>
      <c r="QA17">
        <v>-4.6500000000000004</v>
      </c>
      <c r="QB17">
        <v>0.64</v>
      </c>
      <c r="QC17">
        <v>10.86</v>
      </c>
      <c r="QD17">
        <v>1.53</v>
      </c>
      <c r="QE17">
        <v>5.0599999999999996</v>
      </c>
      <c r="QF17">
        <v>-2.39</v>
      </c>
      <c r="QG17">
        <v>3.7</v>
      </c>
      <c r="QH17">
        <v>5</v>
      </c>
      <c r="QI17">
        <v>1.93</v>
      </c>
      <c r="QJ17">
        <v>-1.88</v>
      </c>
      <c r="QK17">
        <v>-0.22</v>
      </c>
      <c r="QL17">
        <v>5.35</v>
      </c>
      <c r="QM17">
        <v>-0.97</v>
      </c>
      <c r="QN17">
        <v>3.39</v>
      </c>
      <c r="QO17">
        <v>-0.46</v>
      </c>
      <c r="QP17">
        <v>2.62</v>
      </c>
      <c r="QQ17">
        <v>2.83</v>
      </c>
      <c r="QR17">
        <v>1.47</v>
      </c>
      <c r="QS17">
        <v>1.65</v>
      </c>
      <c r="QT17">
        <v>0.75</v>
      </c>
      <c r="QU17">
        <v>1.62</v>
      </c>
      <c r="QV17">
        <v>1.78</v>
      </c>
      <c r="QW17">
        <v>1.95</v>
      </c>
      <c r="QX17">
        <v>-1.18</v>
      </c>
      <c r="QY17">
        <v>3.01</v>
      </c>
      <c r="QZ17">
        <v>0.96</v>
      </c>
      <c r="RA17">
        <v>0.05</v>
      </c>
      <c r="RB17">
        <v>0.56000000000000005</v>
      </c>
      <c r="RC17">
        <v>3.45</v>
      </c>
      <c r="RD17">
        <v>0.31</v>
      </c>
      <c r="RE17">
        <v>-1.33</v>
      </c>
      <c r="RF17">
        <v>3.56</v>
      </c>
      <c r="RG17">
        <v>-0.3</v>
      </c>
      <c r="RH17">
        <v>-4.7300000000000004</v>
      </c>
      <c r="RI17">
        <v>1.47</v>
      </c>
      <c r="RJ17">
        <v>2.72</v>
      </c>
      <c r="RK17">
        <v>3.34</v>
      </c>
      <c r="RL17">
        <v>2.89</v>
      </c>
      <c r="RM17">
        <v>-0.31</v>
      </c>
      <c r="RN17">
        <v>1.06</v>
      </c>
      <c r="RO17">
        <v>0.62</v>
      </c>
      <c r="RP17">
        <v>-1.31</v>
      </c>
      <c r="RQ17">
        <v>-2.0499999999999998</v>
      </c>
      <c r="RR17">
        <v>2.2000000000000002</v>
      </c>
      <c r="RS17">
        <v>-4.92</v>
      </c>
      <c r="RT17">
        <v>-1.46</v>
      </c>
      <c r="RU17">
        <v>-1.2</v>
      </c>
      <c r="RV17">
        <v>-7.25</v>
      </c>
      <c r="RW17">
        <v>-0.53</v>
      </c>
      <c r="RX17">
        <v>4.9400000000000004</v>
      </c>
      <c r="RY17">
        <v>0.95</v>
      </c>
      <c r="RZ17">
        <v>0.02</v>
      </c>
      <c r="SA17">
        <v>7.98</v>
      </c>
      <c r="SB17">
        <v>0.72</v>
      </c>
      <c r="SC17">
        <v>4.09</v>
      </c>
      <c r="SD17">
        <v>4.37</v>
      </c>
      <c r="SE17">
        <v>-4.7699999999999996</v>
      </c>
      <c r="SF17">
        <v>1.9</v>
      </c>
      <c r="SG17">
        <v>4.68</v>
      </c>
      <c r="SH17">
        <v>-0.7</v>
      </c>
      <c r="SI17">
        <v>3.42</v>
      </c>
      <c r="SJ17">
        <v>-2.76</v>
      </c>
      <c r="SK17">
        <v>0.65</v>
      </c>
      <c r="SL17">
        <v>2.78</v>
      </c>
      <c r="SM17">
        <v>-4.25</v>
      </c>
      <c r="SN17">
        <v>-2.61</v>
      </c>
      <c r="SO17">
        <v>1.1000000000000001</v>
      </c>
      <c r="SP17">
        <v>8.34</v>
      </c>
      <c r="SQ17">
        <v>1.61</v>
      </c>
      <c r="SR17">
        <v>1.05</v>
      </c>
      <c r="SS17">
        <v>-1.72</v>
      </c>
      <c r="ST17">
        <v>1.64</v>
      </c>
      <c r="SU17">
        <v>4</v>
      </c>
      <c r="SV17">
        <v>0.87</v>
      </c>
      <c r="SW17">
        <v>5.31</v>
      </c>
      <c r="SX17">
        <v>-4.0199999999999996</v>
      </c>
      <c r="SY17">
        <v>-0.68</v>
      </c>
      <c r="SZ17">
        <v>-4.26</v>
      </c>
      <c r="TA17">
        <v>3.59</v>
      </c>
      <c r="TB17">
        <v>2.29</v>
      </c>
      <c r="TC17">
        <v>0.26</v>
      </c>
      <c r="TD17">
        <v>-5.42</v>
      </c>
      <c r="TE17">
        <v>-5.87</v>
      </c>
      <c r="TF17">
        <v>4.54</v>
      </c>
      <c r="TG17">
        <v>-2.36</v>
      </c>
      <c r="TH17">
        <v>4.59</v>
      </c>
      <c r="TI17">
        <v>-2.97</v>
      </c>
      <c r="TJ17">
        <v>-1.77</v>
      </c>
      <c r="TK17">
        <v>-7.43</v>
      </c>
      <c r="TL17">
        <v>5.58</v>
      </c>
      <c r="TM17">
        <v>0.44</v>
      </c>
      <c r="TN17">
        <v>-8.75</v>
      </c>
      <c r="TO17">
        <v>-5.78</v>
      </c>
      <c r="TP17">
        <v>-4.66</v>
      </c>
      <c r="TQ17">
        <v>7.69</v>
      </c>
      <c r="ART17" s="12"/>
      <c r="ARU17" s="12"/>
    </row>
    <row r="18" spans="1:1165" x14ac:dyDescent="0.3">
      <c r="A18" t="s">
        <v>569</v>
      </c>
      <c r="B18" t="s">
        <v>570</v>
      </c>
      <c r="ABS18">
        <v>3.04</v>
      </c>
      <c r="ABT18">
        <v>4.42</v>
      </c>
      <c r="ABU18">
        <v>1.36</v>
      </c>
      <c r="ABV18">
        <v>1.04</v>
      </c>
      <c r="ABW18">
        <v>-0.05</v>
      </c>
      <c r="ABX18">
        <v>3.01</v>
      </c>
      <c r="ABY18">
        <v>-0.21</v>
      </c>
      <c r="ABZ18">
        <v>-1.61</v>
      </c>
      <c r="ACA18">
        <v>1.65</v>
      </c>
      <c r="ACB18">
        <v>1.02</v>
      </c>
      <c r="ACC18">
        <v>-1.52</v>
      </c>
      <c r="ACD18">
        <v>1.76</v>
      </c>
      <c r="ACE18">
        <v>3.45</v>
      </c>
      <c r="ACF18">
        <v>0.97</v>
      </c>
      <c r="ACG18">
        <v>0.66</v>
      </c>
      <c r="ACH18">
        <v>2.71</v>
      </c>
      <c r="ACI18">
        <v>1.77</v>
      </c>
      <c r="ACJ18">
        <v>0.93</v>
      </c>
      <c r="ACK18">
        <v>2.34</v>
      </c>
      <c r="ACL18">
        <v>1.99</v>
      </c>
      <c r="ACM18">
        <v>0.04</v>
      </c>
      <c r="ACN18">
        <v>-2.48</v>
      </c>
      <c r="ACO18">
        <v>0.1</v>
      </c>
      <c r="ACP18">
        <v>0.04</v>
      </c>
      <c r="ACQ18">
        <v>-3.08</v>
      </c>
      <c r="ACR18">
        <v>0.57999999999999996</v>
      </c>
      <c r="ACS18">
        <v>1.3</v>
      </c>
      <c r="ACT18">
        <v>-1.2</v>
      </c>
      <c r="ACU18">
        <v>5.15</v>
      </c>
      <c r="ACV18">
        <v>0.14000000000000001</v>
      </c>
      <c r="ACW18">
        <v>-1.1399999999999999</v>
      </c>
      <c r="ACX18">
        <v>-5.35</v>
      </c>
      <c r="ACY18">
        <v>-4.16</v>
      </c>
      <c r="ACZ18">
        <v>-3.24</v>
      </c>
      <c r="ADA18">
        <v>4.2</v>
      </c>
      <c r="ADB18">
        <v>3.15</v>
      </c>
      <c r="ADC18">
        <v>4</v>
      </c>
      <c r="ADD18">
        <v>5.99</v>
      </c>
      <c r="ADE18">
        <v>2.15</v>
      </c>
      <c r="ADF18">
        <v>1.75</v>
      </c>
      <c r="ADG18">
        <v>2.4</v>
      </c>
      <c r="ADH18">
        <v>-1.78</v>
      </c>
      <c r="ADI18">
        <v>2.3199999999999998</v>
      </c>
      <c r="ADJ18">
        <v>2.88</v>
      </c>
      <c r="ADK18">
        <v>1.0900000000000001</v>
      </c>
      <c r="ADL18">
        <v>1.4</v>
      </c>
      <c r="ADM18">
        <v>-0.82</v>
      </c>
      <c r="ADN18">
        <v>3.59</v>
      </c>
      <c r="ADO18">
        <v>4.2300000000000004</v>
      </c>
      <c r="ADP18">
        <v>1.57</v>
      </c>
      <c r="ADQ18">
        <v>-0.92</v>
      </c>
      <c r="ADR18">
        <v>-0.49</v>
      </c>
      <c r="ADS18">
        <v>1.86</v>
      </c>
      <c r="ADT18">
        <v>-0.76</v>
      </c>
      <c r="ADU18">
        <v>3.14</v>
      </c>
      <c r="ADV18">
        <v>0.13</v>
      </c>
      <c r="ADW18">
        <v>1.92</v>
      </c>
      <c r="ADX18">
        <v>1.0900000000000001</v>
      </c>
      <c r="ADY18">
        <v>2.4500000000000002</v>
      </c>
      <c r="ADZ18">
        <v>1.9</v>
      </c>
      <c r="AEA18">
        <v>2.6</v>
      </c>
      <c r="AEB18">
        <v>0.19</v>
      </c>
      <c r="AEC18">
        <v>2.85</v>
      </c>
      <c r="AED18">
        <v>-0.27</v>
      </c>
      <c r="AEE18">
        <v>2.54</v>
      </c>
      <c r="AEF18">
        <v>0.73</v>
      </c>
      <c r="AEG18">
        <v>1.18</v>
      </c>
      <c r="AEH18">
        <v>3.15</v>
      </c>
      <c r="AEI18">
        <v>0.95</v>
      </c>
      <c r="AEJ18">
        <v>1.99</v>
      </c>
      <c r="AEK18">
        <v>-1.58</v>
      </c>
      <c r="AEL18">
        <v>1.07</v>
      </c>
      <c r="AEM18">
        <v>1.1499999999999999</v>
      </c>
      <c r="AEN18">
        <v>0.12</v>
      </c>
      <c r="AEO18">
        <v>-3.06</v>
      </c>
      <c r="AEP18">
        <v>-2.96</v>
      </c>
      <c r="AEQ18">
        <v>-0.13</v>
      </c>
      <c r="AER18">
        <v>-1.48</v>
      </c>
      <c r="AES18">
        <v>1.29</v>
      </c>
      <c r="AET18">
        <v>2.57</v>
      </c>
      <c r="AEU18">
        <v>-0.78</v>
      </c>
      <c r="AEV18">
        <v>0.73</v>
      </c>
      <c r="AEW18">
        <v>-1.19</v>
      </c>
      <c r="AEX18">
        <v>-1.04</v>
      </c>
      <c r="AEY18">
        <v>1.57</v>
      </c>
      <c r="AEZ18">
        <v>3.18</v>
      </c>
      <c r="AFA18">
        <v>2.39</v>
      </c>
      <c r="AFB18">
        <v>1.6</v>
      </c>
      <c r="AFC18">
        <v>2.5099999999999998</v>
      </c>
      <c r="AFD18">
        <v>3.56</v>
      </c>
      <c r="AFE18">
        <v>3.3</v>
      </c>
      <c r="AFF18">
        <v>0.78</v>
      </c>
      <c r="AFG18">
        <v>1.02</v>
      </c>
      <c r="AFH18">
        <v>-2.15</v>
      </c>
      <c r="AFI18">
        <v>3.49</v>
      </c>
      <c r="AFJ18">
        <v>0.56999999999999995</v>
      </c>
      <c r="AFK18">
        <v>2.0499999999999998</v>
      </c>
      <c r="AFL18">
        <v>2.2200000000000002</v>
      </c>
      <c r="AFM18">
        <v>0.68</v>
      </c>
      <c r="AFN18">
        <v>2.14</v>
      </c>
      <c r="AFO18">
        <v>2.2999999999999998</v>
      </c>
      <c r="AFP18">
        <v>-1.89</v>
      </c>
      <c r="AFQ18">
        <v>-4.29</v>
      </c>
      <c r="AFR18">
        <v>3.65</v>
      </c>
      <c r="AFS18">
        <v>2.94</v>
      </c>
      <c r="AFT18">
        <v>0.89</v>
      </c>
      <c r="AFU18">
        <v>2.8</v>
      </c>
      <c r="AFV18">
        <v>-1.68</v>
      </c>
      <c r="AFW18">
        <v>3.11</v>
      </c>
      <c r="AFX18">
        <v>-1.21</v>
      </c>
      <c r="AFY18">
        <v>-1.65</v>
      </c>
      <c r="AFZ18">
        <v>0.38</v>
      </c>
      <c r="AGA18">
        <v>4.17</v>
      </c>
      <c r="AGB18">
        <v>3.12</v>
      </c>
      <c r="AGC18">
        <v>5.88</v>
      </c>
      <c r="AGD18">
        <v>0.47</v>
      </c>
      <c r="AGE18">
        <v>4.43</v>
      </c>
      <c r="AGF18">
        <v>-3.18</v>
      </c>
      <c r="AGG18">
        <v>-0.65</v>
      </c>
      <c r="AGH18">
        <v>7.0000000000000007E-2</v>
      </c>
      <c r="AGI18">
        <v>0.73</v>
      </c>
      <c r="AGJ18">
        <v>4.3899999999999997</v>
      </c>
      <c r="AGK18">
        <v>2.63</v>
      </c>
      <c r="AGL18">
        <v>0.63</v>
      </c>
      <c r="AGM18">
        <v>-2.46</v>
      </c>
      <c r="AGN18">
        <v>0.93</v>
      </c>
      <c r="AGO18">
        <v>-0.68</v>
      </c>
      <c r="AGP18">
        <v>-9.9499999999999993</v>
      </c>
      <c r="AGQ18">
        <v>1.62</v>
      </c>
      <c r="AGR18">
        <v>2.76</v>
      </c>
      <c r="AGS18">
        <v>5.47</v>
      </c>
      <c r="AGT18">
        <v>6.52</v>
      </c>
      <c r="AGU18">
        <v>3.61</v>
      </c>
      <c r="AGV18">
        <v>-3.53</v>
      </c>
      <c r="AGW18">
        <v>4.1100000000000003</v>
      </c>
      <c r="AGX18">
        <v>1.76</v>
      </c>
      <c r="AGY18">
        <v>-1.4</v>
      </c>
      <c r="AGZ18">
        <v>3.66</v>
      </c>
      <c r="AHA18">
        <v>-1.28</v>
      </c>
      <c r="AHB18">
        <v>0.31</v>
      </c>
      <c r="AHC18">
        <v>2.0099999999999998</v>
      </c>
      <c r="AHD18">
        <v>4.0199999999999996</v>
      </c>
      <c r="AHE18">
        <v>7.68</v>
      </c>
      <c r="AHF18">
        <v>11.05</v>
      </c>
      <c r="AHG18">
        <v>1.18</v>
      </c>
      <c r="AHH18">
        <v>12.69</v>
      </c>
      <c r="AHI18">
        <v>-2.73</v>
      </c>
      <c r="AHJ18">
        <v>-6.1</v>
      </c>
      <c r="AHK18">
        <v>-5.8</v>
      </c>
      <c r="AHL18">
        <v>7.76</v>
      </c>
      <c r="AHM18">
        <v>-3.51</v>
      </c>
      <c r="AHN18">
        <v>9.4700000000000006</v>
      </c>
      <c r="AHO18">
        <v>-2.71</v>
      </c>
      <c r="AHP18">
        <v>-4.8600000000000003</v>
      </c>
      <c r="AHQ18">
        <v>-12.54</v>
      </c>
      <c r="AHR18">
        <v>2.3199999999999998</v>
      </c>
      <c r="AHS18">
        <v>6.34</v>
      </c>
      <c r="AHT18">
        <v>-8.9700000000000006</v>
      </c>
      <c r="AHU18">
        <v>-4.78</v>
      </c>
      <c r="AHV18">
        <v>7.16</v>
      </c>
      <c r="AHW18">
        <v>-0.21</v>
      </c>
      <c r="AHX18">
        <v>-0.91</v>
      </c>
      <c r="AHY18">
        <v>-1.53</v>
      </c>
      <c r="AHZ18">
        <v>-1.49</v>
      </c>
      <c r="AIA18">
        <v>-5.3</v>
      </c>
      <c r="AIB18">
        <v>3.19</v>
      </c>
      <c r="AIC18">
        <v>2.75</v>
      </c>
      <c r="AID18">
        <v>2.06</v>
      </c>
      <c r="AIE18">
        <v>-0.69</v>
      </c>
      <c r="AIF18">
        <v>-2.3199999999999998</v>
      </c>
      <c r="AIG18">
        <v>3.22</v>
      </c>
      <c r="AIH18">
        <v>-1.33</v>
      </c>
      <c r="AII18">
        <v>-0.68</v>
      </c>
      <c r="AIJ18">
        <v>-4.08</v>
      </c>
      <c r="AIK18">
        <v>-4.4800000000000004</v>
      </c>
      <c r="AIL18">
        <v>1.28</v>
      </c>
      <c r="AIM18">
        <v>-1.07</v>
      </c>
      <c r="AIN18">
        <v>1.99</v>
      </c>
      <c r="AIO18">
        <v>5.54</v>
      </c>
      <c r="AIP18">
        <v>-0.09</v>
      </c>
      <c r="AIQ18">
        <v>1.46</v>
      </c>
      <c r="AIR18">
        <v>0.5</v>
      </c>
      <c r="AIS18">
        <v>1.5</v>
      </c>
      <c r="AIT18">
        <v>3.78</v>
      </c>
      <c r="AIU18">
        <v>3.93</v>
      </c>
      <c r="AIV18">
        <v>0.28999999999999998</v>
      </c>
      <c r="AIW18">
        <v>0.28999999999999998</v>
      </c>
      <c r="AIX18">
        <v>1.1499999999999999</v>
      </c>
      <c r="AIY18">
        <v>0.9</v>
      </c>
      <c r="AIZ18">
        <v>3.41</v>
      </c>
      <c r="AJA18">
        <v>1.36</v>
      </c>
      <c r="AJB18">
        <v>2.38</v>
      </c>
      <c r="AJC18">
        <v>2.5</v>
      </c>
      <c r="AJD18">
        <v>0.78</v>
      </c>
      <c r="AJE18">
        <v>0.7</v>
      </c>
      <c r="AJF18">
        <v>-2.2400000000000002</v>
      </c>
      <c r="AJG18">
        <v>0.37</v>
      </c>
      <c r="AJH18">
        <v>1.23</v>
      </c>
      <c r="AJI18">
        <v>-2.94</v>
      </c>
      <c r="AJJ18">
        <v>-0.01</v>
      </c>
      <c r="AJK18">
        <v>1.54</v>
      </c>
      <c r="AJL18">
        <v>0.69</v>
      </c>
      <c r="AJM18">
        <v>3.2</v>
      </c>
      <c r="AJN18">
        <v>2.36</v>
      </c>
      <c r="AJO18">
        <v>-2.2799999999999998</v>
      </c>
      <c r="AJP18">
        <v>-1.02</v>
      </c>
      <c r="AJQ18">
        <v>-2.12</v>
      </c>
      <c r="AJR18">
        <v>-3.34</v>
      </c>
      <c r="AJS18">
        <v>2.68</v>
      </c>
      <c r="AJT18">
        <v>1.77</v>
      </c>
      <c r="AJU18">
        <v>3.24</v>
      </c>
      <c r="AJV18">
        <v>-0.48</v>
      </c>
      <c r="AJW18">
        <v>0.72</v>
      </c>
      <c r="AJX18">
        <v>-1.81</v>
      </c>
      <c r="AJY18">
        <v>1.82</v>
      </c>
      <c r="AJZ18">
        <v>0.88</v>
      </c>
      <c r="AKA18">
        <v>3.93</v>
      </c>
      <c r="AKB18">
        <v>0.03</v>
      </c>
      <c r="AKC18">
        <v>1.25</v>
      </c>
      <c r="AKD18">
        <v>0.39</v>
      </c>
      <c r="AKE18">
        <v>-1.55</v>
      </c>
      <c r="AKF18">
        <v>0.05</v>
      </c>
      <c r="AKG18">
        <v>0.19</v>
      </c>
      <c r="AKH18">
        <v>1.26</v>
      </c>
      <c r="AKI18">
        <v>1.22</v>
      </c>
      <c r="AKJ18">
        <v>2.58</v>
      </c>
      <c r="AKK18">
        <v>1.73</v>
      </c>
      <c r="AKL18">
        <v>0.45</v>
      </c>
      <c r="AKM18">
        <v>1.97</v>
      </c>
      <c r="AKN18">
        <v>-0.15</v>
      </c>
      <c r="AKO18">
        <v>0.06</v>
      </c>
      <c r="AKP18">
        <v>2.2000000000000002</v>
      </c>
      <c r="AKQ18">
        <v>1.93</v>
      </c>
      <c r="AKR18">
        <v>-0.2</v>
      </c>
      <c r="AKS18">
        <v>-2.34</v>
      </c>
      <c r="AKT18">
        <v>0.03</v>
      </c>
      <c r="AKU18">
        <v>3.24</v>
      </c>
      <c r="AKV18">
        <v>1.74</v>
      </c>
      <c r="AKW18">
        <v>-3.32</v>
      </c>
      <c r="AKX18">
        <v>-1.07</v>
      </c>
      <c r="AKY18">
        <v>-2.36</v>
      </c>
      <c r="AKZ18">
        <v>-0.26</v>
      </c>
      <c r="ALA18">
        <v>-2.12</v>
      </c>
      <c r="ALB18">
        <v>3.74</v>
      </c>
      <c r="ALC18">
        <v>2</v>
      </c>
      <c r="ALD18">
        <v>-3.08</v>
      </c>
      <c r="ALE18">
        <v>-2.15</v>
      </c>
      <c r="ALF18">
        <v>0.36</v>
      </c>
      <c r="ALG18">
        <v>-9.8800000000000008</v>
      </c>
      <c r="ALH18">
        <v>-17.53</v>
      </c>
      <c r="ALI18">
        <v>-5.37</v>
      </c>
      <c r="ALJ18">
        <v>4.5</v>
      </c>
      <c r="ALK18">
        <v>2.52</v>
      </c>
      <c r="ALL18">
        <v>-0.76</v>
      </c>
      <c r="ALM18">
        <v>3.94</v>
      </c>
      <c r="ALN18">
        <v>7.81</v>
      </c>
      <c r="ALO18">
        <v>3.15</v>
      </c>
      <c r="ALP18">
        <v>1.71</v>
      </c>
      <c r="ALQ18">
        <v>6.87</v>
      </c>
      <c r="ALR18">
        <v>3.14</v>
      </c>
      <c r="ALS18">
        <v>4.78</v>
      </c>
      <c r="ALT18">
        <v>-1.75</v>
      </c>
      <c r="ALU18">
        <v>3.11</v>
      </c>
      <c r="ALV18">
        <v>4.08</v>
      </c>
      <c r="ALW18">
        <v>-1.78</v>
      </c>
      <c r="ALX18">
        <v>2.27</v>
      </c>
      <c r="ALY18">
        <v>4.16</v>
      </c>
      <c r="ALZ18">
        <v>2.15</v>
      </c>
      <c r="AMA18">
        <v>-4.38</v>
      </c>
      <c r="AMB18">
        <v>-3.09</v>
      </c>
      <c r="AMC18">
        <v>4.58</v>
      </c>
      <c r="AMD18">
        <v>-1.4</v>
      </c>
      <c r="AME18">
        <v>5.52</v>
      </c>
      <c r="AMF18">
        <v>3.23</v>
      </c>
      <c r="AMG18">
        <v>0.74</v>
      </c>
      <c r="AMH18">
        <v>3.21</v>
      </c>
      <c r="AMI18">
        <v>2.04</v>
      </c>
      <c r="AMJ18">
        <v>2.48</v>
      </c>
      <c r="AMK18">
        <v>0.67</v>
      </c>
      <c r="AML18">
        <v>1.62</v>
      </c>
      <c r="AMM18">
        <v>-0.42</v>
      </c>
      <c r="AMN18">
        <v>-1.92</v>
      </c>
      <c r="AMO18">
        <v>-2.5499999999999998</v>
      </c>
      <c r="AMP18">
        <v>-5.25</v>
      </c>
      <c r="AMQ18">
        <v>-4.4000000000000004</v>
      </c>
      <c r="AMR18">
        <v>5.79</v>
      </c>
      <c r="AMS18">
        <v>-1.65</v>
      </c>
      <c r="AMT18">
        <v>0.3</v>
      </c>
      <c r="AMU18">
        <v>5.53</v>
      </c>
      <c r="AMV18">
        <v>2.65</v>
      </c>
      <c r="AMW18">
        <v>1.3</v>
      </c>
      <c r="AMX18">
        <v>-0.85</v>
      </c>
      <c r="AMY18">
        <v>-3.92</v>
      </c>
      <c r="AMZ18">
        <v>2.09</v>
      </c>
      <c r="ANA18">
        <v>0.38</v>
      </c>
      <c r="ANB18">
        <v>2.08</v>
      </c>
      <c r="ANC18">
        <v>1.53</v>
      </c>
      <c r="AND18">
        <v>-0.74</v>
      </c>
      <c r="ANE18">
        <v>1.29</v>
      </c>
      <c r="ANF18">
        <v>1.79</v>
      </c>
      <c r="ANG18">
        <v>3.62</v>
      </c>
      <c r="ANH18">
        <v>0.76</v>
      </c>
      <c r="ANI18">
        <v>3.13</v>
      </c>
      <c r="ANJ18">
        <v>1.44</v>
      </c>
      <c r="ANK18">
        <v>2.84</v>
      </c>
      <c r="ANL18">
        <v>-2.06</v>
      </c>
      <c r="ANM18">
        <v>4.7699999999999996</v>
      </c>
      <c r="ANN18">
        <v>-1.1100000000000001</v>
      </c>
      <c r="ANO18">
        <v>4.28</v>
      </c>
      <c r="ANP18">
        <v>1.99</v>
      </c>
      <c r="ANQ18">
        <v>2.19</v>
      </c>
      <c r="ANR18">
        <v>2.21</v>
      </c>
      <c r="ANS18">
        <v>1.89</v>
      </c>
      <c r="ANT18">
        <v>4.5199999999999996</v>
      </c>
      <c r="ANU18">
        <v>-2.0499999999999998</v>
      </c>
      <c r="ANV18">
        <v>-0.43</v>
      </c>
      <c r="ANW18">
        <v>2.33</v>
      </c>
      <c r="ANX18">
        <v>2.89</v>
      </c>
      <c r="ANY18">
        <v>-1.85</v>
      </c>
      <c r="ANZ18">
        <v>3.85</v>
      </c>
      <c r="AOA18">
        <v>-3.03</v>
      </c>
      <c r="AOB18">
        <v>1.72</v>
      </c>
      <c r="AOC18">
        <v>0.96</v>
      </c>
      <c r="AOD18">
        <v>-0.9</v>
      </c>
      <c r="AOE18">
        <v>-1.35</v>
      </c>
      <c r="AOF18">
        <v>4.8600000000000003</v>
      </c>
      <c r="AOG18">
        <v>-0.02</v>
      </c>
      <c r="AOH18">
        <v>0.81</v>
      </c>
      <c r="AOI18">
        <v>2.64</v>
      </c>
      <c r="AOJ18">
        <v>-2.2400000000000002</v>
      </c>
      <c r="AOK18">
        <v>-0.28000000000000003</v>
      </c>
      <c r="AOL18">
        <v>-3.83</v>
      </c>
      <c r="AOM18">
        <v>-3.08</v>
      </c>
      <c r="AON18">
        <v>3.88</v>
      </c>
      <c r="AOO18">
        <v>-0.04</v>
      </c>
      <c r="AOP18">
        <v>-2.1</v>
      </c>
      <c r="AOQ18">
        <v>-7.25</v>
      </c>
      <c r="AOR18">
        <v>-7.0000000000000007E-2</v>
      </c>
      <c r="AOS18">
        <v>4.62</v>
      </c>
      <c r="AOT18">
        <v>1.48</v>
      </c>
      <c r="AOU18">
        <v>2.14</v>
      </c>
      <c r="AOV18">
        <v>-0.15</v>
      </c>
      <c r="AOW18">
        <v>5.0999999999999996</v>
      </c>
      <c r="AOX18">
        <v>0.9</v>
      </c>
      <c r="AOY18">
        <v>1.97</v>
      </c>
      <c r="AOZ18">
        <v>-1.63</v>
      </c>
      <c r="APA18">
        <v>3.53</v>
      </c>
      <c r="APB18">
        <v>1.28</v>
      </c>
      <c r="APC18">
        <v>2.86</v>
      </c>
      <c r="APD18">
        <v>1.88</v>
      </c>
      <c r="APE18">
        <v>0.92</v>
      </c>
      <c r="APF18">
        <v>1.0900000000000001</v>
      </c>
      <c r="APG18">
        <v>1.17</v>
      </c>
      <c r="APH18">
        <v>0.53</v>
      </c>
      <c r="API18">
        <v>2.0299999999999998</v>
      </c>
      <c r="APJ18">
        <v>0.44</v>
      </c>
      <c r="APK18">
        <v>2.14</v>
      </c>
      <c r="APL18">
        <v>2.1800000000000002</v>
      </c>
      <c r="APM18">
        <v>-0.28000000000000003</v>
      </c>
      <c r="APN18">
        <v>0.06</v>
      </c>
      <c r="APO18">
        <v>3.45</v>
      </c>
      <c r="APP18">
        <v>-0.69</v>
      </c>
      <c r="APQ18">
        <v>0.48</v>
      </c>
      <c r="APR18">
        <v>-0.36</v>
      </c>
      <c r="APS18">
        <v>4.29</v>
      </c>
      <c r="APT18">
        <v>0.02</v>
      </c>
      <c r="APU18">
        <v>0.43</v>
      </c>
      <c r="APV18">
        <v>3.86</v>
      </c>
      <c r="APW18">
        <v>-0.28999999999999998</v>
      </c>
      <c r="APX18">
        <v>-6.41</v>
      </c>
      <c r="APY18">
        <v>1.07</v>
      </c>
      <c r="APZ18">
        <v>-4.62</v>
      </c>
      <c r="AQA18">
        <v>7.33</v>
      </c>
      <c r="AQB18">
        <v>3.33</v>
      </c>
      <c r="AQC18">
        <v>-0.49</v>
      </c>
      <c r="AQD18">
        <v>3.02</v>
      </c>
      <c r="AQE18">
        <v>-3.8</v>
      </c>
      <c r="AQF18">
        <v>4.72</v>
      </c>
      <c r="AQG18">
        <v>1.96</v>
      </c>
      <c r="AQH18">
        <v>-1.95</v>
      </c>
      <c r="AQI18">
        <v>-0.81</v>
      </c>
      <c r="AQJ18">
        <v>1.83</v>
      </c>
      <c r="AQK18">
        <v>3.76</v>
      </c>
      <c r="AQL18">
        <v>2.54</v>
      </c>
      <c r="AQM18">
        <v>2.8</v>
      </c>
      <c r="AQN18">
        <v>-1.69</v>
      </c>
      <c r="AQO18">
        <v>-13.59</v>
      </c>
      <c r="AQP18">
        <v>11.56</v>
      </c>
      <c r="AQQ18">
        <v>7.71</v>
      </c>
      <c r="AQR18">
        <v>5.98</v>
      </c>
      <c r="AQS18">
        <v>7.32</v>
      </c>
      <c r="AQT18">
        <v>9.93</v>
      </c>
      <c r="AQU18">
        <v>-2.4900000000000002</v>
      </c>
      <c r="AQV18">
        <v>-1.28</v>
      </c>
      <c r="AQW18">
        <v>14.22</v>
      </c>
      <c r="AQX18">
        <v>7.91</v>
      </c>
      <c r="AQY18">
        <v>3.55</v>
      </c>
      <c r="AQZ18">
        <v>3.96</v>
      </c>
      <c r="ARA18">
        <v>-4.29</v>
      </c>
      <c r="ARB18">
        <v>2.46</v>
      </c>
      <c r="ARC18">
        <v>-2.08</v>
      </c>
      <c r="ARD18">
        <v>3.29</v>
      </c>
      <c r="ARE18">
        <v>-1.33</v>
      </c>
      <c r="ARF18">
        <v>1.96</v>
      </c>
      <c r="ARG18">
        <v>-1.43</v>
      </c>
      <c r="ARH18">
        <v>3.4</v>
      </c>
      <c r="ARI18">
        <v>-4.01</v>
      </c>
      <c r="ARJ18">
        <v>-1.17</v>
      </c>
      <c r="ARK18">
        <v>-6.62</v>
      </c>
      <c r="ARL18">
        <v>0.48</v>
      </c>
      <c r="ARM18">
        <v>0.8</v>
      </c>
      <c r="ARN18">
        <v>-7.01</v>
      </c>
      <c r="ARO18">
        <v>-4.55</v>
      </c>
      <c r="ARP18">
        <v>-6.18</v>
      </c>
      <c r="ARQ18">
        <v>5.43</v>
      </c>
      <c r="ARU18" s="12"/>
    </row>
    <row r="19" spans="1:1165" x14ac:dyDescent="0.3">
      <c r="A19" t="s">
        <v>571</v>
      </c>
      <c r="B19" t="s">
        <v>572</v>
      </c>
      <c r="ABS19">
        <v>9.84</v>
      </c>
      <c r="ABT19">
        <v>0.34</v>
      </c>
      <c r="ABU19">
        <v>10.74</v>
      </c>
      <c r="ABV19">
        <v>5.34</v>
      </c>
      <c r="ABW19">
        <v>3</v>
      </c>
      <c r="ABX19">
        <v>3.4</v>
      </c>
      <c r="ABY19">
        <v>-2.54</v>
      </c>
      <c r="ABZ19">
        <v>-2.68</v>
      </c>
      <c r="ACA19">
        <v>6.48</v>
      </c>
      <c r="ACB19">
        <v>-0.65</v>
      </c>
      <c r="ACC19">
        <v>-0.43</v>
      </c>
      <c r="ACD19">
        <v>2.66</v>
      </c>
      <c r="ACE19">
        <v>-1.26</v>
      </c>
      <c r="ACF19">
        <v>7.65</v>
      </c>
      <c r="ACG19">
        <v>9.9600000000000009</v>
      </c>
      <c r="ACH19">
        <v>18.98</v>
      </c>
      <c r="ACI19">
        <v>1.35</v>
      </c>
      <c r="ACJ19">
        <v>-12.13</v>
      </c>
      <c r="ACK19">
        <v>6.58</v>
      </c>
      <c r="ACL19">
        <v>2.3199999999999998</v>
      </c>
      <c r="ACM19">
        <v>12.6</v>
      </c>
      <c r="ACN19">
        <v>1.4</v>
      </c>
      <c r="ACO19">
        <v>-4.66</v>
      </c>
      <c r="ACP19">
        <v>12.21</v>
      </c>
      <c r="ACQ19">
        <v>3.29</v>
      </c>
      <c r="ACR19">
        <v>3.92</v>
      </c>
      <c r="ACS19">
        <v>-13.53</v>
      </c>
      <c r="ACT19">
        <v>7.21</v>
      </c>
      <c r="ACU19">
        <v>8.2100000000000009</v>
      </c>
      <c r="ACV19">
        <v>3.46</v>
      </c>
      <c r="ACW19">
        <v>8.82</v>
      </c>
      <c r="ACX19">
        <v>-12.76</v>
      </c>
      <c r="ACY19">
        <v>-12.77</v>
      </c>
      <c r="ACZ19">
        <v>-1.86</v>
      </c>
      <c r="ADA19">
        <v>-5.22</v>
      </c>
      <c r="ADB19">
        <v>4.2300000000000004</v>
      </c>
      <c r="ADC19">
        <v>8.08</v>
      </c>
      <c r="ADD19">
        <v>14.79</v>
      </c>
      <c r="ADE19">
        <v>4.1100000000000003</v>
      </c>
      <c r="ADF19">
        <v>1.05</v>
      </c>
      <c r="ADG19">
        <v>7.85</v>
      </c>
      <c r="ADH19">
        <v>-3.57</v>
      </c>
      <c r="ADI19">
        <v>5.18</v>
      </c>
      <c r="ADJ19">
        <v>2.11</v>
      </c>
      <c r="ADK19">
        <v>-3.83</v>
      </c>
      <c r="ADL19">
        <v>4.08</v>
      </c>
      <c r="ADM19">
        <v>-1.49</v>
      </c>
      <c r="ADN19">
        <v>11.24</v>
      </c>
      <c r="ADO19">
        <v>11.58</v>
      </c>
      <c r="ADP19">
        <v>4.4400000000000004</v>
      </c>
      <c r="ADQ19">
        <v>3.38</v>
      </c>
      <c r="ADR19">
        <v>-0.69</v>
      </c>
      <c r="ADS19">
        <v>-0.36</v>
      </c>
      <c r="ADT19">
        <v>-9.92</v>
      </c>
      <c r="ADU19">
        <v>1.0900000000000001</v>
      </c>
      <c r="ADV19">
        <v>-4.66</v>
      </c>
      <c r="ADW19">
        <v>0.34</v>
      </c>
      <c r="ADX19">
        <v>5.35</v>
      </c>
      <c r="ADY19">
        <v>-1.08</v>
      </c>
      <c r="ADZ19">
        <v>2.94</v>
      </c>
      <c r="AEA19">
        <v>0.48</v>
      </c>
      <c r="AEB19">
        <v>1.68</v>
      </c>
      <c r="AEC19">
        <v>3.31</v>
      </c>
      <c r="AED19">
        <v>2.2999999999999998</v>
      </c>
      <c r="AEE19">
        <v>2.79</v>
      </c>
      <c r="AEF19">
        <v>2.97</v>
      </c>
      <c r="AEG19">
        <v>2.64</v>
      </c>
      <c r="AEH19">
        <v>8.44</v>
      </c>
      <c r="AEI19">
        <v>3.66</v>
      </c>
      <c r="AEJ19">
        <v>8.9700000000000006</v>
      </c>
      <c r="AEK19">
        <v>4.43</v>
      </c>
      <c r="AEL19">
        <v>16.53</v>
      </c>
      <c r="AEM19">
        <v>1.82</v>
      </c>
      <c r="AEN19">
        <v>-1.78</v>
      </c>
      <c r="AEO19">
        <v>-9.0500000000000007</v>
      </c>
      <c r="AEP19">
        <v>-2</v>
      </c>
      <c r="AEQ19">
        <v>3.42</v>
      </c>
      <c r="AER19">
        <v>-2.76</v>
      </c>
      <c r="AES19">
        <v>6.22</v>
      </c>
      <c r="AET19">
        <v>12.41</v>
      </c>
      <c r="AEU19">
        <v>1.1399999999999999</v>
      </c>
      <c r="AEV19">
        <v>-1.8</v>
      </c>
      <c r="AEW19">
        <v>-5.2</v>
      </c>
      <c r="AEX19">
        <v>-8.0299999999999994</v>
      </c>
      <c r="AEY19">
        <v>-10.64</v>
      </c>
      <c r="AEZ19">
        <v>-2.56</v>
      </c>
      <c r="AFA19">
        <v>0.64</v>
      </c>
      <c r="AFB19">
        <v>4.49</v>
      </c>
      <c r="AFC19">
        <v>5.32</v>
      </c>
      <c r="AFD19">
        <v>0.3</v>
      </c>
      <c r="AFE19">
        <v>2.2400000000000002</v>
      </c>
      <c r="AFF19">
        <v>-2.36</v>
      </c>
      <c r="AFG19">
        <v>-0.47</v>
      </c>
      <c r="AFH19">
        <v>-3.83</v>
      </c>
      <c r="AFI19">
        <v>-1.78</v>
      </c>
      <c r="AFJ19">
        <v>4.4400000000000004</v>
      </c>
      <c r="AFK19">
        <v>7.11</v>
      </c>
      <c r="AFL19">
        <v>-1.59</v>
      </c>
      <c r="AFM19">
        <v>0.78</v>
      </c>
      <c r="AFN19">
        <v>4</v>
      </c>
      <c r="AFO19">
        <v>-0.45</v>
      </c>
      <c r="AFP19">
        <v>0.62</v>
      </c>
      <c r="AFQ19">
        <v>-6.83</v>
      </c>
      <c r="AFR19">
        <v>2.56</v>
      </c>
      <c r="AFS19">
        <v>0.87</v>
      </c>
      <c r="AFT19">
        <v>-2.67</v>
      </c>
      <c r="AFU19">
        <v>1.68</v>
      </c>
      <c r="AFV19">
        <v>0.45</v>
      </c>
      <c r="AFW19">
        <v>6.82</v>
      </c>
      <c r="AFX19">
        <v>4.28</v>
      </c>
      <c r="AFY19">
        <v>-2.63</v>
      </c>
      <c r="AFZ19">
        <v>0.18</v>
      </c>
      <c r="AGA19">
        <v>2.86</v>
      </c>
      <c r="AGB19">
        <v>5.35</v>
      </c>
      <c r="AGC19">
        <v>1.49</v>
      </c>
      <c r="AGD19">
        <v>-12.72</v>
      </c>
      <c r="AGE19">
        <v>2.77</v>
      </c>
      <c r="AGF19">
        <v>-16.41</v>
      </c>
      <c r="AGG19">
        <v>-3.65</v>
      </c>
      <c r="AGH19">
        <v>2.41</v>
      </c>
      <c r="AGI19">
        <v>-7.84</v>
      </c>
      <c r="AGJ19">
        <v>10.44</v>
      </c>
      <c r="AGK19">
        <v>4.34</v>
      </c>
      <c r="AGL19">
        <v>-1.0900000000000001</v>
      </c>
      <c r="AGM19">
        <v>-13.7</v>
      </c>
      <c r="AGN19">
        <v>-10.49</v>
      </c>
      <c r="AGO19">
        <v>3.17</v>
      </c>
      <c r="AGP19">
        <v>-28.91</v>
      </c>
      <c r="AGQ19">
        <v>6.34</v>
      </c>
      <c r="AGR19">
        <v>10.53</v>
      </c>
      <c r="AGS19">
        <v>8.32</v>
      </c>
      <c r="AGT19">
        <v>-1.45</v>
      </c>
      <c r="AGU19">
        <v>-1.61</v>
      </c>
      <c r="AGV19">
        <v>0.97</v>
      </c>
      <c r="AGW19">
        <v>13.18</v>
      </c>
      <c r="AGX19">
        <v>12.37</v>
      </c>
      <c r="AGY19">
        <v>-0.57999999999999996</v>
      </c>
      <c r="AGZ19">
        <v>11.35</v>
      </c>
      <c r="AHA19">
        <v>-2.72</v>
      </c>
      <c r="AHB19">
        <v>0.91</v>
      </c>
      <c r="AHC19">
        <v>-3.38</v>
      </c>
      <c r="AHD19">
        <v>2.13</v>
      </c>
      <c r="AHE19">
        <v>8.9700000000000006</v>
      </c>
      <c r="AHF19">
        <v>12.72</v>
      </c>
      <c r="AHG19">
        <v>0.6</v>
      </c>
      <c r="AHH19">
        <v>1.32</v>
      </c>
      <c r="AHI19">
        <v>0.49</v>
      </c>
      <c r="AHJ19">
        <v>-9.48</v>
      </c>
      <c r="AHK19">
        <v>-4.13</v>
      </c>
      <c r="AHL19">
        <v>3.52</v>
      </c>
      <c r="AHM19">
        <v>-5.14</v>
      </c>
      <c r="AHN19">
        <v>0.49</v>
      </c>
      <c r="AHO19">
        <v>-8.73</v>
      </c>
      <c r="AHP19">
        <v>-7.25</v>
      </c>
      <c r="AHQ19">
        <v>-8.74</v>
      </c>
      <c r="AHR19">
        <v>2.41</v>
      </c>
      <c r="AHS19">
        <v>13.77</v>
      </c>
      <c r="AHT19">
        <v>-7.83</v>
      </c>
      <c r="AHU19">
        <v>-9.82</v>
      </c>
      <c r="AHV19">
        <v>4.9400000000000004</v>
      </c>
      <c r="AHW19">
        <v>1.19</v>
      </c>
      <c r="AHX19">
        <v>-2.0499999999999998</v>
      </c>
      <c r="AHY19">
        <v>-6.32</v>
      </c>
      <c r="AHZ19">
        <v>-0.99</v>
      </c>
      <c r="AIA19">
        <v>-15.48</v>
      </c>
      <c r="AIB19">
        <v>6.21</v>
      </c>
      <c r="AIC19">
        <v>10.44</v>
      </c>
      <c r="AID19">
        <v>7.94</v>
      </c>
      <c r="AIE19">
        <v>3.39</v>
      </c>
      <c r="AIF19">
        <v>1.64</v>
      </c>
      <c r="AIG19">
        <v>6.02</v>
      </c>
      <c r="AIH19">
        <v>0.65</v>
      </c>
      <c r="AII19">
        <v>-1.59</v>
      </c>
      <c r="AIJ19">
        <v>-7.5</v>
      </c>
      <c r="AIK19">
        <v>-7.61</v>
      </c>
      <c r="AIL19">
        <v>1.54</v>
      </c>
      <c r="AIM19">
        <v>-10.79</v>
      </c>
      <c r="AIN19">
        <v>6.49</v>
      </c>
      <c r="AIO19">
        <v>6.88</v>
      </c>
      <c r="AIP19">
        <v>-3.32</v>
      </c>
      <c r="AIQ19">
        <v>-0.44</v>
      </c>
      <c r="AIR19">
        <v>-2.7</v>
      </c>
      <c r="AIS19">
        <v>-2.84</v>
      </c>
      <c r="AIT19">
        <v>8.91</v>
      </c>
      <c r="AIU19">
        <v>7.18</v>
      </c>
      <c r="AIV19">
        <v>5.7</v>
      </c>
      <c r="AIW19">
        <v>6.26</v>
      </c>
      <c r="AIX19">
        <v>6.71</v>
      </c>
      <c r="AIY19">
        <v>0.73</v>
      </c>
      <c r="AIZ19">
        <v>8.51</v>
      </c>
      <c r="AJA19">
        <v>1.23</v>
      </c>
      <c r="AJB19">
        <v>7.25</v>
      </c>
      <c r="AJC19">
        <v>3.55</v>
      </c>
      <c r="AJD19">
        <v>4.6100000000000003</v>
      </c>
      <c r="AJE19">
        <v>1.28</v>
      </c>
      <c r="AJF19">
        <v>-8.18</v>
      </c>
      <c r="AJG19">
        <v>-1.97</v>
      </c>
      <c r="AJH19">
        <v>0.46</v>
      </c>
      <c r="AJI19">
        <v>-1.77</v>
      </c>
      <c r="AJJ19">
        <v>4.1900000000000004</v>
      </c>
      <c r="AJK19">
        <v>5.78</v>
      </c>
      <c r="AJL19">
        <v>2.4</v>
      </c>
      <c r="AJM19">
        <v>9.26</v>
      </c>
      <c r="AJN19">
        <v>4.8099999999999996</v>
      </c>
      <c r="AJO19">
        <v>0.32</v>
      </c>
      <c r="AJP19">
        <v>8.7799999999999994</v>
      </c>
      <c r="AJQ19">
        <v>-6.59</v>
      </c>
      <c r="AJR19">
        <v>-2.67</v>
      </c>
      <c r="AJS19">
        <v>3.52</v>
      </c>
      <c r="AJT19">
        <v>3.45</v>
      </c>
      <c r="AJU19">
        <v>7.08</v>
      </c>
      <c r="AJV19">
        <v>0.9</v>
      </c>
      <c r="AJW19">
        <v>9.32</v>
      </c>
      <c r="AJX19">
        <v>-6.53</v>
      </c>
      <c r="AJY19">
        <v>8.2799999999999994</v>
      </c>
      <c r="AJZ19">
        <v>5.92</v>
      </c>
      <c r="AKA19">
        <v>11.23</v>
      </c>
      <c r="AKB19">
        <v>-0.1</v>
      </c>
      <c r="AKC19">
        <v>0.9</v>
      </c>
      <c r="AKD19">
        <v>7.14</v>
      </c>
      <c r="AKE19">
        <v>-10.46</v>
      </c>
      <c r="AKF19">
        <v>-0.21</v>
      </c>
      <c r="AKG19">
        <v>1.47</v>
      </c>
      <c r="AKH19">
        <v>2.6</v>
      </c>
      <c r="AKI19">
        <v>0.84</v>
      </c>
      <c r="AKJ19">
        <v>4.76</v>
      </c>
      <c r="AKK19">
        <v>7.45</v>
      </c>
      <c r="AKL19">
        <v>4.51</v>
      </c>
      <c r="AKM19">
        <v>-1.01</v>
      </c>
      <c r="AKN19">
        <v>-0.57999999999999996</v>
      </c>
      <c r="AKO19">
        <v>4.01</v>
      </c>
      <c r="AKP19">
        <v>4.76</v>
      </c>
      <c r="AKQ19">
        <v>4.88</v>
      </c>
      <c r="AKR19">
        <v>4.7300000000000004</v>
      </c>
      <c r="AKS19">
        <v>5.33</v>
      </c>
      <c r="AKT19">
        <v>-2.09</v>
      </c>
      <c r="AKU19">
        <v>11.05</v>
      </c>
      <c r="AKV19">
        <v>11.16</v>
      </c>
      <c r="AKW19">
        <v>-7.08</v>
      </c>
      <c r="AKX19">
        <v>0.36</v>
      </c>
      <c r="AKY19">
        <v>-12.45</v>
      </c>
      <c r="AKZ19">
        <v>7.42</v>
      </c>
      <c r="ALA19">
        <v>-5.28</v>
      </c>
      <c r="ALB19">
        <v>8.1300000000000008</v>
      </c>
      <c r="ALC19">
        <v>1.88</v>
      </c>
      <c r="ALD19">
        <v>-9.9600000000000009</v>
      </c>
      <c r="ALE19">
        <v>-3.69</v>
      </c>
      <c r="ALF19">
        <v>-7.95</v>
      </c>
      <c r="ALG19">
        <v>-17.489999999999998</v>
      </c>
      <c r="ALH19">
        <v>-27.35</v>
      </c>
      <c r="ALI19">
        <v>-7.52</v>
      </c>
      <c r="ALJ19">
        <v>7.83</v>
      </c>
      <c r="ALK19">
        <v>-6.42</v>
      </c>
      <c r="ALL19">
        <v>-5.62</v>
      </c>
      <c r="ALM19">
        <v>14.38</v>
      </c>
      <c r="ALN19">
        <v>16.66</v>
      </c>
      <c r="ALO19">
        <v>17.14</v>
      </c>
      <c r="ALP19">
        <v>-1.33</v>
      </c>
      <c r="ALQ19">
        <v>11.32</v>
      </c>
      <c r="ALR19">
        <v>-0.33</v>
      </c>
      <c r="ALS19">
        <v>9.09</v>
      </c>
      <c r="ALT19">
        <v>0.13</v>
      </c>
      <c r="ALU19">
        <v>4.3</v>
      </c>
      <c r="ALV19">
        <v>3.96</v>
      </c>
      <c r="ALW19">
        <v>-5.56</v>
      </c>
      <c r="ALX19">
        <v>0.37</v>
      </c>
      <c r="ALY19">
        <v>8.08</v>
      </c>
      <c r="ALZ19">
        <v>1.23</v>
      </c>
      <c r="AMA19">
        <v>-8.75</v>
      </c>
      <c r="AMB19">
        <v>-0.72</v>
      </c>
      <c r="AMC19">
        <v>8.4</v>
      </c>
      <c r="AMD19">
        <v>-1.91</v>
      </c>
      <c r="AME19">
        <v>11.13</v>
      </c>
      <c r="AMF19">
        <v>2.91</v>
      </c>
      <c r="AMG19">
        <v>-2.64</v>
      </c>
      <c r="AMH19">
        <v>7.15</v>
      </c>
      <c r="AMI19">
        <v>-2.69</v>
      </c>
      <c r="AMJ19">
        <v>-0.92</v>
      </c>
      <c r="AMK19">
        <v>5.9</v>
      </c>
      <c r="AML19">
        <v>3.12</v>
      </c>
      <c r="AMM19">
        <v>-2.58</v>
      </c>
      <c r="AMN19">
        <v>-1.5</v>
      </c>
      <c r="AMO19">
        <v>-0.38</v>
      </c>
      <c r="AMP19">
        <v>-8.9</v>
      </c>
      <c r="AMQ19">
        <v>-14.56</v>
      </c>
      <c r="AMR19">
        <v>13.26</v>
      </c>
      <c r="AMS19">
        <v>-6.66</v>
      </c>
      <c r="AMT19">
        <v>-1.2</v>
      </c>
      <c r="AMU19">
        <v>11.36</v>
      </c>
      <c r="AMV19">
        <v>6.01</v>
      </c>
      <c r="AMW19">
        <v>-3.33</v>
      </c>
      <c r="AMX19">
        <v>-1.17</v>
      </c>
      <c r="AMY19">
        <v>-11.16</v>
      </c>
      <c r="AMZ19">
        <v>3.91</v>
      </c>
      <c r="ANA19">
        <v>2.02</v>
      </c>
      <c r="ANB19">
        <v>-0.28999999999999998</v>
      </c>
      <c r="ANC19">
        <v>6.05</v>
      </c>
      <c r="AND19">
        <v>-0.6</v>
      </c>
      <c r="ANE19">
        <v>1.28</v>
      </c>
      <c r="ANF19">
        <v>4.9000000000000004</v>
      </c>
      <c r="ANG19">
        <v>1.39</v>
      </c>
      <c r="ANH19">
        <v>-1.24</v>
      </c>
      <c r="ANI19">
        <v>-1.7</v>
      </c>
      <c r="ANJ19">
        <v>0.79</v>
      </c>
      <c r="ANK19">
        <v>-2.52</v>
      </c>
      <c r="ANL19">
        <v>-6.32</v>
      </c>
      <c r="ANM19">
        <v>1.1000000000000001</v>
      </c>
      <c r="ANN19">
        <v>-1.68</v>
      </c>
      <c r="ANO19">
        <v>6.53</v>
      </c>
      <c r="ANP19">
        <v>4.87</v>
      </c>
      <c r="ANQ19">
        <v>-1.45</v>
      </c>
      <c r="ANR19">
        <v>-1.44</v>
      </c>
      <c r="ANS19">
        <v>-6.47</v>
      </c>
      <c r="ANT19">
        <v>3.33</v>
      </c>
      <c r="ANU19">
        <v>3.09</v>
      </c>
      <c r="ANV19">
        <v>0.37</v>
      </c>
      <c r="ANW19">
        <v>3.51</v>
      </c>
      <c r="ANX19">
        <v>2.7</v>
      </c>
      <c r="ANY19">
        <v>2.02</v>
      </c>
      <c r="ANZ19">
        <v>2.29</v>
      </c>
      <c r="AOA19">
        <v>-7.39</v>
      </c>
      <c r="AOB19">
        <v>1.19</v>
      </c>
      <c r="AOC19">
        <v>-1.05</v>
      </c>
      <c r="AOD19">
        <v>-4.5599999999999996</v>
      </c>
      <c r="AOE19">
        <v>0.61</v>
      </c>
      <c r="AOF19">
        <v>3.11</v>
      </c>
      <c r="AOG19">
        <v>-1.4</v>
      </c>
      <c r="AOH19">
        <v>7.72</v>
      </c>
      <c r="AOI19">
        <v>-3.99</v>
      </c>
      <c r="AOJ19">
        <v>-2.52</v>
      </c>
      <c r="AOK19">
        <v>-6.87</v>
      </c>
      <c r="AOL19">
        <v>-9.01</v>
      </c>
      <c r="AOM19">
        <v>-2.97</v>
      </c>
      <c r="AON19">
        <v>7.14</v>
      </c>
      <c r="AOO19">
        <v>-3.89</v>
      </c>
      <c r="AOP19">
        <v>-2.17</v>
      </c>
      <c r="AOQ19">
        <v>-6.48</v>
      </c>
      <c r="AOR19">
        <v>-0.15</v>
      </c>
      <c r="AOS19">
        <v>13.26</v>
      </c>
      <c r="AOT19">
        <v>0.56000000000000005</v>
      </c>
      <c r="AOU19">
        <v>-3.71</v>
      </c>
      <c r="AOV19">
        <v>4.0999999999999996</v>
      </c>
      <c r="AOW19">
        <v>5.09</v>
      </c>
      <c r="AOX19">
        <v>2.52</v>
      </c>
      <c r="AOY19">
        <v>1.32</v>
      </c>
      <c r="AOZ19">
        <v>0.25</v>
      </c>
      <c r="APA19">
        <v>-4.5999999999999996</v>
      </c>
      <c r="APB19">
        <v>0.28999999999999998</v>
      </c>
      <c r="APC19">
        <v>5.48</v>
      </c>
      <c r="APD19">
        <v>3.07</v>
      </c>
      <c r="APE19">
        <v>2.5499999999999998</v>
      </c>
      <c r="APF19">
        <v>2.21</v>
      </c>
      <c r="APG19">
        <v>2.98</v>
      </c>
      <c r="APH19">
        <v>1.07</v>
      </c>
      <c r="API19">
        <v>6.04</v>
      </c>
      <c r="APJ19">
        <v>2.27</v>
      </c>
      <c r="APK19">
        <v>-0.37</v>
      </c>
      <c r="APL19">
        <v>3.51</v>
      </c>
      <c r="APM19">
        <v>0.21</v>
      </c>
      <c r="APN19">
        <v>3.64</v>
      </c>
      <c r="APO19">
        <v>8.34</v>
      </c>
      <c r="APP19">
        <v>-4.5999999999999996</v>
      </c>
      <c r="APQ19">
        <v>-1.83</v>
      </c>
      <c r="APR19">
        <v>-0.42</v>
      </c>
      <c r="APS19">
        <v>-3.52</v>
      </c>
      <c r="APT19">
        <v>-4.09</v>
      </c>
      <c r="APU19">
        <v>2.2799999999999998</v>
      </c>
      <c r="APV19">
        <v>-2.67</v>
      </c>
      <c r="APW19">
        <v>-0.5</v>
      </c>
      <c r="APX19">
        <v>-8.6999999999999993</v>
      </c>
      <c r="APY19">
        <v>4.13</v>
      </c>
      <c r="APZ19">
        <v>-2.6</v>
      </c>
      <c r="AQA19">
        <v>8.7799999999999994</v>
      </c>
      <c r="AQB19">
        <v>0.23</v>
      </c>
      <c r="AQC19">
        <v>0.86</v>
      </c>
      <c r="AQD19">
        <v>2.12</v>
      </c>
      <c r="AQE19">
        <v>-7.22</v>
      </c>
      <c r="AQF19">
        <v>6.32</v>
      </c>
      <c r="AQG19">
        <v>-1.1399999999999999</v>
      </c>
      <c r="AQH19">
        <v>-4.8499999999999996</v>
      </c>
      <c r="AQI19">
        <v>1.94</v>
      </c>
      <c r="AQJ19">
        <v>4.2300000000000004</v>
      </c>
      <c r="AQK19">
        <v>-0.13</v>
      </c>
      <c r="AQL19">
        <v>7.53</v>
      </c>
      <c r="AQM19">
        <v>-4.66</v>
      </c>
      <c r="AQN19">
        <v>-5.27</v>
      </c>
      <c r="AQO19">
        <v>-15.38</v>
      </c>
      <c r="AQP19">
        <v>9.18</v>
      </c>
      <c r="AQQ19">
        <v>0.79</v>
      </c>
      <c r="AQR19">
        <v>7.4</v>
      </c>
      <c r="AQS19">
        <v>9.0299999999999994</v>
      </c>
      <c r="AQT19">
        <v>2.2400000000000002</v>
      </c>
      <c r="AQU19">
        <v>-1.58</v>
      </c>
      <c r="AQV19">
        <v>2.08</v>
      </c>
      <c r="AQW19">
        <v>9.25</v>
      </c>
      <c r="AQX19">
        <v>7.4</v>
      </c>
      <c r="AQY19">
        <v>3.09</v>
      </c>
      <c r="AQZ19">
        <v>0.77</v>
      </c>
      <c r="ARA19">
        <v>-1.49</v>
      </c>
      <c r="ARB19">
        <v>2.5</v>
      </c>
      <c r="ARC19">
        <v>2.34</v>
      </c>
      <c r="ARD19">
        <v>0.21</v>
      </c>
      <c r="ARE19">
        <v>-6.67</v>
      </c>
      <c r="ARF19">
        <v>2.65</v>
      </c>
      <c r="ARG19">
        <v>-3.94</v>
      </c>
      <c r="ARH19">
        <v>1</v>
      </c>
      <c r="ARI19">
        <v>-4.07</v>
      </c>
      <c r="ARJ19">
        <v>1.92</v>
      </c>
      <c r="ARK19">
        <v>-1.89</v>
      </c>
      <c r="ARL19">
        <v>-2.98</v>
      </c>
      <c r="ARM19">
        <v>-2.2200000000000002</v>
      </c>
      <c r="ARN19">
        <v>-5.55</v>
      </c>
      <c r="ARO19">
        <v>0.47</v>
      </c>
      <c r="ARP19">
        <v>-6.56</v>
      </c>
      <c r="ARQ19">
        <v>-0.16</v>
      </c>
      <c r="ARU19" s="12"/>
    </row>
    <row r="20" spans="1:1165" x14ac:dyDescent="0.3">
      <c r="A20" t="s">
        <v>573</v>
      </c>
      <c r="B20" t="s">
        <v>574</v>
      </c>
      <c r="ABS20">
        <v>9.42</v>
      </c>
      <c r="ABT20">
        <v>0.24</v>
      </c>
      <c r="ABU20">
        <v>9.99</v>
      </c>
      <c r="ABV20">
        <v>4.66</v>
      </c>
      <c r="ABW20">
        <v>2.65</v>
      </c>
      <c r="ABX20">
        <v>3.16</v>
      </c>
      <c r="ABY20">
        <v>-2.83</v>
      </c>
      <c r="ABZ20">
        <v>-3.08</v>
      </c>
      <c r="ACA20">
        <v>6.21</v>
      </c>
      <c r="ACB20">
        <v>-0.89</v>
      </c>
      <c r="ACC20">
        <v>-0.59</v>
      </c>
      <c r="ACD20">
        <v>2.36</v>
      </c>
      <c r="ACE20">
        <v>-1.64</v>
      </c>
      <c r="ACF20">
        <v>7.44</v>
      </c>
      <c r="ACG20">
        <v>9.4499999999999993</v>
      </c>
      <c r="ACH20">
        <v>18.11</v>
      </c>
      <c r="ACI20">
        <v>1</v>
      </c>
      <c r="ACJ20">
        <v>-12.25</v>
      </c>
      <c r="ACK20">
        <v>6.25</v>
      </c>
      <c r="ACL20">
        <v>2.02</v>
      </c>
      <c r="ACM20">
        <v>12.42</v>
      </c>
      <c r="ACN20">
        <v>1.17</v>
      </c>
      <c r="ACO20">
        <v>-4.8</v>
      </c>
      <c r="ACP20">
        <v>12.03</v>
      </c>
      <c r="ACQ20">
        <v>3.06</v>
      </c>
      <c r="ACR20">
        <v>3.84</v>
      </c>
      <c r="ACS20">
        <v>-13.89</v>
      </c>
      <c r="ACT20">
        <v>6.47</v>
      </c>
      <c r="ACU20">
        <v>8.0399999999999991</v>
      </c>
      <c r="ACV20">
        <v>3.31</v>
      </c>
      <c r="ACW20">
        <v>8.5299999999999994</v>
      </c>
      <c r="ACX20">
        <v>-13.04</v>
      </c>
      <c r="ACY20">
        <v>-13</v>
      </c>
      <c r="ACZ20">
        <v>-1.99</v>
      </c>
      <c r="ADA20">
        <v>-5.44</v>
      </c>
      <c r="ADB20">
        <v>3.47</v>
      </c>
      <c r="ADC20">
        <v>8.1199999999999992</v>
      </c>
      <c r="ADD20">
        <v>14.7</v>
      </c>
      <c r="ADE20">
        <v>3.75</v>
      </c>
      <c r="ADF20">
        <v>0.3</v>
      </c>
      <c r="ADG20">
        <v>7.54</v>
      </c>
      <c r="ADH20">
        <v>-3.78</v>
      </c>
      <c r="ADI20">
        <v>4.95</v>
      </c>
      <c r="ADJ20">
        <v>1.83</v>
      </c>
      <c r="ADK20">
        <v>-3.95</v>
      </c>
      <c r="ADL20">
        <v>3.99</v>
      </c>
      <c r="ADM20">
        <v>-1.59</v>
      </c>
      <c r="ADN20">
        <v>11.17</v>
      </c>
      <c r="ADO20">
        <v>11.54</v>
      </c>
      <c r="ADP20">
        <v>4.3</v>
      </c>
      <c r="ADQ20">
        <v>3.16</v>
      </c>
      <c r="ADR20">
        <v>-1.19</v>
      </c>
      <c r="ADS20">
        <v>-0.59</v>
      </c>
      <c r="ADT20">
        <v>-10.25</v>
      </c>
      <c r="ADU20">
        <v>0.94</v>
      </c>
      <c r="ADV20">
        <v>-4.84</v>
      </c>
      <c r="ADW20">
        <v>0.21</v>
      </c>
      <c r="ADX20">
        <v>5.29</v>
      </c>
      <c r="ADY20">
        <v>-1.1499999999999999</v>
      </c>
      <c r="ADZ20">
        <v>2.9</v>
      </c>
      <c r="AEA20">
        <v>0.4</v>
      </c>
      <c r="AEB20">
        <v>1.59</v>
      </c>
      <c r="AEC20">
        <v>3.13</v>
      </c>
      <c r="AED20">
        <v>1.76</v>
      </c>
      <c r="AEE20">
        <v>2.4500000000000002</v>
      </c>
      <c r="AEF20">
        <v>2.73</v>
      </c>
      <c r="AEG20">
        <v>2.37</v>
      </c>
      <c r="AEH20">
        <v>8.32</v>
      </c>
      <c r="AEI20">
        <v>3.56</v>
      </c>
      <c r="AEJ20">
        <v>8.91</v>
      </c>
      <c r="AEK20">
        <v>4.37</v>
      </c>
      <c r="AEL20">
        <v>16.45</v>
      </c>
      <c r="AEM20">
        <v>1.77</v>
      </c>
      <c r="AEN20">
        <v>-1.84</v>
      </c>
      <c r="AEO20">
        <v>-9.1999999999999993</v>
      </c>
      <c r="AEP20">
        <v>-2.2200000000000002</v>
      </c>
      <c r="AEQ20">
        <v>3.2</v>
      </c>
      <c r="AER20">
        <v>-2.93</v>
      </c>
      <c r="AES20">
        <v>6.17</v>
      </c>
      <c r="AET20">
        <v>12.3</v>
      </c>
      <c r="AEU20">
        <v>1.05</v>
      </c>
      <c r="AEV20">
        <v>-1.94</v>
      </c>
      <c r="AEW20">
        <v>-5.32</v>
      </c>
      <c r="AEX20">
        <v>-8.1</v>
      </c>
      <c r="AEY20">
        <v>-10.71</v>
      </c>
      <c r="AEZ20">
        <v>-2.67</v>
      </c>
      <c r="AFA20">
        <v>0.4</v>
      </c>
      <c r="AFB20">
        <v>4.3</v>
      </c>
      <c r="AFC20">
        <v>5.0599999999999996</v>
      </c>
      <c r="AFD20">
        <v>0.09</v>
      </c>
      <c r="AFE20">
        <v>2.1</v>
      </c>
      <c r="AFF20">
        <v>-2.4900000000000002</v>
      </c>
      <c r="AFG20">
        <v>-0.61</v>
      </c>
      <c r="AFH20">
        <v>-3.92</v>
      </c>
      <c r="AFI20">
        <v>-1.88</v>
      </c>
      <c r="AFJ20">
        <v>4.25</v>
      </c>
      <c r="AFK20">
        <v>7.01</v>
      </c>
      <c r="AFL20">
        <v>-1.75</v>
      </c>
      <c r="AFM20">
        <v>0.6</v>
      </c>
      <c r="AFN20">
        <v>3.64</v>
      </c>
      <c r="AFO20">
        <v>-0.69</v>
      </c>
      <c r="AFP20">
        <v>0.41</v>
      </c>
      <c r="AFQ20">
        <v>-7.02</v>
      </c>
      <c r="AFR20">
        <v>2.42</v>
      </c>
      <c r="AFS20">
        <v>0.73</v>
      </c>
      <c r="AFT20">
        <v>-2.74</v>
      </c>
      <c r="AFU20">
        <v>1.56</v>
      </c>
      <c r="AFV20">
        <v>0.34</v>
      </c>
      <c r="AFW20">
        <v>6.74</v>
      </c>
      <c r="AFX20">
        <v>4.22</v>
      </c>
      <c r="AFY20">
        <v>-2.88</v>
      </c>
      <c r="AFZ20">
        <v>-0.18</v>
      </c>
      <c r="AGA20">
        <v>2.59</v>
      </c>
      <c r="AGB20">
        <v>5.14</v>
      </c>
      <c r="AGC20">
        <v>1.3</v>
      </c>
      <c r="AGD20">
        <v>-12.84</v>
      </c>
      <c r="AGE20">
        <v>2.62</v>
      </c>
      <c r="AGF20">
        <v>-16.489999999999998</v>
      </c>
      <c r="AGG20">
        <v>-3.72</v>
      </c>
      <c r="AGH20">
        <v>2.1800000000000002</v>
      </c>
      <c r="AGI20">
        <v>-7.92</v>
      </c>
      <c r="AGJ20">
        <v>10.38</v>
      </c>
      <c r="AGK20">
        <v>4</v>
      </c>
      <c r="AGL20">
        <v>-1.29</v>
      </c>
      <c r="AGM20">
        <v>-14.01</v>
      </c>
      <c r="AGN20">
        <v>-10.69</v>
      </c>
      <c r="AGO20">
        <v>2.82</v>
      </c>
      <c r="AGP20">
        <v>-29.29</v>
      </c>
      <c r="AGQ20">
        <v>6.06</v>
      </c>
      <c r="AGR20">
        <v>10.41</v>
      </c>
      <c r="AGS20">
        <v>8.2200000000000006</v>
      </c>
      <c r="AGT20">
        <v>-1.82</v>
      </c>
      <c r="AGU20">
        <v>-1.69</v>
      </c>
      <c r="AGV20">
        <v>0.9</v>
      </c>
      <c r="AGW20">
        <v>12.87</v>
      </c>
      <c r="AGX20">
        <v>12.22</v>
      </c>
      <c r="AGY20">
        <v>-0.89</v>
      </c>
      <c r="AGZ20">
        <v>11.14</v>
      </c>
      <c r="AHA20">
        <v>-2.87</v>
      </c>
      <c r="AHB20">
        <v>0.83</v>
      </c>
      <c r="AHC20">
        <v>-3.51</v>
      </c>
      <c r="AHD20">
        <v>2.04</v>
      </c>
      <c r="AHE20">
        <v>8.93</v>
      </c>
      <c r="AHF20">
        <v>12.59</v>
      </c>
      <c r="AHG20">
        <v>0.4</v>
      </c>
      <c r="AHH20">
        <v>1.29</v>
      </c>
      <c r="AHI20">
        <v>0.33</v>
      </c>
      <c r="AHJ20">
        <v>-9.6199999999999992</v>
      </c>
      <c r="AHK20">
        <v>-4.3499999999999996</v>
      </c>
      <c r="AHL20">
        <v>3.2</v>
      </c>
      <c r="AHM20">
        <v>-5.26</v>
      </c>
      <c r="AHN20">
        <v>0.35</v>
      </c>
      <c r="AHO20">
        <v>-8.86</v>
      </c>
      <c r="AHP20">
        <v>-7.3</v>
      </c>
      <c r="AHQ20">
        <v>-8.8000000000000007</v>
      </c>
      <c r="AHR20">
        <v>2.2799999999999998</v>
      </c>
      <c r="AHS20">
        <v>13.55</v>
      </c>
      <c r="AHT20">
        <v>-7.91</v>
      </c>
      <c r="AHU20">
        <v>-10.28</v>
      </c>
      <c r="AHV20">
        <v>4.6500000000000004</v>
      </c>
      <c r="AHW20">
        <v>0.87</v>
      </c>
      <c r="AHX20">
        <v>-2.3199999999999998</v>
      </c>
      <c r="AHY20">
        <v>-6.57</v>
      </c>
      <c r="AHZ20">
        <v>-1.1599999999999999</v>
      </c>
      <c r="AIA20">
        <v>-15.69</v>
      </c>
      <c r="AIB20">
        <v>6.15</v>
      </c>
      <c r="AIC20">
        <v>10.33</v>
      </c>
      <c r="AID20">
        <v>7.8</v>
      </c>
      <c r="AIE20">
        <v>3.26</v>
      </c>
      <c r="AIF20">
        <v>1.53</v>
      </c>
      <c r="AIG20">
        <v>5.61</v>
      </c>
      <c r="AIH20">
        <v>0.4</v>
      </c>
      <c r="AII20">
        <v>-1.86</v>
      </c>
      <c r="AIJ20">
        <v>-7.66</v>
      </c>
      <c r="AIK20">
        <v>-7.86</v>
      </c>
      <c r="AIL20">
        <v>1.45</v>
      </c>
      <c r="AIM20">
        <v>-10.97</v>
      </c>
      <c r="AIN20">
        <v>6.41</v>
      </c>
      <c r="AIO20">
        <v>6.78</v>
      </c>
      <c r="AIP20">
        <v>-3.4</v>
      </c>
      <c r="AIQ20">
        <v>-0.56999999999999995</v>
      </c>
      <c r="AIR20">
        <v>-3.15</v>
      </c>
      <c r="AIS20">
        <v>-3.21</v>
      </c>
      <c r="AIT20">
        <v>8.41</v>
      </c>
      <c r="AIU20">
        <v>6.87</v>
      </c>
      <c r="AIV20">
        <v>5.47</v>
      </c>
      <c r="AIW20">
        <v>5.99</v>
      </c>
      <c r="AIX20">
        <v>6.49</v>
      </c>
      <c r="AIY20">
        <v>0.56000000000000005</v>
      </c>
      <c r="AIZ20">
        <v>8.34</v>
      </c>
      <c r="AJA20">
        <v>1.03</v>
      </c>
      <c r="AJB20">
        <v>7.13</v>
      </c>
      <c r="AJC20">
        <v>3.26</v>
      </c>
      <c r="AJD20">
        <v>4.49</v>
      </c>
      <c r="AJE20">
        <v>0.91</v>
      </c>
      <c r="AJF20">
        <v>-8.4600000000000009</v>
      </c>
      <c r="AJG20">
        <v>-2.27</v>
      </c>
      <c r="AJH20">
        <v>0.22</v>
      </c>
      <c r="AJI20">
        <v>-2.1</v>
      </c>
      <c r="AJJ20">
        <v>3.92</v>
      </c>
      <c r="AJK20">
        <v>5.55</v>
      </c>
      <c r="AJL20">
        <v>2.1800000000000002</v>
      </c>
      <c r="AJM20">
        <v>9.2100000000000009</v>
      </c>
      <c r="AJN20">
        <v>4.68</v>
      </c>
      <c r="AJO20">
        <v>0.02</v>
      </c>
      <c r="AJP20">
        <v>8.56</v>
      </c>
      <c r="AJQ20">
        <v>-6.79</v>
      </c>
      <c r="AJR20">
        <v>-3.04</v>
      </c>
      <c r="AJS20">
        <v>3.04</v>
      </c>
      <c r="AJT20">
        <v>3.1</v>
      </c>
      <c r="AJU20">
        <v>6.62</v>
      </c>
      <c r="AJV20">
        <v>0.61</v>
      </c>
      <c r="AJW20">
        <v>9.09</v>
      </c>
      <c r="AJX20">
        <v>-6.64</v>
      </c>
      <c r="AJY20">
        <v>8.19</v>
      </c>
      <c r="AJZ20">
        <v>5.76</v>
      </c>
      <c r="AKA20">
        <v>10.94</v>
      </c>
      <c r="AKB20">
        <v>-0.21</v>
      </c>
      <c r="AKC20">
        <v>0.73</v>
      </c>
      <c r="AKD20">
        <v>6.83</v>
      </c>
      <c r="AKE20">
        <v>-10.76</v>
      </c>
      <c r="AKF20">
        <v>-0.46</v>
      </c>
      <c r="AKG20">
        <v>1.1100000000000001</v>
      </c>
      <c r="AKH20">
        <v>2.29</v>
      </c>
      <c r="AKI20">
        <v>0.65</v>
      </c>
      <c r="AKJ20">
        <v>4.66</v>
      </c>
      <c r="AKK20">
        <v>7.32</v>
      </c>
      <c r="AKL20">
        <v>4.41</v>
      </c>
      <c r="AKM20">
        <v>-1.22</v>
      </c>
      <c r="AKN20">
        <v>-0.66</v>
      </c>
      <c r="AKO20">
        <v>3.73</v>
      </c>
      <c r="AKP20">
        <v>4.5199999999999996</v>
      </c>
      <c r="AKQ20">
        <v>4.51</v>
      </c>
      <c r="AKR20">
        <v>4.43</v>
      </c>
      <c r="AKS20">
        <v>5.01</v>
      </c>
      <c r="AKT20">
        <v>-2.3199999999999998</v>
      </c>
      <c r="AKU20">
        <v>10.85</v>
      </c>
      <c r="AKV20">
        <v>11.02</v>
      </c>
      <c r="AKW20">
        <v>-7.15</v>
      </c>
      <c r="AKX20">
        <v>0.28999999999999998</v>
      </c>
      <c r="AKY20">
        <v>-12.59</v>
      </c>
      <c r="AKZ20">
        <v>7.25</v>
      </c>
      <c r="ALA20">
        <v>-5.4</v>
      </c>
      <c r="ALB20">
        <v>7.87</v>
      </c>
      <c r="ALC20">
        <v>1.55</v>
      </c>
      <c r="ALD20">
        <v>-10.15</v>
      </c>
      <c r="ALE20">
        <v>-4.16</v>
      </c>
      <c r="ALF20">
        <v>-8.2200000000000006</v>
      </c>
      <c r="ALG20">
        <v>-17.71</v>
      </c>
      <c r="ALH20">
        <v>-27.5</v>
      </c>
      <c r="ALI20">
        <v>-7.63</v>
      </c>
      <c r="ALJ20">
        <v>7.6</v>
      </c>
      <c r="ALK20">
        <v>-6.62</v>
      </c>
      <c r="ALL20">
        <v>-5.71</v>
      </c>
      <c r="ALM20">
        <v>14.15</v>
      </c>
      <c r="ALN20">
        <v>16.28</v>
      </c>
      <c r="ALO20">
        <v>16.66</v>
      </c>
      <c r="ALP20">
        <v>-1.53</v>
      </c>
      <c r="ALQ20">
        <v>10.87</v>
      </c>
      <c r="ALR20">
        <v>-0.54</v>
      </c>
      <c r="ALS20">
        <v>8.8800000000000008</v>
      </c>
      <c r="ALT20">
        <v>0.02</v>
      </c>
      <c r="ALU20">
        <v>4.25</v>
      </c>
      <c r="ALV20">
        <v>3.81</v>
      </c>
      <c r="ALW20">
        <v>-5.65</v>
      </c>
      <c r="ALX20">
        <v>0.25</v>
      </c>
      <c r="ALY20">
        <v>7.95</v>
      </c>
      <c r="ALZ20">
        <v>0.96</v>
      </c>
      <c r="AMA20">
        <v>-9.18</v>
      </c>
      <c r="AMB20">
        <v>-0.91</v>
      </c>
      <c r="AMC20">
        <v>8</v>
      </c>
      <c r="AMD20">
        <v>-2.15</v>
      </c>
      <c r="AME20">
        <v>10.87</v>
      </c>
      <c r="AMF20">
        <v>2.81</v>
      </c>
      <c r="AMG20">
        <v>-2.7</v>
      </c>
      <c r="AMH20">
        <v>7.02</v>
      </c>
      <c r="AMI20">
        <v>-2.81</v>
      </c>
      <c r="AMJ20">
        <v>-1.01</v>
      </c>
      <c r="AMK20">
        <v>5.7</v>
      </c>
      <c r="AML20">
        <v>2.83</v>
      </c>
      <c r="AMM20">
        <v>-2.99</v>
      </c>
      <c r="AMN20">
        <v>-1.86</v>
      </c>
      <c r="AMO20">
        <v>-0.74</v>
      </c>
      <c r="AMP20">
        <v>-9.19</v>
      </c>
      <c r="AMQ20">
        <v>-14.78</v>
      </c>
      <c r="AMR20">
        <v>13.08</v>
      </c>
      <c r="AMS20">
        <v>-6.75</v>
      </c>
      <c r="AMT20">
        <v>-1.29</v>
      </c>
      <c r="AMU20">
        <v>11.24</v>
      </c>
      <c r="AMV20">
        <v>5.89</v>
      </c>
      <c r="AMW20">
        <v>-3.52</v>
      </c>
      <c r="AMX20">
        <v>-1.48</v>
      </c>
      <c r="AMY20">
        <v>-11.67</v>
      </c>
      <c r="AMZ20">
        <v>3.43</v>
      </c>
      <c r="ANA20">
        <v>1.61</v>
      </c>
      <c r="ANB20">
        <v>-0.54</v>
      </c>
      <c r="ANC20">
        <v>5.84</v>
      </c>
      <c r="AND20">
        <v>-0.73</v>
      </c>
      <c r="ANE20">
        <v>1.18</v>
      </c>
      <c r="ANF20">
        <v>4.78</v>
      </c>
      <c r="ANG20">
        <v>1.31</v>
      </c>
      <c r="ANH20">
        <v>-1.35</v>
      </c>
      <c r="ANI20">
        <v>-1.87</v>
      </c>
      <c r="ANJ20">
        <v>0.44</v>
      </c>
      <c r="ANK20">
        <v>-2.94</v>
      </c>
      <c r="ANL20">
        <v>-6.79</v>
      </c>
      <c r="ANM20">
        <v>0.77</v>
      </c>
      <c r="ANN20">
        <v>-1.9</v>
      </c>
      <c r="ANO20">
        <v>6.23</v>
      </c>
      <c r="ANP20">
        <v>4.76</v>
      </c>
      <c r="ANQ20">
        <v>-1.56</v>
      </c>
      <c r="ANR20">
        <v>-1.53</v>
      </c>
      <c r="ANS20">
        <v>-6.6</v>
      </c>
      <c r="ANT20">
        <v>3.19</v>
      </c>
      <c r="ANU20">
        <v>2.92</v>
      </c>
      <c r="ANV20">
        <v>0.06</v>
      </c>
      <c r="ANW20">
        <v>3.26</v>
      </c>
      <c r="ANX20">
        <v>2.25</v>
      </c>
      <c r="ANY20">
        <v>1.43</v>
      </c>
      <c r="ANZ20">
        <v>2.0699999999999998</v>
      </c>
      <c r="AOA20">
        <v>-7.59</v>
      </c>
      <c r="AOB20">
        <v>1.07</v>
      </c>
      <c r="AOC20">
        <v>-1.1200000000000001</v>
      </c>
      <c r="AOD20">
        <v>-4.82</v>
      </c>
      <c r="AOE20">
        <v>0.55000000000000004</v>
      </c>
      <c r="AOF20">
        <v>2.98</v>
      </c>
      <c r="AOG20">
        <v>-1.59</v>
      </c>
      <c r="AOH20">
        <v>7.51</v>
      </c>
      <c r="AOI20">
        <v>-4.16</v>
      </c>
      <c r="AOJ20">
        <v>-3.18</v>
      </c>
      <c r="AOK20">
        <v>-7.26</v>
      </c>
      <c r="AOL20">
        <v>-9.1999999999999993</v>
      </c>
      <c r="AOM20">
        <v>-3.26</v>
      </c>
      <c r="AON20">
        <v>7.04</v>
      </c>
      <c r="AOO20">
        <v>-3.96</v>
      </c>
      <c r="AOP20">
        <v>-2.48</v>
      </c>
      <c r="AOQ20">
        <v>-6.52</v>
      </c>
      <c r="AOR20">
        <v>-0.28000000000000003</v>
      </c>
      <c r="AOS20">
        <v>13.03</v>
      </c>
      <c r="AOT20">
        <v>0.4</v>
      </c>
      <c r="AOU20">
        <v>-3.9</v>
      </c>
      <c r="AOV20">
        <v>3.3</v>
      </c>
      <c r="AOW20">
        <v>4.72</v>
      </c>
      <c r="AOX20">
        <v>2.31</v>
      </c>
      <c r="AOY20">
        <v>1.0900000000000001</v>
      </c>
      <c r="AOZ20">
        <v>0.18</v>
      </c>
      <c r="APA20">
        <v>-4.67</v>
      </c>
      <c r="APB20">
        <v>-0.06</v>
      </c>
      <c r="APC20">
        <v>5.45</v>
      </c>
      <c r="APD20">
        <v>2.99</v>
      </c>
      <c r="APE20">
        <v>2.35</v>
      </c>
      <c r="APF20">
        <v>2.04</v>
      </c>
      <c r="APG20">
        <v>2.8</v>
      </c>
      <c r="APH20">
        <v>0.54</v>
      </c>
      <c r="API20">
        <v>5.48</v>
      </c>
      <c r="APJ20">
        <v>2.0099999999999998</v>
      </c>
      <c r="APK20">
        <v>-0.55000000000000004</v>
      </c>
      <c r="APL20">
        <v>3.45</v>
      </c>
      <c r="APM20">
        <v>0.15</v>
      </c>
      <c r="APN20">
        <v>3.36</v>
      </c>
      <c r="APO20">
        <v>8.3000000000000007</v>
      </c>
      <c r="APP20">
        <v>-4.7300000000000004</v>
      </c>
      <c r="APQ20">
        <v>-2.0299999999999998</v>
      </c>
      <c r="APR20">
        <v>-0.55000000000000004</v>
      </c>
      <c r="APS20">
        <v>-3.75</v>
      </c>
      <c r="APT20">
        <v>-4.57</v>
      </c>
      <c r="APU20">
        <v>1.68</v>
      </c>
      <c r="APV20">
        <v>-2.9</v>
      </c>
      <c r="APW20">
        <v>-0.76</v>
      </c>
      <c r="APX20">
        <v>-8.7799999999999994</v>
      </c>
      <c r="APY20">
        <v>4.0599999999999996</v>
      </c>
      <c r="APZ20">
        <v>-2.91</v>
      </c>
      <c r="AQA20">
        <v>8.7100000000000009</v>
      </c>
      <c r="AQB20">
        <v>0.1</v>
      </c>
      <c r="AQC20">
        <v>0.68</v>
      </c>
      <c r="AQD20">
        <v>1.99</v>
      </c>
      <c r="AQE20">
        <v>-7.53</v>
      </c>
      <c r="AQF20">
        <v>5.7</v>
      </c>
      <c r="AQG20">
        <v>-1.69</v>
      </c>
      <c r="AQH20">
        <v>-5.08</v>
      </c>
      <c r="AQI20">
        <v>1.69</v>
      </c>
      <c r="AQJ20">
        <v>4.09</v>
      </c>
      <c r="AQK20">
        <v>-0.19</v>
      </c>
      <c r="AQL20">
        <v>7.17</v>
      </c>
      <c r="AQM20">
        <v>-4.6900000000000004</v>
      </c>
      <c r="AQN20">
        <v>-5.35</v>
      </c>
      <c r="AQO20">
        <v>-15.61</v>
      </c>
      <c r="AQP20">
        <v>9</v>
      </c>
      <c r="AQQ20">
        <v>0.59</v>
      </c>
      <c r="AQR20">
        <v>6.96</v>
      </c>
      <c r="AQS20">
        <v>8.42</v>
      </c>
      <c r="AQT20">
        <v>2.09</v>
      </c>
      <c r="AQU20">
        <v>-1.77</v>
      </c>
      <c r="AQV20">
        <v>1.98</v>
      </c>
      <c r="AQW20">
        <v>9.2100000000000009</v>
      </c>
      <c r="AQX20">
        <v>7.15</v>
      </c>
      <c r="AQY20">
        <v>2.97</v>
      </c>
      <c r="AQZ20">
        <v>0.73</v>
      </c>
      <c r="ARA20">
        <v>-1.7</v>
      </c>
      <c r="ARB20">
        <v>2.37</v>
      </c>
      <c r="ARC20">
        <v>2.12</v>
      </c>
      <c r="ARD20">
        <v>-0.11</v>
      </c>
      <c r="ARE20">
        <v>-7.04</v>
      </c>
      <c r="ARF20">
        <v>2.42</v>
      </c>
      <c r="ARG20">
        <v>-4.25</v>
      </c>
      <c r="ARH20">
        <v>0.93</v>
      </c>
      <c r="ARI20">
        <v>-4.1399999999999997</v>
      </c>
      <c r="ARJ20">
        <v>1.62</v>
      </c>
      <c r="ARK20">
        <v>-1.93</v>
      </c>
      <c r="ARL20">
        <v>-3.06</v>
      </c>
      <c r="ARM20">
        <v>-2.52</v>
      </c>
      <c r="ARN20">
        <v>-5.75</v>
      </c>
      <c r="ARO20">
        <v>0.14000000000000001</v>
      </c>
      <c r="ARP20">
        <v>-7.14</v>
      </c>
      <c r="ARQ20">
        <v>-0.69</v>
      </c>
      <c r="ARU20" s="12"/>
    </row>
    <row r="21" spans="1:1165" x14ac:dyDescent="0.3">
      <c r="A21" t="s">
        <v>575</v>
      </c>
      <c r="B21" t="s">
        <v>576</v>
      </c>
      <c r="VS21">
        <v>18.32</v>
      </c>
      <c r="VT21">
        <v>12.13</v>
      </c>
      <c r="VU21">
        <v>-0.9</v>
      </c>
      <c r="VV21">
        <v>4.1399999999999997</v>
      </c>
      <c r="VW21">
        <v>-0.49</v>
      </c>
      <c r="VX21">
        <v>-3.78</v>
      </c>
      <c r="VY21">
        <v>-3.59</v>
      </c>
      <c r="VZ21">
        <v>-0.98</v>
      </c>
      <c r="WA21">
        <v>-4.45</v>
      </c>
      <c r="WB21">
        <v>6.23</v>
      </c>
      <c r="WC21">
        <v>2.89</v>
      </c>
      <c r="WD21">
        <v>0.79</v>
      </c>
      <c r="WE21">
        <v>4.63</v>
      </c>
      <c r="WF21">
        <v>-0.47</v>
      </c>
      <c r="WG21">
        <v>-1.98</v>
      </c>
      <c r="WH21">
        <v>-0.48</v>
      </c>
      <c r="WI21">
        <v>-2.46</v>
      </c>
      <c r="WJ21">
        <v>1.17</v>
      </c>
      <c r="WK21">
        <v>-1.1299999999999999</v>
      </c>
      <c r="WL21">
        <v>-0.14000000000000001</v>
      </c>
      <c r="WM21">
        <v>-2.46</v>
      </c>
      <c r="WN21">
        <v>-6.21</v>
      </c>
      <c r="WO21">
        <v>0.21</v>
      </c>
      <c r="WP21">
        <v>12</v>
      </c>
      <c r="WQ21">
        <v>-0.9</v>
      </c>
      <c r="WR21">
        <v>1.37</v>
      </c>
      <c r="WS21">
        <v>-1.03</v>
      </c>
      <c r="WT21">
        <v>1.78</v>
      </c>
      <c r="WU21">
        <v>-0.56999999999999995</v>
      </c>
      <c r="WV21">
        <v>2.54</v>
      </c>
      <c r="WW21">
        <v>-2.5099999999999998</v>
      </c>
      <c r="WX21">
        <v>3.94</v>
      </c>
      <c r="WY21">
        <v>3.89</v>
      </c>
      <c r="WZ21">
        <v>1.42</v>
      </c>
      <c r="XA21">
        <v>-0.46</v>
      </c>
      <c r="XB21">
        <v>2.78</v>
      </c>
      <c r="XC21">
        <v>0.65</v>
      </c>
      <c r="XD21">
        <v>0.96</v>
      </c>
      <c r="XE21">
        <v>6.85</v>
      </c>
      <c r="XF21">
        <v>-0.63</v>
      </c>
      <c r="XG21">
        <v>1.55</v>
      </c>
      <c r="XH21">
        <v>4.6399999999999997</v>
      </c>
      <c r="XI21">
        <v>7.94</v>
      </c>
      <c r="XJ21">
        <v>2.0699999999999998</v>
      </c>
      <c r="XK21">
        <v>3.44</v>
      </c>
      <c r="XL21">
        <v>4.59</v>
      </c>
      <c r="XM21">
        <v>-9.02</v>
      </c>
      <c r="XN21">
        <v>4.09</v>
      </c>
      <c r="XO21">
        <v>0.02</v>
      </c>
      <c r="XP21">
        <v>-0.44</v>
      </c>
      <c r="XQ21">
        <v>3.28</v>
      </c>
      <c r="XR21">
        <v>-0.68</v>
      </c>
      <c r="XS21">
        <v>-1.39</v>
      </c>
      <c r="XT21">
        <v>2.29</v>
      </c>
      <c r="XU21">
        <v>0.71</v>
      </c>
      <c r="XV21">
        <v>3.09</v>
      </c>
      <c r="XW21">
        <v>5.54</v>
      </c>
      <c r="XX21">
        <v>-7.48</v>
      </c>
      <c r="XY21">
        <v>2.36</v>
      </c>
      <c r="XZ21">
        <v>3.19</v>
      </c>
      <c r="YA21">
        <v>6.03</v>
      </c>
      <c r="YB21">
        <v>2.2799999999999998</v>
      </c>
      <c r="YC21">
        <v>-13.55</v>
      </c>
      <c r="YD21">
        <v>8.98</v>
      </c>
      <c r="YE21">
        <v>5.23</v>
      </c>
      <c r="YF21">
        <v>6.78</v>
      </c>
      <c r="YG21">
        <v>-0.15</v>
      </c>
      <c r="YH21">
        <v>3.14</v>
      </c>
      <c r="YI21">
        <v>4.0999999999999996</v>
      </c>
      <c r="YJ21">
        <v>4.45</v>
      </c>
      <c r="YK21">
        <v>-1.01</v>
      </c>
      <c r="YL21">
        <v>-1.68</v>
      </c>
      <c r="YM21">
        <v>-1.72</v>
      </c>
      <c r="YN21">
        <v>-2.09</v>
      </c>
      <c r="YO21">
        <v>2.54</v>
      </c>
      <c r="YP21">
        <v>-0.39</v>
      </c>
      <c r="YQ21">
        <v>-3.27</v>
      </c>
      <c r="YR21">
        <v>-0.77</v>
      </c>
      <c r="YS21">
        <v>-4.63</v>
      </c>
      <c r="YT21">
        <v>2.5</v>
      </c>
      <c r="YU21">
        <v>-11.65</v>
      </c>
      <c r="YV21">
        <v>1.21</v>
      </c>
      <c r="YW21">
        <v>10.43</v>
      </c>
      <c r="YX21">
        <v>-0.99</v>
      </c>
      <c r="YY21">
        <v>-1.63</v>
      </c>
      <c r="YZ21">
        <v>-7.74</v>
      </c>
      <c r="ZA21">
        <v>-4.72</v>
      </c>
      <c r="ZB21">
        <v>5.56</v>
      </c>
      <c r="ZC21">
        <v>-1.3</v>
      </c>
      <c r="ZD21">
        <v>-7.55</v>
      </c>
      <c r="ZE21">
        <v>0.39</v>
      </c>
      <c r="ZF21">
        <v>1.1299999999999999</v>
      </c>
      <c r="ZG21">
        <v>0.32</v>
      </c>
      <c r="ZH21">
        <v>0.44</v>
      </c>
      <c r="ZI21">
        <v>6.72</v>
      </c>
      <c r="ZJ21">
        <v>6.66</v>
      </c>
      <c r="ZK21">
        <v>-0.73</v>
      </c>
      <c r="ZL21">
        <v>2.16</v>
      </c>
      <c r="ZM21">
        <v>2.94</v>
      </c>
      <c r="ZN21">
        <v>6.14</v>
      </c>
      <c r="ZO21">
        <v>-0.03</v>
      </c>
      <c r="ZP21">
        <v>2.0299999999999998</v>
      </c>
      <c r="ZQ21">
        <v>0.83</v>
      </c>
      <c r="ZR21">
        <v>-1.34</v>
      </c>
      <c r="ZS21">
        <v>3.08</v>
      </c>
      <c r="ZT21">
        <v>-0.96</v>
      </c>
      <c r="ZU21">
        <v>3.56</v>
      </c>
      <c r="ZV21">
        <v>3.17</v>
      </c>
      <c r="ZW21">
        <v>2.7</v>
      </c>
      <c r="ZX21">
        <v>1.18</v>
      </c>
      <c r="ZY21">
        <v>10.52</v>
      </c>
      <c r="ZZ21">
        <v>-1.92</v>
      </c>
      <c r="AAA21">
        <v>-10.6</v>
      </c>
      <c r="AAB21">
        <v>0.54</v>
      </c>
      <c r="AAC21">
        <v>-6.6</v>
      </c>
      <c r="AAD21">
        <v>9.6</v>
      </c>
      <c r="AAE21">
        <v>-0.31</v>
      </c>
      <c r="AAF21">
        <v>3.63</v>
      </c>
      <c r="AAG21">
        <v>1.07</v>
      </c>
      <c r="AAH21">
        <v>2.34</v>
      </c>
      <c r="AAI21">
        <v>2.66</v>
      </c>
      <c r="AAJ21">
        <v>-0.09</v>
      </c>
      <c r="AAK21">
        <v>8.02</v>
      </c>
      <c r="AAL21">
        <v>-1.1399999999999999</v>
      </c>
      <c r="AAM21">
        <v>4.22</v>
      </c>
      <c r="AAN21">
        <v>2.06</v>
      </c>
      <c r="AAO21">
        <v>5.18</v>
      </c>
      <c r="AAP21">
        <v>1.95</v>
      </c>
      <c r="AAQ21">
        <v>3.21</v>
      </c>
      <c r="AAR21">
        <v>6.64</v>
      </c>
      <c r="AAS21">
        <v>3.65</v>
      </c>
      <c r="AAT21">
        <v>3.84</v>
      </c>
      <c r="AAU21">
        <v>1.71</v>
      </c>
      <c r="AAV21">
        <v>10.75</v>
      </c>
      <c r="AAW21">
        <v>14.46</v>
      </c>
      <c r="AAX21">
        <v>4.57</v>
      </c>
      <c r="AAY21">
        <v>-3.37</v>
      </c>
      <c r="AAZ21">
        <v>5.82</v>
      </c>
      <c r="ABA21">
        <v>9.06</v>
      </c>
      <c r="ABB21">
        <v>8.25</v>
      </c>
      <c r="ABC21">
        <v>-1.23</v>
      </c>
      <c r="ABD21">
        <v>-7.3</v>
      </c>
      <c r="ABE21">
        <v>6.12</v>
      </c>
      <c r="ABF21">
        <v>5.42</v>
      </c>
      <c r="ABG21">
        <v>15.33</v>
      </c>
      <c r="ABH21">
        <v>2.77</v>
      </c>
      <c r="ABI21">
        <v>10.82</v>
      </c>
      <c r="ABJ21">
        <v>11.57</v>
      </c>
      <c r="ABK21">
        <v>-3.05</v>
      </c>
      <c r="ABL21">
        <v>-6.15</v>
      </c>
      <c r="ABM21">
        <v>-1.07</v>
      </c>
      <c r="ABN21">
        <v>8.7899999999999991</v>
      </c>
      <c r="ABO21">
        <v>-4.38</v>
      </c>
      <c r="ABP21">
        <v>-13.3</v>
      </c>
      <c r="ABQ21">
        <v>0.45</v>
      </c>
      <c r="ABR21">
        <v>1.1000000000000001</v>
      </c>
      <c r="ABS21">
        <v>2.81</v>
      </c>
      <c r="ABT21">
        <v>6.83</v>
      </c>
      <c r="ABU21">
        <v>5.36</v>
      </c>
      <c r="ABV21">
        <v>0.13</v>
      </c>
      <c r="ABW21">
        <v>-4.07</v>
      </c>
      <c r="ABX21">
        <v>-3.39</v>
      </c>
      <c r="ABY21">
        <v>1.24</v>
      </c>
      <c r="ABZ21">
        <v>-5.32</v>
      </c>
      <c r="ACA21">
        <v>4.93</v>
      </c>
      <c r="ACB21">
        <v>9.4700000000000006</v>
      </c>
      <c r="ACC21">
        <v>6.11</v>
      </c>
      <c r="ACD21">
        <v>0.53</v>
      </c>
      <c r="ACE21">
        <v>1.22</v>
      </c>
      <c r="ACF21">
        <v>-0.43</v>
      </c>
      <c r="ACG21">
        <v>-2.0299999999999998</v>
      </c>
      <c r="ACH21">
        <v>0.31</v>
      </c>
      <c r="ACI21">
        <v>-6.13</v>
      </c>
      <c r="ACJ21">
        <v>-1.89</v>
      </c>
      <c r="ACK21">
        <v>13.23</v>
      </c>
      <c r="ACL21">
        <v>-4.54</v>
      </c>
      <c r="ACM21">
        <v>3.92</v>
      </c>
      <c r="ACN21">
        <v>-3.95</v>
      </c>
      <c r="ACO21">
        <v>5.55</v>
      </c>
      <c r="ACP21">
        <v>3.08</v>
      </c>
      <c r="ACQ21">
        <v>-4.66</v>
      </c>
      <c r="ACR21">
        <v>-7.55</v>
      </c>
      <c r="ACS21">
        <v>-11.04</v>
      </c>
      <c r="ACT21">
        <v>-1.39</v>
      </c>
      <c r="ACU21">
        <v>12.35</v>
      </c>
      <c r="ACV21">
        <v>-1.43</v>
      </c>
      <c r="ACW21">
        <v>1.19</v>
      </c>
      <c r="ACX21">
        <v>-9.26</v>
      </c>
      <c r="ACY21">
        <v>-14.59</v>
      </c>
      <c r="ACZ21">
        <v>16.46</v>
      </c>
      <c r="ADA21">
        <v>-5.49</v>
      </c>
      <c r="ADB21">
        <v>2.3199999999999998</v>
      </c>
      <c r="ADC21">
        <v>3.42</v>
      </c>
      <c r="ADD21">
        <v>9.67</v>
      </c>
      <c r="ADE21">
        <v>-5.48</v>
      </c>
      <c r="ADF21">
        <v>1.1100000000000001</v>
      </c>
      <c r="ADG21">
        <v>1.29</v>
      </c>
      <c r="ADH21">
        <v>-7.2</v>
      </c>
      <c r="ADI21">
        <v>4.2</v>
      </c>
      <c r="ADJ21">
        <v>-1.8</v>
      </c>
      <c r="ADK21">
        <v>4.79</v>
      </c>
      <c r="ADL21">
        <v>3.07</v>
      </c>
      <c r="ADM21">
        <v>-3.45</v>
      </c>
      <c r="ADN21">
        <v>4.99</v>
      </c>
      <c r="ADO21">
        <v>-3.17</v>
      </c>
      <c r="ADP21">
        <v>-3.77</v>
      </c>
      <c r="ADQ21">
        <v>-6.53</v>
      </c>
      <c r="ADR21">
        <v>-2.2200000000000002</v>
      </c>
      <c r="ADS21">
        <v>7.13</v>
      </c>
      <c r="ADT21">
        <v>-4.22</v>
      </c>
      <c r="ADU21">
        <v>-1.39</v>
      </c>
      <c r="ADV21">
        <v>7.38</v>
      </c>
      <c r="ADW21">
        <v>-2.1800000000000002</v>
      </c>
      <c r="ADX21">
        <v>-4.84</v>
      </c>
      <c r="ADY21">
        <v>1.25</v>
      </c>
      <c r="ADZ21">
        <v>0.26</v>
      </c>
      <c r="AEA21">
        <v>-0.91</v>
      </c>
      <c r="AEB21">
        <v>2.92</v>
      </c>
      <c r="AEC21">
        <v>6.9</v>
      </c>
      <c r="AED21">
        <v>7.93</v>
      </c>
      <c r="AEE21">
        <v>2.86</v>
      </c>
      <c r="AEF21">
        <v>-0.9</v>
      </c>
      <c r="AEG21">
        <v>2.78</v>
      </c>
      <c r="AEH21">
        <v>4.97</v>
      </c>
      <c r="AEI21">
        <v>-2.5299999999999998</v>
      </c>
      <c r="AEJ21">
        <v>3.43</v>
      </c>
      <c r="AEK21">
        <v>-9.5500000000000007</v>
      </c>
      <c r="AEL21">
        <v>5.88</v>
      </c>
      <c r="AEM21">
        <v>7.49</v>
      </c>
      <c r="AEN21">
        <v>-0.93</v>
      </c>
      <c r="AEO21">
        <v>-4.8</v>
      </c>
      <c r="AEP21">
        <v>3.94</v>
      </c>
      <c r="AEQ21">
        <v>-1.06</v>
      </c>
      <c r="AER21">
        <v>0.66</v>
      </c>
      <c r="AES21">
        <v>1.03</v>
      </c>
      <c r="AET21">
        <v>2.34</v>
      </c>
      <c r="AEU21">
        <v>-3.09</v>
      </c>
      <c r="AEV21">
        <v>2.62</v>
      </c>
      <c r="AEW21">
        <v>-4.5599999999999996</v>
      </c>
      <c r="AEX21">
        <v>1.39</v>
      </c>
      <c r="AEY21">
        <v>-3.89</v>
      </c>
      <c r="AEZ21">
        <v>0.18</v>
      </c>
      <c r="AFA21">
        <v>6.31</v>
      </c>
      <c r="AFB21">
        <v>4.25</v>
      </c>
      <c r="AFC21">
        <v>-0.93</v>
      </c>
      <c r="AFD21">
        <v>-1.86</v>
      </c>
      <c r="AFE21">
        <v>6.24</v>
      </c>
      <c r="AFF21">
        <v>-4.05</v>
      </c>
      <c r="AFG21">
        <v>2.2000000000000002</v>
      </c>
      <c r="AFH21">
        <v>-2.65</v>
      </c>
      <c r="AFI21">
        <v>2.86</v>
      </c>
      <c r="AFJ21">
        <v>3.39</v>
      </c>
      <c r="AFK21">
        <v>0.32</v>
      </c>
      <c r="AFL21">
        <v>0.35</v>
      </c>
      <c r="AFM21">
        <v>2.35</v>
      </c>
      <c r="AFN21">
        <v>2.5099999999999998</v>
      </c>
      <c r="AFO21">
        <v>-1.91</v>
      </c>
      <c r="AFP21">
        <v>0.17</v>
      </c>
      <c r="AFQ21">
        <v>-3.29</v>
      </c>
      <c r="AFR21">
        <v>0.31</v>
      </c>
      <c r="AFS21">
        <v>2.76</v>
      </c>
      <c r="AFT21">
        <v>-0.5</v>
      </c>
      <c r="AFU21">
        <v>3.33</v>
      </c>
      <c r="AFV21">
        <v>-1.83</v>
      </c>
      <c r="AFW21">
        <v>-3.77</v>
      </c>
      <c r="AFX21">
        <v>1.33</v>
      </c>
      <c r="AFY21">
        <v>0.33</v>
      </c>
      <c r="AFZ21">
        <v>1.1000000000000001</v>
      </c>
      <c r="AGA21">
        <v>6.1</v>
      </c>
      <c r="AGB21">
        <v>5.66</v>
      </c>
      <c r="AGC21">
        <v>2.59</v>
      </c>
      <c r="AGD21">
        <v>-7.54</v>
      </c>
      <c r="AGE21">
        <v>6.69</v>
      </c>
      <c r="AGF21">
        <v>-9.2100000000000009</v>
      </c>
      <c r="AGG21">
        <v>-0.24</v>
      </c>
      <c r="AGH21">
        <v>1.37</v>
      </c>
      <c r="AGI21">
        <v>4.1100000000000003</v>
      </c>
      <c r="AGJ21">
        <v>6.78</v>
      </c>
      <c r="AGK21">
        <v>1.73</v>
      </c>
      <c r="AGL21">
        <v>0.96</v>
      </c>
      <c r="AGM21">
        <v>-0.56000000000000005</v>
      </c>
      <c r="AGN21">
        <v>1.1200000000000001</v>
      </c>
      <c r="AGO21">
        <v>0.26</v>
      </c>
      <c r="AGP21">
        <v>-11.17</v>
      </c>
      <c r="AGQ21">
        <v>-2.91</v>
      </c>
      <c r="AGR21">
        <v>10.29</v>
      </c>
      <c r="AGS21">
        <v>4.95</v>
      </c>
      <c r="AGT21">
        <v>5.67</v>
      </c>
      <c r="AGU21">
        <v>1</v>
      </c>
      <c r="AGV21">
        <v>-3.35</v>
      </c>
      <c r="AGW21">
        <v>1.48</v>
      </c>
      <c r="AGX21">
        <v>1.28</v>
      </c>
      <c r="AGY21">
        <v>-4.08</v>
      </c>
      <c r="AGZ21">
        <v>3.98</v>
      </c>
      <c r="AHA21">
        <v>1.91</v>
      </c>
      <c r="AHB21">
        <v>0.33</v>
      </c>
      <c r="AHC21">
        <v>1.86</v>
      </c>
      <c r="AHD21">
        <v>5.67</v>
      </c>
      <c r="AHE21">
        <v>7.5</v>
      </c>
      <c r="AHF21">
        <v>11.67</v>
      </c>
      <c r="AHG21">
        <v>-5.37</v>
      </c>
      <c r="AHH21">
        <v>5.89</v>
      </c>
      <c r="AHI21">
        <v>2.4900000000000002</v>
      </c>
      <c r="AHJ21">
        <v>-6.65</v>
      </c>
      <c r="AHK21">
        <v>-6.13</v>
      </c>
      <c r="AHL21">
        <v>4.4800000000000004</v>
      </c>
      <c r="AHM21">
        <v>-5.65</v>
      </c>
      <c r="AHN21">
        <v>1.67</v>
      </c>
      <c r="AHO21">
        <v>-7.41</v>
      </c>
      <c r="AHP21">
        <v>-5.46</v>
      </c>
      <c r="AHQ21">
        <v>-5.17</v>
      </c>
      <c r="AHR21">
        <v>1.41</v>
      </c>
      <c r="AHS21">
        <v>0.3</v>
      </c>
      <c r="AHT21">
        <v>-11.27</v>
      </c>
      <c r="AHU21">
        <v>-7.27</v>
      </c>
      <c r="AHV21">
        <v>6.98</v>
      </c>
      <c r="AHW21">
        <v>-3.89</v>
      </c>
      <c r="AHX21">
        <v>-4.95</v>
      </c>
      <c r="AHY21">
        <v>-2.37</v>
      </c>
      <c r="AHZ21">
        <v>-4.8099999999999996</v>
      </c>
      <c r="AIA21">
        <v>-9.5399999999999991</v>
      </c>
      <c r="AIB21">
        <v>3.96</v>
      </c>
      <c r="AIC21">
        <v>5.44</v>
      </c>
      <c r="AID21">
        <v>0.71</v>
      </c>
      <c r="AIE21">
        <v>-5.23</v>
      </c>
      <c r="AIF21">
        <v>1.34</v>
      </c>
      <c r="AIG21">
        <v>3.95</v>
      </c>
      <c r="AIH21">
        <v>0.57999999999999996</v>
      </c>
      <c r="AII21">
        <v>0.44</v>
      </c>
      <c r="AIJ21">
        <v>-2.82</v>
      </c>
      <c r="AIK21">
        <v>-10.67</v>
      </c>
      <c r="AIL21">
        <v>-0.69</v>
      </c>
      <c r="AIM21">
        <v>-8.68</v>
      </c>
      <c r="AIN21">
        <v>5.57</v>
      </c>
      <c r="AIO21">
        <v>3.15</v>
      </c>
      <c r="AIP21">
        <v>-2.21</v>
      </c>
      <c r="AIQ21">
        <v>-4.5599999999999996</v>
      </c>
      <c r="AIR21">
        <v>-1.76</v>
      </c>
      <c r="AIS21">
        <v>-1</v>
      </c>
      <c r="AIT21">
        <v>8.56</v>
      </c>
      <c r="AIU21">
        <v>5.51</v>
      </c>
      <c r="AIV21">
        <v>1.8</v>
      </c>
      <c r="AIW21">
        <v>1.17</v>
      </c>
      <c r="AIX21">
        <v>2.09</v>
      </c>
      <c r="AIY21">
        <v>3.25</v>
      </c>
      <c r="AIZ21">
        <v>5.69</v>
      </c>
      <c r="AJA21">
        <v>2.44</v>
      </c>
      <c r="AJB21">
        <v>6.82</v>
      </c>
      <c r="AJC21">
        <v>1.97</v>
      </c>
      <c r="AJD21">
        <v>1.95</v>
      </c>
      <c r="AJE21">
        <v>-0.01</v>
      </c>
      <c r="AJF21">
        <v>-2.89</v>
      </c>
      <c r="AJG21">
        <v>0.12</v>
      </c>
      <c r="AJH21">
        <v>1.53</v>
      </c>
      <c r="AJI21">
        <v>-3.93</v>
      </c>
      <c r="AJJ21">
        <v>0.13</v>
      </c>
      <c r="AJK21">
        <v>2.85</v>
      </c>
      <c r="AJL21">
        <v>3.5</v>
      </c>
      <c r="AJM21">
        <v>6.69</v>
      </c>
      <c r="AJN21">
        <v>4.03</v>
      </c>
      <c r="AJO21">
        <v>-2.34</v>
      </c>
      <c r="AJP21">
        <v>4.25</v>
      </c>
      <c r="AJQ21">
        <v>-2.2200000000000002</v>
      </c>
      <c r="AJR21">
        <v>-2.14</v>
      </c>
      <c r="AJS21">
        <v>0.54</v>
      </c>
      <c r="AJT21">
        <v>1.21</v>
      </c>
      <c r="AJU21">
        <v>3.21</v>
      </c>
      <c r="AJV21">
        <v>3.27</v>
      </c>
      <c r="AJW21">
        <v>4.37</v>
      </c>
      <c r="AJX21">
        <v>-3.22</v>
      </c>
      <c r="AJY21">
        <v>2.0499999999999998</v>
      </c>
      <c r="AJZ21">
        <v>5.37</v>
      </c>
      <c r="AKA21">
        <v>6.55</v>
      </c>
      <c r="AKB21">
        <v>-1.3</v>
      </c>
      <c r="AKC21">
        <v>3.79</v>
      </c>
      <c r="AKD21">
        <v>4.67</v>
      </c>
      <c r="AKE21">
        <v>-4.09</v>
      </c>
      <c r="AKF21">
        <v>0.03</v>
      </c>
      <c r="AKG21">
        <v>0.42</v>
      </c>
      <c r="AKH21">
        <v>2.54</v>
      </c>
      <c r="AKI21">
        <v>-0.81</v>
      </c>
      <c r="AKJ21">
        <v>3.61</v>
      </c>
      <c r="AKK21">
        <v>3.01</v>
      </c>
      <c r="AKL21">
        <v>2.52</v>
      </c>
      <c r="AKM21">
        <v>0.78</v>
      </c>
      <c r="AKN21">
        <v>0.8</v>
      </c>
      <c r="AKO21">
        <v>3.27</v>
      </c>
      <c r="AKP21">
        <v>4.4400000000000004</v>
      </c>
      <c r="AKQ21">
        <v>2.57</v>
      </c>
      <c r="AKR21">
        <v>0.32</v>
      </c>
      <c r="AKS21">
        <v>-0.72</v>
      </c>
      <c r="AKT21">
        <v>-0.91</v>
      </c>
      <c r="AKU21">
        <v>6.67</v>
      </c>
      <c r="AKV21">
        <v>4.6100000000000003</v>
      </c>
      <c r="AKW21">
        <v>-2.86</v>
      </c>
      <c r="AKX21">
        <v>-1.51</v>
      </c>
      <c r="AKY21">
        <v>-9.0299999999999994</v>
      </c>
      <c r="AKZ21">
        <v>3.31</v>
      </c>
      <c r="ALA21">
        <v>-1.83</v>
      </c>
      <c r="ALB21">
        <v>5.37</v>
      </c>
      <c r="ALC21">
        <v>3.07</v>
      </c>
      <c r="ALD21">
        <v>-6.23</v>
      </c>
      <c r="ALE21">
        <v>-4.2300000000000004</v>
      </c>
      <c r="ALF21">
        <v>-4.53</v>
      </c>
      <c r="ALG21">
        <v>-15.56</v>
      </c>
      <c r="ALH21">
        <v>-20.57</v>
      </c>
      <c r="ALI21">
        <v>-6.01</v>
      </c>
      <c r="ALJ21">
        <v>5.91</v>
      </c>
      <c r="ALK21">
        <v>-7.94</v>
      </c>
      <c r="ALL21">
        <v>-9.36</v>
      </c>
      <c r="ALM21">
        <v>5.94</v>
      </c>
      <c r="ALN21">
        <v>8.99</v>
      </c>
      <c r="ALO21">
        <v>13.06</v>
      </c>
      <c r="ALP21">
        <v>-0.9</v>
      </c>
      <c r="ALQ21">
        <v>8.52</v>
      </c>
      <c r="ALR21">
        <v>2.67</v>
      </c>
      <c r="ALS21">
        <v>4.54</v>
      </c>
      <c r="ALT21">
        <v>-0.5</v>
      </c>
      <c r="ALU21">
        <v>2.75</v>
      </c>
      <c r="ALV21">
        <v>2.06</v>
      </c>
      <c r="ALW21">
        <v>-4.6500000000000004</v>
      </c>
      <c r="ALX21">
        <v>0.46</v>
      </c>
      <c r="ALY21">
        <v>6.48</v>
      </c>
      <c r="ALZ21">
        <v>-1.1200000000000001</v>
      </c>
      <c r="AMA21">
        <v>-10.51</v>
      </c>
      <c r="AMB21">
        <v>-0.57999999999999996</v>
      </c>
      <c r="AMC21">
        <v>8.16</v>
      </c>
      <c r="AMD21">
        <v>-2.34</v>
      </c>
      <c r="AME21">
        <v>10.27</v>
      </c>
      <c r="AMF21">
        <v>3.33</v>
      </c>
      <c r="AMG21">
        <v>-2.72</v>
      </c>
      <c r="AMH21">
        <v>7.96</v>
      </c>
      <c r="AMI21">
        <v>0.3</v>
      </c>
      <c r="AMJ21">
        <v>3.61</v>
      </c>
      <c r="AMK21">
        <v>-1.22</v>
      </c>
      <c r="AML21">
        <v>5.67</v>
      </c>
      <c r="AMM21">
        <v>-2.34</v>
      </c>
      <c r="AMN21">
        <v>-1.73</v>
      </c>
      <c r="AMO21">
        <v>-0.7</v>
      </c>
      <c r="AMP21">
        <v>-7.97</v>
      </c>
      <c r="AMQ21">
        <v>-11.5</v>
      </c>
      <c r="AMR21">
        <v>10.36</v>
      </c>
      <c r="AMS21">
        <v>-4.1100000000000003</v>
      </c>
      <c r="AMT21">
        <v>-1.71</v>
      </c>
      <c r="AMU21">
        <v>5.55</v>
      </c>
      <c r="AMV21">
        <v>5.65</v>
      </c>
      <c r="AMW21">
        <v>-0.25</v>
      </c>
      <c r="AMX21">
        <v>-0.71</v>
      </c>
      <c r="AMY21">
        <v>-10.96</v>
      </c>
      <c r="AMZ21">
        <v>5.13</v>
      </c>
      <c r="ANA21">
        <v>1.63</v>
      </c>
      <c r="ANB21">
        <v>2.27</v>
      </c>
      <c r="ANC21">
        <v>2.8</v>
      </c>
      <c r="AND21">
        <v>0.26</v>
      </c>
      <c r="ANE21">
        <v>2.2999999999999998</v>
      </c>
      <c r="ANF21">
        <v>2.2999999999999998</v>
      </c>
      <c r="ANG21">
        <v>4.38</v>
      </c>
      <c r="ANH21">
        <v>0.34</v>
      </c>
      <c r="ANI21">
        <v>1.53</v>
      </c>
      <c r="ANJ21">
        <v>3.66</v>
      </c>
      <c r="ANK21">
        <v>-1.88</v>
      </c>
      <c r="ANL21">
        <v>-3.4</v>
      </c>
      <c r="ANM21">
        <v>4.68</v>
      </c>
      <c r="ANN21">
        <v>-1.36</v>
      </c>
      <c r="ANO21">
        <v>6.66</v>
      </c>
      <c r="ANP21">
        <v>2.63</v>
      </c>
      <c r="ANQ21">
        <v>0.72</v>
      </c>
      <c r="ANR21">
        <v>1.69</v>
      </c>
      <c r="ANS21">
        <v>-4.33</v>
      </c>
      <c r="ANT21">
        <v>5.44</v>
      </c>
      <c r="ANU21">
        <v>-0.38</v>
      </c>
      <c r="ANV21">
        <v>0.99</v>
      </c>
      <c r="ANW21">
        <v>1.98</v>
      </c>
      <c r="ANX21">
        <v>1.18</v>
      </c>
      <c r="ANY21">
        <v>-2.14</v>
      </c>
      <c r="ANZ21">
        <v>0.56999999999999995</v>
      </c>
      <c r="AOA21">
        <v>-3.67</v>
      </c>
      <c r="AOB21">
        <v>-0.98</v>
      </c>
      <c r="AOC21">
        <v>1.99</v>
      </c>
      <c r="AOD21">
        <v>-3.13</v>
      </c>
      <c r="AOE21">
        <v>0.48</v>
      </c>
      <c r="AOF21">
        <v>5.8</v>
      </c>
      <c r="AOG21">
        <v>-1.0900000000000001</v>
      </c>
      <c r="AOH21">
        <v>3.99</v>
      </c>
      <c r="AOI21">
        <v>-0.28000000000000003</v>
      </c>
      <c r="AOJ21">
        <v>-2.59</v>
      </c>
      <c r="AOK21">
        <v>2.1800000000000002</v>
      </c>
      <c r="AOL21">
        <v>-7.24</v>
      </c>
      <c r="AOM21">
        <v>-4.07</v>
      </c>
      <c r="AON21">
        <v>7.66</v>
      </c>
      <c r="AOO21">
        <v>-0.75</v>
      </c>
      <c r="AOP21">
        <v>-1.1299999999999999</v>
      </c>
      <c r="AOQ21">
        <v>-6.08</v>
      </c>
      <c r="AOR21">
        <v>-1.32</v>
      </c>
      <c r="AOS21">
        <v>6.57</v>
      </c>
      <c r="AOT21">
        <v>2.08</v>
      </c>
      <c r="AOU21">
        <v>-0.3</v>
      </c>
      <c r="AOV21">
        <v>-1.49</v>
      </c>
      <c r="AOW21">
        <v>4.8499999999999996</v>
      </c>
      <c r="AOX21">
        <v>-1.33</v>
      </c>
      <c r="AOY21">
        <v>1.52</v>
      </c>
      <c r="AOZ21">
        <v>-4.1399999999999997</v>
      </c>
      <c r="APA21">
        <v>-3.13</v>
      </c>
      <c r="APB21">
        <v>2.04</v>
      </c>
      <c r="APC21">
        <v>3.32</v>
      </c>
      <c r="APD21">
        <v>1.88</v>
      </c>
      <c r="APE21">
        <v>2.75</v>
      </c>
      <c r="APF21">
        <v>2.77</v>
      </c>
      <c r="APG21">
        <v>4.7699999999999996</v>
      </c>
      <c r="APH21">
        <v>-0.47</v>
      </c>
      <c r="API21">
        <v>2.46</v>
      </c>
      <c r="APJ21">
        <v>0.57999999999999996</v>
      </c>
      <c r="APK21">
        <v>2.0299999999999998</v>
      </c>
      <c r="APL21">
        <v>1.99</v>
      </c>
      <c r="APM21">
        <v>1.1299999999999999</v>
      </c>
      <c r="APN21">
        <v>1.91</v>
      </c>
      <c r="APO21">
        <v>4.3099999999999996</v>
      </c>
      <c r="APP21">
        <v>-4.4400000000000004</v>
      </c>
      <c r="APQ21">
        <v>-1.1599999999999999</v>
      </c>
      <c r="APR21">
        <v>1.7</v>
      </c>
      <c r="APS21">
        <v>0.09</v>
      </c>
      <c r="APT21">
        <v>-1.03</v>
      </c>
      <c r="APU21">
        <v>2.15</v>
      </c>
      <c r="APV21">
        <v>-0.4</v>
      </c>
      <c r="APW21">
        <v>-0.22</v>
      </c>
      <c r="APX21">
        <v>-9.11</v>
      </c>
      <c r="APY21">
        <v>0.32</v>
      </c>
      <c r="APZ21">
        <v>-5.07</v>
      </c>
      <c r="AQA21">
        <v>6.99</v>
      </c>
      <c r="AQB21">
        <v>3.39</v>
      </c>
      <c r="AQC21">
        <v>1.74</v>
      </c>
      <c r="AQD21">
        <v>3.3</v>
      </c>
      <c r="AQE21">
        <v>-3.65</v>
      </c>
      <c r="AQF21">
        <v>6.49</v>
      </c>
      <c r="AQG21">
        <v>-0.35</v>
      </c>
      <c r="AQH21">
        <v>-1.1000000000000001</v>
      </c>
      <c r="AQI21">
        <v>1.06</v>
      </c>
      <c r="AQJ21">
        <v>3.2</v>
      </c>
      <c r="AQK21">
        <v>1.93</v>
      </c>
      <c r="AQL21">
        <v>2.8</v>
      </c>
      <c r="AQM21">
        <v>-0.31</v>
      </c>
      <c r="AQN21">
        <v>-8.44</v>
      </c>
      <c r="AQO21">
        <v>-9.85</v>
      </c>
      <c r="AQP21">
        <v>8.2799999999999994</v>
      </c>
      <c r="AQQ21">
        <v>5.41</v>
      </c>
      <c r="AQR21">
        <v>3.42</v>
      </c>
      <c r="AQS21">
        <v>4.9000000000000004</v>
      </c>
      <c r="AQT21">
        <v>4.33</v>
      </c>
      <c r="AQU21">
        <v>-0.8</v>
      </c>
      <c r="AQV21">
        <v>-4.0599999999999996</v>
      </c>
      <c r="AQW21">
        <v>12.02</v>
      </c>
      <c r="AQX21">
        <v>4.83</v>
      </c>
      <c r="AQY21">
        <v>-1.56</v>
      </c>
      <c r="AQZ21">
        <v>-0.01</v>
      </c>
      <c r="ARA21">
        <v>1.31</v>
      </c>
      <c r="ARB21">
        <v>4.25</v>
      </c>
      <c r="ARC21">
        <v>3.24</v>
      </c>
      <c r="ARD21">
        <v>0.18</v>
      </c>
      <c r="ARE21">
        <v>1.74</v>
      </c>
      <c r="ARF21">
        <v>2.19</v>
      </c>
      <c r="ARG21">
        <v>-4.0199999999999996</v>
      </c>
      <c r="ARH21">
        <v>3.7</v>
      </c>
      <c r="ARI21">
        <v>-3.44</v>
      </c>
      <c r="ARJ21">
        <v>4.16</v>
      </c>
      <c r="ARK21">
        <v>-10.18</v>
      </c>
      <c r="ARL21">
        <v>-2.13</v>
      </c>
      <c r="ARM21">
        <v>1.36</v>
      </c>
      <c r="ARN21">
        <v>-8.1999999999999993</v>
      </c>
      <c r="ARO21">
        <v>-1.18</v>
      </c>
      <c r="ARP21">
        <v>-8.64</v>
      </c>
      <c r="ARQ21">
        <v>7.77</v>
      </c>
      <c r="ARU21" s="12"/>
    </row>
    <row r="22" spans="1:1165" x14ac:dyDescent="0.3">
      <c r="A22" t="s">
        <v>577</v>
      </c>
      <c r="B22" t="s">
        <v>578</v>
      </c>
      <c r="VS22">
        <v>18.03</v>
      </c>
      <c r="VT22">
        <v>11.86</v>
      </c>
      <c r="VU22">
        <v>-1.1599999999999999</v>
      </c>
      <c r="VV22">
        <v>3.89</v>
      </c>
      <c r="VW22">
        <v>-0.75</v>
      </c>
      <c r="VX22">
        <v>-4.04</v>
      </c>
      <c r="VY22">
        <v>-3.85</v>
      </c>
      <c r="VZ22">
        <v>-1.24</v>
      </c>
      <c r="WA22">
        <v>-4.72</v>
      </c>
      <c r="WB22">
        <v>5.96</v>
      </c>
      <c r="WC22">
        <v>2.63</v>
      </c>
      <c r="WD22">
        <v>0.53</v>
      </c>
      <c r="WE22">
        <v>4.3899999999999997</v>
      </c>
      <c r="WF22">
        <v>-0.72</v>
      </c>
      <c r="WG22">
        <v>-2.23</v>
      </c>
      <c r="WH22">
        <v>-0.74</v>
      </c>
      <c r="WI22">
        <v>-2.72</v>
      </c>
      <c r="WJ22">
        <v>0.9</v>
      </c>
      <c r="WK22">
        <v>-1.39</v>
      </c>
      <c r="WL22">
        <v>-0.41</v>
      </c>
      <c r="WM22">
        <v>-2.73</v>
      </c>
      <c r="WN22">
        <v>-6.51</v>
      </c>
      <c r="WO22">
        <v>-0.08</v>
      </c>
      <c r="WP22">
        <v>11.72</v>
      </c>
      <c r="WQ22">
        <v>-1.18</v>
      </c>
      <c r="WR22">
        <v>1.0900000000000001</v>
      </c>
      <c r="WS22">
        <v>-1.31</v>
      </c>
      <c r="WT22">
        <v>1.51</v>
      </c>
      <c r="WU22">
        <v>-0.85</v>
      </c>
      <c r="WV22">
        <v>2.2599999999999998</v>
      </c>
      <c r="WW22">
        <v>-2.79</v>
      </c>
      <c r="WX22">
        <v>3.67</v>
      </c>
      <c r="WY22">
        <v>3.62</v>
      </c>
      <c r="WZ22">
        <v>1.1299999999999999</v>
      </c>
      <c r="XA22">
        <v>-0.74</v>
      </c>
      <c r="XB22">
        <v>2.48</v>
      </c>
      <c r="XC22">
        <v>0.36</v>
      </c>
      <c r="XD22">
        <v>0.66</v>
      </c>
      <c r="XE22">
        <v>6.56</v>
      </c>
      <c r="XF22">
        <v>-0.9</v>
      </c>
      <c r="XG22">
        <v>1.28</v>
      </c>
      <c r="XH22">
        <v>4.3499999999999996</v>
      </c>
      <c r="XI22">
        <v>7.67</v>
      </c>
      <c r="XJ22">
        <v>1.81</v>
      </c>
      <c r="XK22">
        <v>3.17</v>
      </c>
      <c r="XL22">
        <v>4.3</v>
      </c>
      <c r="XM22">
        <v>-9.27</v>
      </c>
      <c r="XN22">
        <v>3.8</v>
      </c>
      <c r="XO22">
        <v>-0.25</v>
      </c>
      <c r="XP22">
        <v>-0.72</v>
      </c>
      <c r="XQ22">
        <v>3.03</v>
      </c>
      <c r="XR22">
        <v>-0.94</v>
      </c>
      <c r="XS22">
        <v>-1.65</v>
      </c>
      <c r="XT22">
        <v>2.02</v>
      </c>
      <c r="XU22">
        <v>0.43</v>
      </c>
      <c r="XV22">
        <v>2.81</v>
      </c>
      <c r="XW22">
        <v>5.27</v>
      </c>
      <c r="XX22">
        <v>-7.74</v>
      </c>
      <c r="XY22">
        <v>2.08</v>
      </c>
      <c r="XZ22">
        <v>2.91</v>
      </c>
      <c r="YA22">
        <v>5.77</v>
      </c>
      <c r="YB22">
        <v>2.0299999999999998</v>
      </c>
      <c r="YC22">
        <v>-13.83</v>
      </c>
      <c r="YD22">
        <v>8.68</v>
      </c>
      <c r="YE22">
        <v>4.9400000000000004</v>
      </c>
      <c r="YF22">
        <v>6.5</v>
      </c>
      <c r="YG22">
        <v>-0.41</v>
      </c>
      <c r="YH22">
        <v>2.87</v>
      </c>
      <c r="YI22">
        <v>3.84</v>
      </c>
      <c r="YJ22">
        <v>4.2</v>
      </c>
      <c r="YK22">
        <v>-1.25</v>
      </c>
      <c r="YL22">
        <v>-1.95</v>
      </c>
      <c r="YM22">
        <v>-1.98</v>
      </c>
      <c r="YN22">
        <v>-2.34</v>
      </c>
      <c r="YO22">
        <v>2.2799999999999998</v>
      </c>
      <c r="YP22">
        <v>-0.63</v>
      </c>
      <c r="YQ22">
        <v>-3.51</v>
      </c>
      <c r="YR22">
        <v>-1.01</v>
      </c>
      <c r="YS22">
        <v>-4.87</v>
      </c>
      <c r="YT22">
        <v>2.25</v>
      </c>
      <c r="YU22">
        <v>-11.91</v>
      </c>
      <c r="YV22">
        <v>0.96</v>
      </c>
      <c r="YW22">
        <v>10.18</v>
      </c>
      <c r="YX22">
        <v>-1.23</v>
      </c>
      <c r="YY22">
        <v>-1.86</v>
      </c>
      <c r="YZ22">
        <v>-7.99</v>
      </c>
      <c r="ZA22">
        <v>-4.97</v>
      </c>
      <c r="ZB22">
        <v>5.29</v>
      </c>
      <c r="ZC22">
        <v>-1.56</v>
      </c>
      <c r="ZD22">
        <v>-7.81</v>
      </c>
      <c r="ZE22">
        <v>0.12</v>
      </c>
      <c r="ZF22">
        <v>0.87</v>
      </c>
      <c r="ZG22">
        <v>7.0000000000000007E-2</v>
      </c>
      <c r="ZH22">
        <v>0.19</v>
      </c>
      <c r="ZI22">
        <v>6.47</v>
      </c>
      <c r="ZJ22">
        <v>6.41</v>
      </c>
      <c r="ZK22">
        <v>-0.95</v>
      </c>
      <c r="ZL22">
        <v>1.93</v>
      </c>
      <c r="ZM22">
        <v>2.72</v>
      </c>
      <c r="ZN22">
        <v>5.94</v>
      </c>
      <c r="ZO22">
        <v>-0.24</v>
      </c>
      <c r="ZP22">
        <v>1.84</v>
      </c>
      <c r="ZQ22">
        <v>0.64</v>
      </c>
      <c r="ZR22">
        <v>-1.53</v>
      </c>
      <c r="ZS22">
        <v>2.9</v>
      </c>
      <c r="ZT22">
        <v>-1.1399999999999999</v>
      </c>
      <c r="ZU22">
        <v>3.38</v>
      </c>
      <c r="ZV22">
        <v>3</v>
      </c>
      <c r="ZW22">
        <v>2.54</v>
      </c>
      <c r="ZX22">
        <v>1</v>
      </c>
      <c r="ZY22">
        <v>10.35</v>
      </c>
      <c r="ZZ22">
        <v>-2.08</v>
      </c>
      <c r="AAA22">
        <v>-10.78</v>
      </c>
      <c r="AAB22">
        <v>0.36</v>
      </c>
      <c r="AAC22">
        <v>-6.79</v>
      </c>
      <c r="AAD22">
        <v>9.43</v>
      </c>
      <c r="AAE22">
        <v>-0.48</v>
      </c>
      <c r="AAF22">
        <v>3.46</v>
      </c>
      <c r="AAG22">
        <v>0.91</v>
      </c>
      <c r="AAH22">
        <v>2.1800000000000002</v>
      </c>
      <c r="AAI22">
        <v>2.5099999999999998</v>
      </c>
      <c r="AAJ22">
        <v>-0.25</v>
      </c>
      <c r="AAK22">
        <v>7.86</v>
      </c>
      <c r="AAL22">
        <v>-1.29</v>
      </c>
      <c r="AAM22">
        <v>4.07</v>
      </c>
      <c r="AAN22">
        <v>1.9</v>
      </c>
      <c r="AAO22">
        <v>5.0199999999999996</v>
      </c>
      <c r="AAP22">
        <v>1.8</v>
      </c>
      <c r="AAQ22">
        <v>3.05</v>
      </c>
      <c r="AAR22">
        <v>6.5</v>
      </c>
      <c r="AAS22">
        <v>3.51</v>
      </c>
      <c r="AAT22">
        <v>3.69</v>
      </c>
      <c r="AAU22">
        <v>1.57</v>
      </c>
      <c r="AAV22">
        <v>10.61</v>
      </c>
      <c r="AAW22">
        <v>14.34</v>
      </c>
      <c r="AAX22">
        <v>4.4400000000000004</v>
      </c>
      <c r="AAY22">
        <v>-3.49</v>
      </c>
      <c r="AAZ22">
        <v>5.68</v>
      </c>
      <c r="ABA22">
        <v>8.93</v>
      </c>
      <c r="ABB22">
        <v>8.14</v>
      </c>
      <c r="ABC22">
        <v>-1.34</v>
      </c>
      <c r="ABD22">
        <v>-7.4</v>
      </c>
      <c r="ABE22">
        <v>6.02</v>
      </c>
      <c r="ABF22">
        <v>5.32</v>
      </c>
      <c r="ABG22">
        <v>15.23</v>
      </c>
      <c r="ABH22">
        <v>2.69</v>
      </c>
      <c r="ABI22">
        <v>10.73</v>
      </c>
      <c r="ABJ22">
        <v>11.49</v>
      </c>
      <c r="ABK22">
        <v>-3.12</v>
      </c>
      <c r="ABL22">
        <v>-6.23</v>
      </c>
      <c r="ABM22">
        <v>-1.1499999999999999</v>
      </c>
      <c r="ABN22">
        <v>8.7100000000000009</v>
      </c>
      <c r="ABO22">
        <v>-4.45</v>
      </c>
      <c r="ABP22">
        <v>-13.41</v>
      </c>
      <c r="ABQ22">
        <v>0.34</v>
      </c>
      <c r="ABR22">
        <v>1</v>
      </c>
      <c r="ABS22">
        <v>2.71</v>
      </c>
      <c r="ABT22">
        <v>6.74</v>
      </c>
      <c r="ABU22">
        <v>5.26</v>
      </c>
      <c r="ABV22">
        <v>0.04</v>
      </c>
      <c r="ABW22">
        <v>-4.16</v>
      </c>
      <c r="ABX22">
        <v>-3.49</v>
      </c>
      <c r="ABY22">
        <v>1.1299999999999999</v>
      </c>
      <c r="ABZ22">
        <v>-5.42</v>
      </c>
      <c r="ACA22">
        <v>4.83</v>
      </c>
      <c r="ACB22">
        <v>9.3699999999999992</v>
      </c>
      <c r="ACC22">
        <v>6.01</v>
      </c>
      <c r="ACD22">
        <v>0.44</v>
      </c>
      <c r="ACE22">
        <v>1.1299999999999999</v>
      </c>
      <c r="ACF22">
        <v>-0.53</v>
      </c>
      <c r="ACG22">
        <v>-2.12</v>
      </c>
      <c r="ACH22">
        <v>0.21</v>
      </c>
      <c r="ACI22">
        <v>-6.23</v>
      </c>
      <c r="ACJ22">
        <v>-1.99</v>
      </c>
      <c r="ACK22">
        <v>13.13</v>
      </c>
      <c r="ACL22">
        <v>-4.63</v>
      </c>
      <c r="ACM22">
        <v>3.82</v>
      </c>
      <c r="ACN22">
        <v>-4.05</v>
      </c>
      <c r="ACO22">
        <v>5.45</v>
      </c>
      <c r="ACP22">
        <v>2.98</v>
      </c>
      <c r="ACQ22">
        <v>-4.75</v>
      </c>
      <c r="ACR22">
        <v>-7.66</v>
      </c>
      <c r="ACS22">
        <v>-11.15</v>
      </c>
      <c r="ACT22">
        <v>-1.52</v>
      </c>
      <c r="ACU22">
        <v>12.23</v>
      </c>
      <c r="ACV22">
        <v>-1.55</v>
      </c>
      <c r="ACW22">
        <v>1.06</v>
      </c>
      <c r="ACX22">
        <v>-9.4</v>
      </c>
      <c r="ACY22">
        <v>-14.75</v>
      </c>
      <c r="ACZ22">
        <v>16.309999999999999</v>
      </c>
      <c r="ADA22">
        <v>-5.63</v>
      </c>
      <c r="ADB22">
        <v>2.17</v>
      </c>
      <c r="ADC22">
        <v>3.27</v>
      </c>
      <c r="ADD22">
        <v>9.5399999999999991</v>
      </c>
      <c r="ADE22">
        <v>-5.6</v>
      </c>
      <c r="ADF22">
        <v>0.97</v>
      </c>
      <c r="ADG22">
        <v>1.1599999999999999</v>
      </c>
      <c r="ADH22">
        <v>-7.33</v>
      </c>
      <c r="ADI22">
        <v>4.0599999999999996</v>
      </c>
      <c r="ADJ22">
        <v>-1.94</v>
      </c>
      <c r="ADK22">
        <v>4.6500000000000004</v>
      </c>
      <c r="ADL22">
        <v>2.94</v>
      </c>
      <c r="ADM22">
        <v>-3.59</v>
      </c>
      <c r="ADN22">
        <v>4.8499999999999996</v>
      </c>
      <c r="ADO22">
        <v>-3.3</v>
      </c>
      <c r="ADP22">
        <v>-3.9</v>
      </c>
      <c r="ADQ22">
        <v>-6.67</v>
      </c>
      <c r="ADR22">
        <v>-2.37</v>
      </c>
      <c r="ADS22">
        <v>6.98</v>
      </c>
      <c r="ADT22">
        <v>-4.38</v>
      </c>
      <c r="ADU22">
        <v>-1.56</v>
      </c>
      <c r="ADV22">
        <v>7.21</v>
      </c>
      <c r="ADW22">
        <v>-2.3199999999999998</v>
      </c>
      <c r="ADX22">
        <v>-4.9800000000000004</v>
      </c>
      <c r="ADY22">
        <v>1.1000000000000001</v>
      </c>
      <c r="ADZ22">
        <v>0.12</v>
      </c>
      <c r="AEA22">
        <v>-1.06</v>
      </c>
      <c r="AEB22">
        <v>2.77</v>
      </c>
      <c r="AEC22">
        <v>6.76</v>
      </c>
      <c r="AED22">
        <v>7.78</v>
      </c>
      <c r="AEE22">
        <v>2.72</v>
      </c>
      <c r="AEF22">
        <v>-1.03</v>
      </c>
      <c r="AEG22">
        <v>2.66</v>
      </c>
      <c r="AEH22">
        <v>4.8499999999999996</v>
      </c>
      <c r="AEI22">
        <v>-2.65</v>
      </c>
      <c r="AEJ22">
        <v>3.32</v>
      </c>
      <c r="AEK22">
        <v>-9.67</v>
      </c>
      <c r="AEL22">
        <v>5.76</v>
      </c>
      <c r="AEM22">
        <v>7.37</v>
      </c>
      <c r="AEN22">
        <v>-1.05</v>
      </c>
      <c r="AEO22">
        <v>-4.93</v>
      </c>
      <c r="AEP22">
        <v>3.81</v>
      </c>
      <c r="AEQ22">
        <v>-1.18</v>
      </c>
      <c r="AER22">
        <v>0.53</v>
      </c>
      <c r="AES22">
        <v>0.91</v>
      </c>
      <c r="AET22">
        <v>2.21</v>
      </c>
      <c r="AEU22">
        <v>-3.22</v>
      </c>
      <c r="AEV22">
        <v>2.5</v>
      </c>
      <c r="AEW22">
        <v>-4.68</v>
      </c>
      <c r="AEX22">
        <v>1.26</v>
      </c>
      <c r="AEY22">
        <v>-4.0199999999999996</v>
      </c>
      <c r="AEZ22">
        <v>0.04</v>
      </c>
      <c r="AFA22">
        <v>6.16</v>
      </c>
      <c r="AFB22">
        <v>4.12</v>
      </c>
      <c r="AFC22">
        <v>-1.06</v>
      </c>
      <c r="AFD22">
        <v>-2</v>
      </c>
      <c r="AFE22">
        <v>6.1</v>
      </c>
      <c r="AFF22">
        <v>-4.18</v>
      </c>
      <c r="AFG22">
        <v>2.0699999999999998</v>
      </c>
      <c r="AFH22">
        <v>-2.78</v>
      </c>
      <c r="AFI22">
        <v>2.73</v>
      </c>
      <c r="AFJ22">
        <v>3.26</v>
      </c>
      <c r="AFK22">
        <v>0.2</v>
      </c>
      <c r="AFL22">
        <v>0.22</v>
      </c>
      <c r="AFM22">
        <v>2.23</v>
      </c>
      <c r="AFN22">
        <v>2.39</v>
      </c>
      <c r="AFO22">
        <v>-2.04</v>
      </c>
      <c r="AFP22">
        <v>0.04</v>
      </c>
      <c r="AFQ22">
        <v>-3.42</v>
      </c>
      <c r="AFR22">
        <v>0.18</v>
      </c>
      <c r="AFS22">
        <v>2.64</v>
      </c>
      <c r="AFT22">
        <v>-0.63</v>
      </c>
      <c r="AFU22">
        <v>3.2</v>
      </c>
      <c r="AFV22">
        <v>-1.96</v>
      </c>
      <c r="AFW22">
        <v>-3.9</v>
      </c>
      <c r="AFX22">
        <v>1.19</v>
      </c>
      <c r="AFY22">
        <v>0.2</v>
      </c>
      <c r="AFZ22">
        <v>0.97</v>
      </c>
      <c r="AGA22">
        <v>5.96</v>
      </c>
      <c r="AGB22">
        <v>5.54</v>
      </c>
      <c r="AGC22">
        <v>2.48</v>
      </c>
      <c r="AGD22">
        <v>-7.64</v>
      </c>
      <c r="AGE22">
        <v>6.57</v>
      </c>
      <c r="AGF22">
        <v>-9.32</v>
      </c>
      <c r="AGG22">
        <v>-0.37</v>
      </c>
      <c r="AGH22">
        <v>1.24</v>
      </c>
      <c r="AGI22">
        <v>3.98</v>
      </c>
      <c r="AGJ22">
        <v>6.66</v>
      </c>
      <c r="AGK22">
        <v>1.61</v>
      </c>
      <c r="AGL22">
        <v>0.84</v>
      </c>
      <c r="AGM22">
        <v>-0.67</v>
      </c>
      <c r="AGN22">
        <v>1.01</v>
      </c>
      <c r="AGO22">
        <v>0.15</v>
      </c>
      <c r="AGP22">
        <v>-11.29</v>
      </c>
      <c r="AGQ22">
        <v>-3.03</v>
      </c>
      <c r="AGR22">
        <v>10.16</v>
      </c>
      <c r="AGS22">
        <v>4.84</v>
      </c>
      <c r="AGT22">
        <v>5.56</v>
      </c>
      <c r="AGU22">
        <v>0.89</v>
      </c>
      <c r="AGV22">
        <v>-3.46</v>
      </c>
      <c r="AGW22">
        <v>1.38</v>
      </c>
      <c r="AGX22">
        <v>1.17</v>
      </c>
      <c r="AGY22">
        <v>-4.18</v>
      </c>
      <c r="AGZ22">
        <v>3.86</v>
      </c>
      <c r="AHA22">
        <v>1.8</v>
      </c>
      <c r="AHB22">
        <v>0.22</v>
      </c>
      <c r="AHC22">
        <v>1.75</v>
      </c>
      <c r="AHD22">
        <v>5.57</v>
      </c>
      <c r="AHE22">
        <v>7.4</v>
      </c>
      <c r="AHF22">
        <v>11.59</v>
      </c>
      <c r="AHG22">
        <v>-5.39</v>
      </c>
      <c r="AHH22">
        <v>5.81</v>
      </c>
      <c r="AHI22">
        <v>2.3199999999999998</v>
      </c>
      <c r="AHJ22">
        <v>-6.76</v>
      </c>
      <c r="AHK22">
        <v>-6.3</v>
      </c>
      <c r="AHL22">
        <v>4.3899999999999997</v>
      </c>
      <c r="AHM22">
        <v>-5.71</v>
      </c>
      <c r="AHN22">
        <v>1.56</v>
      </c>
      <c r="AHO22">
        <v>-7.49</v>
      </c>
      <c r="AHP22">
        <v>-5.49</v>
      </c>
      <c r="AHQ22">
        <v>-5.22</v>
      </c>
      <c r="AHR22">
        <v>1.36</v>
      </c>
      <c r="AHS22">
        <v>0.28000000000000003</v>
      </c>
      <c r="AHT22">
        <v>-11.46</v>
      </c>
      <c r="AHU22">
        <v>-7.52</v>
      </c>
      <c r="AHV22">
        <v>6.77</v>
      </c>
      <c r="AHW22">
        <v>-4.08</v>
      </c>
      <c r="AHX22">
        <v>-5.05</v>
      </c>
      <c r="AHY22">
        <v>-2.41</v>
      </c>
      <c r="AHZ22">
        <v>-4.97</v>
      </c>
      <c r="AIA22">
        <v>-9.69</v>
      </c>
      <c r="AIB22">
        <v>3.89</v>
      </c>
      <c r="AIC22">
        <v>5.4</v>
      </c>
      <c r="AID22">
        <v>0.7</v>
      </c>
      <c r="AIE22">
        <v>-5.26</v>
      </c>
      <c r="AIF22">
        <v>1.19</v>
      </c>
      <c r="AIG22">
        <v>3.61</v>
      </c>
      <c r="AIH22">
        <v>0.36</v>
      </c>
      <c r="AII22">
        <v>0.04</v>
      </c>
      <c r="AIJ22">
        <v>-2.96</v>
      </c>
      <c r="AIK22">
        <v>-10.74</v>
      </c>
      <c r="AIL22">
        <v>-0.93</v>
      </c>
      <c r="AIM22">
        <v>-8.84</v>
      </c>
      <c r="AIN22">
        <v>5.45</v>
      </c>
      <c r="AIO22">
        <v>3.07</v>
      </c>
      <c r="AIP22">
        <v>-2.31</v>
      </c>
      <c r="AIQ22">
        <v>-4.63</v>
      </c>
      <c r="AIR22">
        <v>-1.94</v>
      </c>
      <c r="AIS22">
        <v>-1.41</v>
      </c>
      <c r="AIT22">
        <v>8.0399999999999991</v>
      </c>
      <c r="AIU22">
        <v>5.0199999999999996</v>
      </c>
      <c r="AIV22">
        <v>1.61</v>
      </c>
      <c r="AIW22">
        <v>1.05</v>
      </c>
      <c r="AIX22">
        <v>1.91</v>
      </c>
      <c r="AIY22">
        <v>3.14</v>
      </c>
      <c r="AIZ22">
        <v>5.6</v>
      </c>
      <c r="AJA22">
        <v>2.33</v>
      </c>
      <c r="AJB22">
        <v>6.78</v>
      </c>
      <c r="AJC22">
        <v>1.92</v>
      </c>
      <c r="AJD22">
        <v>1.83</v>
      </c>
      <c r="AJE22">
        <v>-0.3</v>
      </c>
      <c r="AJF22">
        <v>-3.18</v>
      </c>
      <c r="AJG22">
        <v>-0.28000000000000003</v>
      </c>
      <c r="AJH22">
        <v>1.33</v>
      </c>
      <c r="AJI22">
        <v>-4</v>
      </c>
      <c r="AJJ22">
        <v>-0.02</v>
      </c>
      <c r="AJK22">
        <v>2.72</v>
      </c>
      <c r="AJL22">
        <v>3.43</v>
      </c>
      <c r="AJM22">
        <v>6.45</v>
      </c>
      <c r="AJN22">
        <v>3.97</v>
      </c>
      <c r="AJO22">
        <v>-2.4</v>
      </c>
      <c r="AJP22">
        <v>4.08</v>
      </c>
      <c r="AJQ22">
        <v>-2.4900000000000002</v>
      </c>
      <c r="AJR22">
        <v>-2.5099999999999998</v>
      </c>
      <c r="AJS22">
        <v>0.14000000000000001</v>
      </c>
      <c r="AJT22">
        <v>1</v>
      </c>
      <c r="AJU22">
        <v>3.15</v>
      </c>
      <c r="AJV22">
        <v>3.12</v>
      </c>
      <c r="AJW22">
        <v>4.21</v>
      </c>
      <c r="AJX22">
        <v>-3.26</v>
      </c>
      <c r="AJY22">
        <v>1.84</v>
      </c>
      <c r="AJZ22">
        <v>5.33</v>
      </c>
      <c r="AKA22">
        <v>6.5</v>
      </c>
      <c r="AKB22">
        <v>-1.47</v>
      </c>
      <c r="AKC22">
        <v>3.49</v>
      </c>
      <c r="AKD22">
        <v>4.47</v>
      </c>
      <c r="AKE22">
        <v>-4.58</v>
      </c>
      <c r="AKF22">
        <v>-7.0000000000000007E-2</v>
      </c>
      <c r="AKG22">
        <v>0.36</v>
      </c>
      <c r="AKH22">
        <v>2.37</v>
      </c>
      <c r="AKI22">
        <v>-0.97</v>
      </c>
      <c r="AKJ22">
        <v>3.56</v>
      </c>
      <c r="AKK22">
        <v>2.81</v>
      </c>
      <c r="AKL22">
        <v>2.4700000000000002</v>
      </c>
      <c r="AKM22">
        <v>0.72</v>
      </c>
      <c r="AKN22">
        <v>0.69</v>
      </c>
      <c r="AKO22">
        <v>2.95</v>
      </c>
      <c r="AKP22">
        <v>4.1399999999999997</v>
      </c>
      <c r="AKQ22">
        <v>2</v>
      </c>
      <c r="AKR22">
        <v>0.2</v>
      </c>
      <c r="AKS22">
        <v>-0.79</v>
      </c>
      <c r="AKT22">
        <v>-1.08</v>
      </c>
      <c r="AKU22">
        <v>6.5</v>
      </c>
      <c r="AKV22">
        <v>4.54</v>
      </c>
      <c r="AKW22">
        <v>-2.97</v>
      </c>
      <c r="AKX22">
        <v>-1.55</v>
      </c>
      <c r="AKY22">
        <v>-9.09</v>
      </c>
      <c r="AKZ22">
        <v>3.11</v>
      </c>
      <c r="ALA22">
        <v>-2.1800000000000002</v>
      </c>
      <c r="ALB22">
        <v>4.88</v>
      </c>
      <c r="ALC22">
        <v>2.58</v>
      </c>
      <c r="ALD22">
        <v>-6.33</v>
      </c>
      <c r="ALE22">
        <v>-4.3099999999999996</v>
      </c>
      <c r="ALF22">
        <v>-4.6399999999999997</v>
      </c>
      <c r="ALG22">
        <v>-15.8</v>
      </c>
      <c r="ALH22">
        <v>-20.64</v>
      </c>
      <c r="ALI22">
        <v>-6.17</v>
      </c>
      <c r="ALJ22">
        <v>5.82</v>
      </c>
      <c r="ALK22">
        <v>-8.0299999999999994</v>
      </c>
      <c r="ALL22">
        <v>-9.69</v>
      </c>
      <c r="ALM22">
        <v>5.43</v>
      </c>
      <c r="ALN22">
        <v>8.44</v>
      </c>
      <c r="ALO22">
        <v>12.4</v>
      </c>
      <c r="ALP22">
        <v>-1</v>
      </c>
      <c r="ALQ22">
        <v>8.4600000000000009</v>
      </c>
      <c r="ALR22">
        <v>2.4900000000000002</v>
      </c>
      <c r="ALS22">
        <v>4.3099999999999996</v>
      </c>
      <c r="ALT22">
        <v>-0.55000000000000004</v>
      </c>
      <c r="ALU22">
        <v>2.5099999999999998</v>
      </c>
      <c r="ALV22">
        <v>2</v>
      </c>
      <c r="ALW22">
        <v>-4.68</v>
      </c>
      <c r="ALX22">
        <v>0.36</v>
      </c>
      <c r="ALY22">
        <v>5.96</v>
      </c>
      <c r="ALZ22">
        <v>-1.44</v>
      </c>
      <c r="AMA22">
        <v>-10.92</v>
      </c>
      <c r="AMB22">
        <v>-0.7</v>
      </c>
      <c r="AMC22">
        <v>8.06</v>
      </c>
      <c r="AMD22">
        <v>-2.5</v>
      </c>
      <c r="AME22">
        <v>9.99</v>
      </c>
      <c r="AMF22">
        <v>3.26</v>
      </c>
      <c r="AMG22">
        <v>-2.83</v>
      </c>
      <c r="AMH22">
        <v>7.88</v>
      </c>
      <c r="AMI22">
        <v>0.24</v>
      </c>
      <c r="AMJ22">
        <v>3.52</v>
      </c>
      <c r="AMK22">
        <v>-1.7</v>
      </c>
      <c r="AML22">
        <v>5.21</v>
      </c>
      <c r="AMM22">
        <v>-2.7</v>
      </c>
      <c r="AMN22">
        <v>-1.84</v>
      </c>
      <c r="AMO22">
        <v>-0.78</v>
      </c>
      <c r="AMP22">
        <v>-8.18</v>
      </c>
      <c r="AMQ22">
        <v>-11.76</v>
      </c>
      <c r="AMR22">
        <v>10.32</v>
      </c>
      <c r="AMS22">
        <v>-4.25</v>
      </c>
      <c r="AMT22">
        <v>-1.81</v>
      </c>
      <c r="AMU22">
        <v>5.44</v>
      </c>
      <c r="AMV22">
        <v>5.43</v>
      </c>
      <c r="AMW22">
        <v>-0.71</v>
      </c>
      <c r="AMX22">
        <v>-1.18</v>
      </c>
      <c r="AMY22">
        <v>-11.36</v>
      </c>
      <c r="AMZ22">
        <v>4.97</v>
      </c>
      <c r="ANA22">
        <v>1.59</v>
      </c>
      <c r="ANB22">
        <v>1.97</v>
      </c>
      <c r="ANC22">
        <v>2.5</v>
      </c>
      <c r="AND22">
        <v>0.21</v>
      </c>
      <c r="ANE22">
        <v>2.2000000000000002</v>
      </c>
      <c r="ANF22">
        <v>2.2000000000000002</v>
      </c>
      <c r="ANG22">
        <v>4.33</v>
      </c>
      <c r="ANH22">
        <v>0.18</v>
      </c>
      <c r="ANI22">
        <v>1.06</v>
      </c>
      <c r="ANJ22">
        <v>3.11</v>
      </c>
      <c r="ANK22">
        <v>-2.2200000000000002</v>
      </c>
      <c r="ANL22">
        <v>-3.53</v>
      </c>
      <c r="ANM22">
        <v>4.6399999999999997</v>
      </c>
      <c r="ANN22">
        <v>-1.61</v>
      </c>
      <c r="ANO22">
        <v>6.41</v>
      </c>
      <c r="ANP22">
        <v>2.58</v>
      </c>
      <c r="ANQ22">
        <v>0.6</v>
      </c>
      <c r="ANR22">
        <v>1.62</v>
      </c>
      <c r="ANS22">
        <v>-4.3600000000000003</v>
      </c>
      <c r="ANT22">
        <v>5.25</v>
      </c>
      <c r="ANU22">
        <v>-0.79</v>
      </c>
      <c r="ANV22">
        <v>0.61</v>
      </c>
      <c r="ANW22">
        <v>1.47</v>
      </c>
      <c r="ANX22">
        <v>1.06</v>
      </c>
      <c r="ANY22">
        <v>-2.1800000000000002</v>
      </c>
      <c r="ANZ22">
        <v>0.32</v>
      </c>
      <c r="AOA22">
        <v>-3.88</v>
      </c>
      <c r="AOB22">
        <v>-1.02</v>
      </c>
      <c r="AOC22">
        <v>1.88</v>
      </c>
      <c r="AOD22">
        <v>-3.19</v>
      </c>
      <c r="AOE22">
        <v>0.44</v>
      </c>
      <c r="AOF22">
        <v>5.64</v>
      </c>
      <c r="AOG22">
        <v>-1.57</v>
      </c>
      <c r="AOH22">
        <v>3.63</v>
      </c>
      <c r="AOI22">
        <v>-0.67</v>
      </c>
      <c r="AOJ22">
        <v>-2.7</v>
      </c>
      <c r="AOK22">
        <v>2.13</v>
      </c>
      <c r="AOL22">
        <v>-7.46</v>
      </c>
      <c r="AOM22">
        <v>-4.26</v>
      </c>
      <c r="AON22">
        <v>7.59</v>
      </c>
      <c r="AOO22">
        <v>-0.84</v>
      </c>
      <c r="AOP22">
        <v>-1.23</v>
      </c>
      <c r="AOQ22">
        <v>-6.11</v>
      </c>
      <c r="AOR22">
        <v>-1.54</v>
      </c>
      <c r="AOS22">
        <v>6.08</v>
      </c>
      <c r="AOT22">
        <v>1.71</v>
      </c>
      <c r="AOU22">
        <v>-0.8</v>
      </c>
      <c r="AOV22">
        <v>-1.63</v>
      </c>
      <c r="AOW22">
        <v>4.8099999999999996</v>
      </c>
      <c r="AOX22">
        <v>-1.59</v>
      </c>
      <c r="AOY22">
        <v>1.3</v>
      </c>
      <c r="AOZ22">
        <v>-4.2</v>
      </c>
      <c r="APA22">
        <v>-3.2</v>
      </c>
      <c r="APB22">
        <v>1.93</v>
      </c>
      <c r="APC22">
        <v>3.29</v>
      </c>
      <c r="APD22">
        <v>1.73</v>
      </c>
      <c r="APE22">
        <v>2.25</v>
      </c>
      <c r="APF22">
        <v>2.46</v>
      </c>
      <c r="APG22">
        <v>4.3099999999999996</v>
      </c>
      <c r="APH22">
        <v>-0.64</v>
      </c>
      <c r="API22">
        <v>2.44</v>
      </c>
      <c r="APJ22">
        <v>0.35</v>
      </c>
      <c r="APK22">
        <v>1.79</v>
      </c>
      <c r="APL22">
        <v>1.94</v>
      </c>
      <c r="APM22">
        <v>1.02</v>
      </c>
      <c r="APN22">
        <v>1.82</v>
      </c>
      <c r="APO22">
        <v>4.28</v>
      </c>
      <c r="APP22">
        <v>-4.5599999999999996</v>
      </c>
      <c r="APQ22">
        <v>-1.56</v>
      </c>
      <c r="APR22">
        <v>1.27</v>
      </c>
      <c r="APS22">
        <v>-0.34</v>
      </c>
      <c r="APT22">
        <v>-1.17</v>
      </c>
      <c r="APU22">
        <v>2.12</v>
      </c>
      <c r="APV22">
        <v>-0.59</v>
      </c>
      <c r="APW22">
        <v>-0.44</v>
      </c>
      <c r="APX22">
        <v>-9.16</v>
      </c>
      <c r="APY22">
        <v>0.24</v>
      </c>
      <c r="APZ22">
        <v>-5.15</v>
      </c>
      <c r="AQA22">
        <v>6.85</v>
      </c>
      <c r="AQB22">
        <v>3.25</v>
      </c>
      <c r="AQC22">
        <v>1.32</v>
      </c>
      <c r="AQD22">
        <v>2.87</v>
      </c>
      <c r="AQE22">
        <v>-4.07</v>
      </c>
      <c r="AQF22">
        <v>6.36</v>
      </c>
      <c r="AQG22">
        <v>-0.39</v>
      </c>
      <c r="AQH22">
        <v>-1.28</v>
      </c>
      <c r="AQI22">
        <v>0.83</v>
      </c>
      <c r="AQJ22">
        <v>3.12</v>
      </c>
      <c r="AQK22">
        <v>1.86</v>
      </c>
      <c r="AQL22">
        <v>2.71</v>
      </c>
      <c r="AQM22">
        <v>-0.35</v>
      </c>
      <c r="AQN22">
        <v>-8.5500000000000007</v>
      </c>
      <c r="AQO22">
        <v>-10.27</v>
      </c>
      <c r="AQP22">
        <v>7.99</v>
      </c>
      <c r="AQQ22">
        <v>5.22</v>
      </c>
      <c r="AQR22">
        <v>3.28</v>
      </c>
      <c r="AQS22">
        <v>4.82</v>
      </c>
      <c r="AQT22">
        <v>4.1900000000000004</v>
      </c>
      <c r="AQU22">
        <v>-0.98</v>
      </c>
      <c r="AQV22">
        <v>-4.12</v>
      </c>
      <c r="AQW22">
        <v>11.96</v>
      </c>
      <c r="AQX22">
        <v>4.76</v>
      </c>
      <c r="AQY22">
        <v>-1.58</v>
      </c>
      <c r="AQZ22">
        <v>-0.1</v>
      </c>
      <c r="ARA22">
        <v>0.98</v>
      </c>
      <c r="ARB22">
        <v>3.96</v>
      </c>
      <c r="ARC22">
        <v>3</v>
      </c>
      <c r="ARD22">
        <v>0.09</v>
      </c>
      <c r="ARE22">
        <v>1.72</v>
      </c>
      <c r="ARF22">
        <v>2.0699999999999998</v>
      </c>
      <c r="ARG22">
        <v>-4.21</v>
      </c>
      <c r="ARH22">
        <v>3.66</v>
      </c>
      <c r="ARI22">
        <v>-3.52</v>
      </c>
      <c r="ARJ22">
        <v>4.1100000000000003</v>
      </c>
      <c r="ARK22">
        <v>-10.199999999999999</v>
      </c>
      <c r="ARL22">
        <v>-2.23</v>
      </c>
      <c r="ARM22">
        <v>0.99</v>
      </c>
      <c r="ARN22">
        <v>-8.4700000000000006</v>
      </c>
      <c r="ARO22">
        <v>-1.52</v>
      </c>
      <c r="ARP22">
        <v>-8.74</v>
      </c>
      <c r="ARQ22">
        <v>7.72</v>
      </c>
      <c r="ARU22" s="12"/>
    </row>
    <row r="23" spans="1:1165" x14ac:dyDescent="0.3">
      <c r="A23" t="s">
        <v>579</v>
      </c>
      <c r="B23" t="s">
        <v>580</v>
      </c>
      <c r="VS23">
        <v>16.7</v>
      </c>
      <c r="VT23">
        <v>12.19</v>
      </c>
      <c r="VU23">
        <v>-1.86</v>
      </c>
      <c r="VV23">
        <v>4.22</v>
      </c>
      <c r="VW23">
        <v>-0.39</v>
      </c>
      <c r="VX23">
        <v>-2.84</v>
      </c>
      <c r="VY23">
        <v>-3.84</v>
      </c>
      <c r="VZ23">
        <v>0.53</v>
      </c>
      <c r="WA23">
        <v>-4.3600000000000003</v>
      </c>
      <c r="WB23">
        <v>8.19</v>
      </c>
      <c r="WC23">
        <v>2.93</v>
      </c>
      <c r="WD23">
        <v>2.34</v>
      </c>
      <c r="WE23">
        <v>6.91</v>
      </c>
      <c r="WF23">
        <v>0.08</v>
      </c>
      <c r="WG23">
        <v>-1.22</v>
      </c>
      <c r="WH23">
        <v>-0.03</v>
      </c>
      <c r="WI23">
        <v>-2.21</v>
      </c>
      <c r="WJ23">
        <v>1.67</v>
      </c>
      <c r="WK23">
        <v>-1.37</v>
      </c>
      <c r="WL23">
        <v>0.17</v>
      </c>
      <c r="WM23">
        <v>-1.36</v>
      </c>
      <c r="WN23">
        <v>-6.01</v>
      </c>
      <c r="WO23">
        <v>-0.76</v>
      </c>
      <c r="WP23">
        <v>11.03</v>
      </c>
      <c r="WQ23">
        <v>-0.53</v>
      </c>
      <c r="WR23">
        <v>2.48</v>
      </c>
      <c r="WS23">
        <v>1.79</v>
      </c>
      <c r="WT23">
        <v>2.97</v>
      </c>
      <c r="WU23">
        <v>-0.53</v>
      </c>
      <c r="WV23">
        <v>2.35</v>
      </c>
      <c r="WW23">
        <v>-0.27</v>
      </c>
      <c r="WX23">
        <v>3.32</v>
      </c>
      <c r="WY23">
        <v>1.6</v>
      </c>
      <c r="WZ23">
        <v>2.06</v>
      </c>
      <c r="XA23">
        <v>-0.16</v>
      </c>
      <c r="XB23">
        <v>5.0999999999999996</v>
      </c>
      <c r="XC23">
        <v>0.45</v>
      </c>
      <c r="XD23">
        <v>1.1399999999999999</v>
      </c>
      <c r="XE23">
        <v>7.36</v>
      </c>
      <c r="XF23">
        <v>-0.32</v>
      </c>
      <c r="XG23">
        <v>3.05</v>
      </c>
      <c r="XH23">
        <v>3.92</v>
      </c>
      <c r="XI23">
        <v>8</v>
      </c>
      <c r="XJ23">
        <v>2.0299999999999998</v>
      </c>
      <c r="XK23">
        <v>2.61</v>
      </c>
      <c r="XL23">
        <v>5.58</v>
      </c>
      <c r="XM23">
        <v>-7.58</v>
      </c>
      <c r="XN23">
        <v>5.43</v>
      </c>
      <c r="XO23">
        <v>1.41</v>
      </c>
      <c r="XP23">
        <v>-0.05</v>
      </c>
      <c r="XQ23">
        <v>2.08</v>
      </c>
      <c r="XR23">
        <v>0.14000000000000001</v>
      </c>
      <c r="XS23">
        <v>-1.87</v>
      </c>
      <c r="XT23">
        <v>2.0499999999999998</v>
      </c>
      <c r="XU23">
        <v>0.54</v>
      </c>
      <c r="XV23">
        <v>3.01</v>
      </c>
      <c r="XW23">
        <v>3.73</v>
      </c>
      <c r="XX23">
        <v>-9.15</v>
      </c>
      <c r="XY23">
        <v>1.18</v>
      </c>
      <c r="XZ23">
        <v>4.38</v>
      </c>
      <c r="YA23">
        <v>5.2</v>
      </c>
      <c r="YB23">
        <v>-0.41</v>
      </c>
      <c r="YC23">
        <v>-10.48</v>
      </c>
      <c r="YD23">
        <v>8.76</v>
      </c>
      <c r="YE23">
        <v>4.71</v>
      </c>
      <c r="YF23">
        <v>6.19</v>
      </c>
      <c r="YG23">
        <v>0.02</v>
      </c>
      <c r="YH23">
        <v>3.46</v>
      </c>
      <c r="YI23">
        <v>1.83</v>
      </c>
      <c r="YJ23">
        <v>2.35</v>
      </c>
      <c r="YK23">
        <v>-1.93</v>
      </c>
      <c r="YL23">
        <v>1.65</v>
      </c>
      <c r="YM23">
        <v>-0.89</v>
      </c>
      <c r="YN23">
        <v>-0.75</v>
      </c>
      <c r="YO23">
        <v>5.62</v>
      </c>
      <c r="YP23">
        <v>4.82</v>
      </c>
      <c r="YQ23">
        <v>-3.67</v>
      </c>
      <c r="YR23">
        <v>1.72</v>
      </c>
      <c r="YS23">
        <v>-4.0599999999999996</v>
      </c>
      <c r="YT23">
        <v>1.81</v>
      </c>
      <c r="YU23">
        <v>-9.2200000000000006</v>
      </c>
      <c r="YV23">
        <v>1.4</v>
      </c>
      <c r="YW23">
        <v>11.83</v>
      </c>
      <c r="YX23">
        <v>-1.58</v>
      </c>
      <c r="YY23">
        <v>-1.57</v>
      </c>
      <c r="YZ23">
        <v>-5.3</v>
      </c>
      <c r="ZA23">
        <v>-5.45</v>
      </c>
      <c r="ZB23">
        <v>6.38</v>
      </c>
      <c r="ZC23">
        <v>-1.53</v>
      </c>
      <c r="ZD23">
        <v>-8.16</v>
      </c>
      <c r="ZE23">
        <v>-1.65</v>
      </c>
      <c r="ZF23">
        <v>1.63</v>
      </c>
      <c r="ZG23">
        <v>-1.59</v>
      </c>
      <c r="ZH23">
        <v>2.2400000000000002</v>
      </c>
      <c r="ZI23">
        <v>8.49</v>
      </c>
      <c r="ZJ23">
        <v>9.67</v>
      </c>
      <c r="ZK23">
        <v>0.38</v>
      </c>
      <c r="ZL23">
        <v>3.53</v>
      </c>
      <c r="ZM23">
        <v>4.4800000000000004</v>
      </c>
      <c r="ZN23">
        <v>6.12</v>
      </c>
      <c r="ZO23">
        <v>-0.3</v>
      </c>
      <c r="ZP23">
        <v>2.52</v>
      </c>
      <c r="ZQ23">
        <v>-0.22</v>
      </c>
      <c r="ZR23">
        <v>-1.28</v>
      </c>
      <c r="ZS23">
        <v>4.22</v>
      </c>
      <c r="ZT23">
        <v>-0.28999999999999998</v>
      </c>
      <c r="ZU23">
        <v>2.33</v>
      </c>
      <c r="ZV23">
        <v>4.2</v>
      </c>
      <c r="ZW23">
        <v>4.3600000000000003</v>
      </c>
      <c r="ZX23">
        <v>0.37</v>
      </c>
      <c r="ZY23">
        <v>6.05</v>
      </c>
      <c r="ZZ23">
        <v>-1.53</v>
      </c>
      <c r="AAA23">
        <v>-8.73</v>
      </c>
      <c r="AAB23">
        <v>-1.03</v>
      </c>
      <c r="AAC23">
        <v>-5.58</v>
      </c>
      <c r="AAD23">
        <v>8.5399999999999991</v>
      </c>
      <c r="AAE23">
        <v>-1.53</v>
      </c>
      <c r="AAF23">
        <v>0.67</v>
      </c>
      <c r="AAG23">
        <v>-0.31</v>
      </c>
      <c r="AAH23">
        <v>2.4500000000000002</v>
      </c>
      <c r="AAI23">
        <v>2.94</v>
      </c>
      <c r="AAJ23">
        <v>-1.77</v>
      </c>
      <c r="AAK23">
        <v>6.33</v>
      </c>
      <c r="AAL23">
        <v>0.67</v>
      </c>
      <c r="AAM23">
        <v>4.08</v>
      </c>
      <c r="AAN23">
        <v>2.7</v>
      </c>
      <c r="AAO23">
        <v>5.15</v>
      </c>
      <c r="AAP23">
        <v>3.82</v>
      </c>
      <c r="AAQ23">
        <v>6.59</v>
      </c>
      <c r="AAR23">
        <v>6.55</v>
      </c>
      <c r="AAS23">
        <v>4.84</v>
      </c>
      <c r="AAT23">
        <v>5.1100000000000003</v>
      </c>
      <c r="AAU23">
        <v>2.21</v>
      </c>
      <c r="AAV23">
        <v>10.49</v>
      </c>
      <c r="AAW23">
        <v>13.01</v>
      </c>
      <c r="AAX23">
        <v>8.1199999999999992</v>
      </c>
      <c r="AAY23">
        <v>-4.84</v>
      </c>
      <c r="AAZ23">
        <v>6.89</v>
      </c>
      <c r="ABA23">
        <v>2.69</v>
      </c>
      <c r="ABB23">
        <v>10.7</v>
      </c>
      <c r="ABC23">
        <v>-0.76</v>
      </c>
      <c r="ABD23">
        <v>-5.26</v>
      </c>
      <c r="ABE23">
        <v>5.09</v>
      </c>
      <c r="ABF23">
        <v>4.84</v>
      </c>
      <c r="ABG23">
        <v>6.31</v>
      </c>
      <c r="ABH23">
        <v>3.41</v>
      </c>
      <c r="ABI23">
        <v>5.66</v>
      </c>
      <c r="ABJ23">
        <v>8.33</v>
      </c>
      <c r="ABK23">
        <v>3.29</v>
      </c>
      <c r="ABL23">
        <v>0.32</v>
      </c>
      <c r="ABM23">
        <v>1.41</v>
      </c>
      <c r="ABN23">
        <v>5.65</v>
      </c>
      <c r="ABO23">
        <v>1.25</v>
      </c>
      <c r="ABP23">
        <v>-13.19</v>
      </c>
      <c r="ABQ23">
        <v>1.31</v>
      </c>
      <c r="ABR23">
        <v>5.09</v>
      </c>
      <c r="ABS23">
        <v>0.74</v>
      </c>
      <c r="ABT23">
        <v>6.54</v>
      </c>
      <c r="ABU23">
        <v>6.82</v>
      </c>
      <c r="ABV23">
        <v>2.75</v>
      </c>
      <c r="ABW23">
        <v>-2.39</v>
      </c>
      <c r="ABX23">
        <v>-1.1200000000000001</v>
      </c>
      <c r="ABY23">
        <v>4.45</v>
      </c>
      <c r="ABZ23">
        <v>-7.31</v>
      </c>
      <c r="ACA23">
        <v>3.67</v>
      </c>
      <c r="ACB23">
        <v>7.36</v>
      </c>
      <c r="ACC23">
        <v>5.42</v>
      </c>
      <c r="ACD23">
        <v>0.92</v>
      </c>
      <c r="ACE23">
        <v>2.79</v>
      </c>
      <c r="ACF23">
        <v>1.1000000000000001</v>
      </c>
      <c r="ACG23">
        <v>-1.72</v>
      </c>
      <c r="ACH23">
        <v>1.79</v>
      </c>
      <c r="ACI23">
        <v>-4.28</v>
      </c>
      <c r="ACJ23">
        <v>-1.1399999999999999</v>
      </c>
      <c r="ACK23">
        <v>11.56</v>
      </c>
      <c r="ACL23">
        <v>-3.94</v>
      </c>
      <c r="ACM23">
        <v>4.72</v>
      </c>
      <c r="ACN23">
        <v>-3.71</v>
      </c>
      <c r="ACO23">
        <v>4.37</v>
      </c>
      <c r="ACP23">
        <v>4.16</v>
      </c>
      <c r="ACQ23">
        <v>-3.1</v>
      </c>
      <c r="ACR23">
        <v>-5.96</v>
      </c>
      <c r="ACS23">
        <v>-8.68</v>
      </c>
      <c r="ACT23">
        <v>-0.82</v>
      </c>
      <c r="ACU23">
        <v>10.29</v>
      </c>
      <c r="ACV23">
        <v>-0.23</v>
      </c>
      <c r="ACW23">
        <v>1.7</v>
      </c>
      <c r="ACX23">
        <v>-9.73</v>
      </c>
      <c r="ACY23">
        <v>-12.42</v>
      </c>
      <c r="ACZ23">
        <v>13.22</v>
      </c>
      <c r="ADA23">
        <v>-5.59</v>
      </c>
      <c r="ADB23">
        <v>1.23</v>
      </c>
      <c r="ADC23">
        <v>2.84</v>
      </c>
      <c r="ADD23">
        <v>11.46</v>
      </c>
      <c r="ADE23">
        <v>-6.13</v>
      </c>
      <c r="ADF23">
        <v>1.03</v>
      </c>
      <c r="ADG23">
        <v>1.07</v>
      </c>
      <c r="ADH23">
        <v>-6.95</v>
      </c>
      <c r="ADI23">
        <v>5.32</v>
      </c>
      <c r="ADJ23">
        <v>-1.92</v>
      </c>
      <c r="ADK23">
        <v>5.88</v>
      </c>
      <c r="ADL23">
        <v>0.13</v>
      </c>
      <c r="ADM23">
        <v>-5.62</v>
      </c>
      <c r="ADN23">
        <v>4.97</v>
      </c>
      <c r="ADO23">
        <v>-0.7</v>
      </c>
      <c r="ADP23">
        <v>-3.09</v>
      </c>
      <c r="ADQ23">
        <v>-6.48</v>
      </c>
      <c r="ADR23">
        <v>3.03</v>
      </c>
      <c r="ADS23">
        <v>5.8</v>
      </c>
      <c r="ADT23">
        <v>-4.76</v>
      </c>
      <c r="ADU23">
        <v>-3.18</v>
      </c>
      <c r="ADV23">
        <v>4.5199999999999996</v>
      </c>
      <c r="ADW23">
        <v>-2.13</v>
      </c>
      <c r="ADX23">
        <v>-4.96</v>
      </c>
      <c r="ADY23">
        <v>0.23</v>
      </c>
      <c r="ADZ23">
        <v>0.99</v>
      </c>
      <c r="AEA23">
        <v>0.82</v>
      </c>
      <c r="AEB23">
        <v>3.38</v>
      </c>
      <c r="AEC23">
        <v>10.15</v>
      </c>
      <c r="AED23">
        <v>10.55</v>
      </c>
      <c r="AEE23">
        <v>1.4</v>
      </c>
      <c r="AEF23">
        <v>-2.06</v>
      </c>
      <c r="AEG23">
        <v>3.92</v>
      </c>
      <c r="AEH23">
        <v>5.51</v>
      </c>
      <c r="AEI23">
        <v>-2.11</v>
      </c>
      <c r="AEJ23">
        <v>3.18</v>
      </c>
      <c r="AEK23">
        <v>-7.48</v>
      </c>
      <c r="AEL23">
        <v>8.17</v>
      </c>
      <c r="AEM23">
        <v>9.23</v>
      </c>
      <c r="AEN23">
        <v>0.04</v>
      </c>
      <c r="AEO23">
        <v>-3.75</v>
      </c>
      <c r="AEP23">
        <v>4.2</v>
      </c>
      <c r="AEQ23">
        <v>0.12</v>
      </c>
      <c r="AER23">
        <v>1.69</v>
      </c>
      <c r="AES23">
        <v>1.1599999999999999</v>
      </c>
      <c r="AET23">
        <v>2.64</v>
      </c>
      <c r="AEU23">
        <v>-2.78</v>
      </c>
      <c r="AEV23">
        <v>3.74</v>
      </c>
      <c r="AEW23">
        <v>-5.04</v>
      </c>
      <c r="AEX23">
        <v>-0.03</v>
      </c>
      <c r="AEY23">
        <v>-3.83</v>
      </c>
      <c r="AEZ23">
        <v>-0.3</v>
      </c>
      <c r="AFA23">
        <v>6.1</v>
      </c>
      <c r="AFB23">
        <v>3.17</v>
      </c>
      <c r="AFC23">
        <v>-1.03</v>
      </c>
      <c r="AFD23">
        <v>-1.3</v>
      </c>
      <c r="AFE23">
        <v>5.91</v>
      </c>
      <c r="AFF23">
        <v>-3.23</v>
      </c>
      <c r="AFG23">
        <v>1.67</v>
      </c>
      <c r="AFH23">
        <v>-2.54</v>
      </c>
      <c r="AFI23">
        <v>2.85</v>
      </c>
      <c r="AFJ23">
        <v>4.53</v>
      </c>
      <c r="AFK23">
        <v>0.89</v>
      </c>
      <c r="AFL23">
        <v>0.28999999999999998</v>
      </c>
      <c r="AFM23">
        <v>1.96</v>
      </c>
      <c r="AFN23">
        <v>3.42</v>
      </c>
      <c r="AFO23">
        <v>-1.47</v>
      </c>
      <c r="AFP23">
        <v>0.99</v>
      </c>
      <c r="AFQ23">
        <v>-2.52</v>
      </c>
      <c r="AFR23">
        <v>0.5</v>
      </c>
      <c r="AFS23">
        <v>2.66</v>
      </c>
      <c r="AFT23">
        <v>-0.81</v>
      </c>
      <c r="AFU23">
        <v>5.01</v>
      </c>
      <c r="AFV23">
        <v>-0.92</v>
      </c>
      <c r="AFW23">
        <v>-2.36</v>
      </c>
      <c r="AFX23">
        <v>1.77</v>
      </c>
      <c r="AFY23">
        <v>-0.08</v>
      </c>
      <c r="AFZ23">
        <v>0.18</v>
      </c>
      <c r="AGA23">
        <v>7.15</v>
      </c>
      <c r="AGB23">
        <v>5.05</v>
      </c>
      <c r="AGC23">
        <v>1.0900000000000001</v>
      </c>
      <c r="AGD23">
        <v>-7.14</v>
      </c>
      <c r="AGE23">
        <v>4.5199999999999996</v>
      </c>
      <c r="AGF23">
        <v>-5.7</v>
      </c>
      <c r="AGG23">
        <v>-1.97</v>
      </c>
      <c r="AGH23">
        <v>0.56999999999999995</v>
      </c>
      <c r="AGI23">
        <v>4.47</v>
      </c>
      <c r="AGJ23">
        <v>6.28</v>
      </c>
      <c r="AGK23">
        <v>4.9800000000000004</v>
      </c>
      <c r="AGL23">
        <v>0.63</v>
      </c>
      <c r="AGM23">
        <v>-0.44</v>
      </c>
      <c r="AGN23">
        <v>-0.04</v>
      </c>
      <c r="AGO23">
        <v>1.1200000000000001</v>
      </c>
      <c r="AGP23">
        <v>-14.42</v>
      </c>
      <c r="AGQ23">
        <v>-2.74</v>
      </c>
      <c r="AGR23">
        <v>10.59</v>
      </c>
      <c r="AGS23">
        <v>5.24</v>
      </c>
      <c r="AGT23">
        <v>2.02</v>
      </c>
      <c r="AGU23">
        <v>-0.96</v>
      </c>
      <c r="AGV23">
        <v>-1.57</v>
      </c>
      <c r="AGW23">
        <v>6.89</v>
      </c>
      <c r="AGX23">
        <v>7.21</v>
      </c>
      <c r="AGY23">
        <v>-5.89</v>
      </c>
      <c r="AGZ23">
        <v>3.89</v>
      </c>
      <c r="AHA23">
        <v>3.79</v>
      </c>
      <c r="AHB23">
        <v>0.27</v>
      </c>
      <c r="AHC23">
        <v>0.39</v>
      </c>
      <c r="AHD23">
        <v>2.19</v>
      </c>
      <c r="AHE23">
        <v>-0.32</v>
      </c>
      <c r="AHF23">
        <v>6.63</v>
      </c>
      <c r="AHG23">
        <v>-6.97</v>
      </c>
      <c r="AHH23">
        <v>-0.61</v>
      </c>
      <c r="AHI23">
        <v>6.22</v>
      </c>
      <c r="AHJ23">
        <v>-3.53</v>
      </c>
      <c r="AHK23">
        <v>1.52</v>
      </c>
      <c r="AHL23">
        <v>4.3099999999999996</v>
      </c>
      <c r="AHM23">
        <v>-2.19</v>
      </c>
      <c r="AHN23">
        <v>1.06</v>
      </c>
      <c r="AHO23">
        <v>-2.82</v>
      </c>
      <c r="AHP23">
        <v>-0.1</v>
      </c>
      <c r="AHQ23">
        <v>-3.02</v>
      </c>
      <c r="AHR23">
        <v>5.39</v>
      </c>
      <c r="AHS23">
        <v>0.09</v>
      </c>
      <c r="AHT23">
        <v>-4.8</v>
      </c>
      <c r="AHU23">
        <v>-6.27</v>
      </c>
      <c r="AHV23">
        <v>7.06</v>
      </c>
      <c r="AHW23">
        <v>-2.58</v>
      </c>
      <c r="AHX23">
        <v>-3.19</v>
      </c>
      <c r="AHY23">
        <v>-1.18</v>
      </c>
      <c r="AHZ23">
        <v>-0.67</v>
      </c>
      <c r="AIA23">
        <v>-10.55</v>
      </c>
      <c r="AIB23">
        <v>1.07</v>
      </c>
      <c r="AIC23">
        <v>2.54</v>
      </c>
      <c r="AID23">
        <v>0.57999999999999996</v>
      </c>
      <c r="AIE23">
        <v>-4.93</v>
      </c>
      <c r="AIF23">
        <v>-0.08</v>
      </c>
      <c r="AIG23">
        <v>6.75</v>
      </c>
      <c r="AIH23">
        <v>0.71</v>
      </c>
      <c r="AII23">
        <v>2.31</v>
      </c>
      <c r="AIJ23">
        <v>-5.19</v>
      </c>
      <c r="AIK23">
        <v>-9.2100000000000009</v>
      </c>
      <c r="AIL23">
        <v>0.41</v>
      </c>
      <c r="AIM23">
        <v>-12.4</v>
      </c>
      <c r="AIN23">
        <v>4.96</v>
      </c>
      <c r="AIO23">
        <v>6.08</v>
      </c>
      <c r="AIP23">
        <v>-4.18</v>
      </c>
      <c r="AIQ23">
        <v>-3.06</v>
      </c>
      <c r="AIR23">
        <v>-2.15</v>
      </c>
      <c r="AIS23">
        <v>-2.67</v>
      </c>
      <c r="AIT23">
        <v>10.81</v>
      </c>
      <c r="AIU23">
        <v>7.03</v>
      </c>
      <c r="AIV23">
        <v>3.18</v>
      </c>
      <c r="AIW23">
        <v>3.43</v>
      </c>
      <c r="AIX23">
        <v>3.09</v>
      </c>
      <c r="AIY23">
        <v>2.8</v>
      </c>
      <c r="AIZ23">
        <v>6.83</v>
      </c>
      <c r="AJA23">
        <v>2.13</v>
      </c>
      <c r="AJB23">
        <v>8.52</v>
      </c>
      <c r="AJC23">
        <v>0.84</v>
      </c>
      <c r="AJD23">
        <v>2.68</v>
      </c>
      <c r="AJE23">
        <v>1.0900000000000001</v>
      </c>
      <c r="AJF23">
        <v>-2.19</v>
      </c>
      <c r="AJG23">
        <v>0.99</v>
      </c>
      <c r="AJH23">
        <v>3.15</v>
      </c>
      <c r="AJI23">
        <v>-2.1800000000000002</v>
      </c>
      <c r="AJJ23">
        <v>0.73</v>
      </c>
      <c r="AJK23">
        <v>3.01</v>
      </c>
      <c r="AJL23">
        <v>3.7</v>
      </c>
      <c r="AJM23">
        <v>6.67</v>
      </c>
      <c r="AJN23">
        <v>4.43</v>
      </c>
      <c r="AJO23">
        <v>-1.59</v>
      </c>
      <c r="AJP23">
        <v>4.6900000000000004</v>
      </c>
      <c r="AJQ23">
        <v>-2.2400000000000002</v>
      </c>
      <c r="AJR23">
        <v>-2.74</v>
      </c>
      <c r="AJS23">
        <v>0.03</v>
      </c>
      <c r="AJT23">
        <v>2.14</v>
      </c>
      <c r="AJU23">
        <v>3.27</v>
      </c>
      <c r="AJV23">
        <v>2.33</v>
      </c>
      <c r="AJW23">
        <v>4.79</v>
      </c>
      <c r="AJX23">
        <v>-3.23</v>
      </c>
      <c r="AJY23">
        <v>3.29</v>
      </c>
      <c r="AJZ23">
        <v>3.94</v>
      </c>
      <c r="AKA23">
        <v>6.12</v>
      </c>
      <c r="AKB23">
        <v>0.67</v>
      </c>
      <c r="AKC23">
        <v>2.66</v>
      </c>
      <c r="AKD23">
        <v>5.04</v>
      </c>
      <c r="AKE23">
        <v>-3.28</v>
      </c>
      <c r="AKF23">
        <v>-0.2</v>
      </c>
      <c r="AKG23">
        <v>1.47</v>
      </c>
      <c r="AKH23">
        <v>3.2</v>
      </c>
      <c r="AKI23">
        <v>0.67</v>
      </c>
      <c r="AKJ23">
        <v>4.3</v>
      </c>
      <c r="AKK23">
        <v>3.01</v>
      </c>
      <c r="AKL23">
        <v>3.24</v>
      </c>
      <c r="AKM23">
        <v>0.46</v>
      </c>
      <c r="AKN23">
        <v>0.84</v>
      </c>
      <c r="AKO23">
        <v>1.95</v>
      </c>
      <c r="AKP23">
        <v>4.84</v>
      </c>
      <c r="AKQ23">
        <v>2.13</v>
      </c>
      <c r="AKR23">
        <v>-0.05</v>
      </c>
      <c r="AKS23">
        <v>-2.02</v>
      </c>
      <c r="AKT23">
        <v>-1.94</v>
      </c>
      <c r="AKU23">
        <v>4.71</v>
      </c>
      <c r="AKV23">
        <v>4.09</v>
      </c>
      <c r="AKW23">
        <v>-4.9800000000000004</v>
      </c>
      <c r="AKX23">
        <v>-2.2400000000000002</v>
      </c>
      <c r="AKY23">
        <v>-8.9700000000000006</v>
      </c>
      <c r="AKZ23">
        <v>0.36</v>
      </c>
      <c r="ALA23">
        <v>-0.9</v>
      </c>
      <c r="ALB23">
        <v>6</v>
      </c>
      <c r="ALC23">
        <v>0.27</v>
      </c>
      <c r="ALD23">
        <v>-9.3000000000000007</v>
      </c>
      <c r="ALE23">
        <v>-2.83</v>
      </c>
      <c r="ALF23">
        <v>-3.13</v>
      </c>
      <c r="ALG23">
        <v>-13.23</v>
      </c>
      <c r="ALH23">
        <v>-21.01</v>
      </c>
      <c r="ALI23">
        <v>-4.74</v>
      </c>
      <c r="ALJ23">
        <v>4.6399999999999997</v>
      </c>
      <c r="ALK23">
        <v>-10.76</v>
      </c>
      <c r="ALL23">
        <v>-10.89</v>
      </c>
      <c r="ALM23">
        <v>7.42</v>
      </c>
      <c r="ALN23">
        <v>17.46</v>
      </c>
      <c r="ALO23">
        <v>12.57</v>
      </c>
      <c r="ALP23">
        <v>-1.1100000000000001</v>
      </c>
      <c r="ALQ23">
        <v>10.28</v>
      </c>
      <c r="ALR23">
        <v>6.9</v>
      </c>
      <c r="ALS23">
        <v>3.78</v>
      </c>
      <c r="ALT23">
        <v>-2.63</v>
      </c>
      <c r="ALU23">
        <v>2.2599999999999998</v>
      </c>
      <c r="ALV23">
        <v>1.1599999999999999</v>
      </c>
      <c r="ALW23">
        <v>-4.71</v>
      </c>
      <c r="ALX23">
        <v>-0.64</v>
      </c>
      <c r="ALY23">
        <v>6.52</v>
      </c>
      <c r="ALZ23">
        <v>-1.71</v>
      </c>
      <c r="AMA23">
        <v>-11.31</v>
      </c>
      <c r="AMB23">
        <v>-2.2799999999999998</v>
      </c>
      <c r="AMC23">
        <v>10.39</v>
      </c>
      <c r="AMD23">
        <v>-3.61</v>
      </c>
      <c r="AME23">
        <v>8.9499999999999993</v>
      </c>
      <c r="AMF23">
        <v>3.83</v>
      </c>
      <c r="AMG23">
        <v>-5.76</v>
      </c>
      <c r="AMH23">
        <v>8.18</v>
      </c>
      <c r="AMI23">
        <v>4.12</v>
      </c>
      <c r="AMJ23">
        <v>3.85</v>
      </c>
      <c r="AMK23">
        <v>-2.7</v>
      </c>
      <c r="AML23">
        <v>5.41</v>
      </c>
      <c r="AMM23">
        <v>-3.33</v>
      </c>
      <c r="AMN23">
        <v>-1.06</v>
      </c>
      <c r="AMO23">
        <v>-2.56</v>
      </c>
      <c r="AMP23">
        <v>-8.92</v>
      </c>
      <c r="AMQ23">
        <v>-8.4700000000000006</v>
      </c>
      <c r="AMR23">
        <v>9.11</v>
      </c>
      <c r="AMS23">
        <v>-5.08</v>
      </c>
      <c r="AMT23">
        <v>-0.42</v>
      </c>
      <c r="AMU23">
        <v>5.29</v>
      </c>
      <c r="AMV23">
        <v>5.4</v>
      </c>
      <c r="AMW23">
        <v>-1.1100000000000001</v>
      </c>
      <c r="AMX23">
        <v>-2.48</v>
      </c>
      <c r="AMY23">
        <v>-11.61</v>
      </c>
      <c r="AMZ23">
        <v>8.08</v>
      </c>
      <c r="ANA23">
        <v>0.9</v>
      </c>
      <c r="ANB23">
        <v>3.47</v>
      </c>
      <c r="ANC23">
        <v>3.35</v>
      </c>
      <c r="AND23">
        <v>1.1599999999999999</v>
      </c>
      <c r="ANE23">
        <v>1.93</v>
      </c>
      <c r="ANF23">
        <v>3.8</v>
      </c>
      <c r="ANG23">
        <v>5.51</v>
      </c>
      <c r="ANH23">
        <v>-2.27</v>
      </c>
      <c r="ANI23">
        <v>0.16</v>
      </c>
      <c r="ANJ23">
        <v>5.72</v>
      </c>
      <c r="ANK23">
        <v>-2.4</v>
      </c>
      <c r="ANL23">
        <v>-4.03</v>
      </c>
      <c r="ANM23">
        <v>5.98</v>
      </c>
      <c r="ANN23">
        <v>-1.19</v>
      </c>
      <c r="ANO23">
        <v>7.53</v>
      </c>
      <c r="ANP23">
        <v>4.08</v>
      </c>
      <c r="ANQ23">
        <v>0.55000000000000004</v>
      </c>
      <c r="ANR23">
        <v>1.36</v>
      </c>
      <c r="ANS23">
        <v>-3.72</v>
      </c>
      <c r="ANT23">
        <v>5.52</v>
      </c>
      <c r="ANU23">
        <v>-0.37</v>
      </c>
      <c r="ANV23">
        <v>2.34</v>
      </c>
      <c r="ANW23">
        <v>1.36</v>
      </c>
      <c r="ANX23">
        <v>1.73</v>
      </c>
      <c r="ANY23">
        <v>-1.41</v>
      </c>
      <c r="ANZ23">
        <v>-0.38</v>
      </c>
      <c r="AOA23">
        <v>-4.47</v>
      </c>
      <c r="AOB23">
        <v>-2.19</v>
      </c>
      <c r="AOC23">
        <v>0.49</v>
      </c>
      <c r="AOD23">
        <v>-3.46</v>
      </c>
      <c r="AOE23">
        <v>-1.18</v>
      </c>
      <c r="AOF23">
        <v>6.18</v>
      </c>
      <c r="AOG23">
        <v>-2.1</v>
      </c>
      <c r="AOH23">
        <v>4.8600000000000003</v>
      </c>
      <c r="AOI23">
        <v>-1.27</v>
      </c>
      <c r="AOJ23">
        <v>-3.03</v>
      </c>
      <c r="AOK23">
        <v>1</v>
      </c>
      <c r="AOL23">
        <v>-7.3</v>
      </c>
      <c r="AOM23">
        <v>-5.98</v>
      </c>
      <c r="AON23">
        <v>7.4</v>
      </c>
      <c r="AOO23">
        <v>-2.4500000000000002</v>
      </c>
      <c r="AOP23">
        <v>-2.4300000000000002</v>
      </c>
      <c r="AOQ23">
        <v>-7.68</v>
      </c>
      <c r="AOR23">
        <v>-1.4</v>
      </c>
      <c r="AOS23">
        <v>7.2</v>
      </c>
      <c r="AOT23">
        <v>4.62</v>
      </c>
      <c r="AOU23">
        <v>-1.74</v>
      </c>
      <c r="AOV23">
        <v>-4.51</v>
      </c>
      <c r="AOW23">
        <v>5.0199999999999996</v>
      </c>
      <c r="AOX23">
        <v>1.61</v>
      </c>
      <c r="AOY23">
        <v>1.01</v>
      </c>
      <c r="AOZ23">
        <v>0.28999999999999998</v>
      </c>
      <c r="APA23">
        <v>-0.1</v>
      </c>
      <c r="APB23">
        <v>4.4800000000000004</v>
      </c>
      <c r="APC23">
        <v>2.68</v>
      </c>
      <c r="APD23">
        <v>0.5</v>
      </c>
      <c r="APE23">
        <v>2.56</v>
      </c>
      <c r="APF23">
        <v>1.65</v>
      </c>
      <c r="APG23">
        <v>2.2000000000000002</v>
      </c>
      <c r="APH23">
        <v>0.73</v>
      </c>
      <c r="API23">
        <v>3.51</v>
      </c>
      <c r="APJ23">
        <v>-0.59</v>
      </c>
      <c r="APK23">
        <v>3.24</v>
      </c>
      <c r="APL23">
        <v>0.78</v>
      </c>
      <c r="APM23">
        <v>0.93</v>
      </c>
      <c r="APN23">
        <v>1.74</v>
      </c>
      <c r="APO23">
        <v>5.03</v>
      </c>
      <c r="APP23">
        <v>-5.03</v>
      </c>
      <c r="APQ23">
        <v>-2.12</v>
      </c>
      <c r="APR23">
        <v>3.12</v>
      </c>
      <c r="APS23">
        <v>-3.67</v>
      </c>
      <c r="APT23">
        <v>-1.1000000000000001</v>
      </c>
      <c r="APU23">
        <v>2.8</v>
      </c>
      <c r="APV23">
        <v>-3.4</v>
      </c>
      <c r="APW23">
        <v>1.95</v>
      </c>
      <c r="APX23">
        <v>-6.7</v>
      </c>
      <c r="APY23">
        <v>-0.47</v>
      </c>
      <c r="APZ23">
        <v>-5.21</v>
      </c>
      <c r="AQA23">
        <v>7.32</v>
      </c>
      <c r="AQB23">
        <v>1.79</v>
      </c>
      <c r="AQC23">
        <v>-0.53</v>
      </c>
      <c r="AQD23">
        <v>2.54</v>
      </c>
      <c r="AQE23">
        <v>-5.59</v>
      </c>
      <c r="AQF23">
        <v>5.45</v>
      </c>
      <c r="AQG23">
        <v>-2.1</v>
      </c>
      <c r="AQH23">
        <v>-3.91</v>
      </c>
      <c r="AQI23">
        <v>4.8899999999999997</v>
      </c>
      <c r="AQJ23">
        <v>3.31</v>
      </c>
      <c r="AQK23">
        <v>0.55000000000000004</v>
      </c>
      <c r="AQL23">
        <v>3.62</v>
      </c>
      <c r="AQM23">
        <v>-3.54</v>
      </c>
      <c r="AQN23">
        <v>-9.3000000000000007</v>
      </c>
      <c r="AQO23">
        <v>-18.43</v>
      </c>
      <c r="AQP23">
        <v>5.63</v>
      </c>
      <c r="AQQ23">
        <v>3</v>
      </c>
      <c r="AQR23">
        <v>3.51</v>
      </c>
      <c r="AQS23">
        <v>0.49</v>
      </c>
      <c r="AQT23">
        <v>6.05</v>
      </c>
      <c r="AQU23">
        <v>-4.78</v>
      </c>
      <c r="AQV23">
        <v>-3.76</v>
      </c>
      <c r="AQW23">
        <v>18.920000000000002</v>
      </c>
      <c r="AQX23">
        <v>4.32</v>
      </c>
      <c r="AQY23">
        <v>-0.56000000000000005</v>
      </c>
      <c r="AQZ23">
        <v>5.04</v>
      </c>
      <c r="ARA23">
        <v>3.87</v>
      </c>
      <c r="ARB23">
        <v>2.31</v>
      </c>
      <c r="ARC23">
        <v>3.85</v>
      </c>
      <c r="ARD23">
        <v>-2.15</v>
      </c>
      <c r="ARE23">
        <v>-0.42</v>
      </c>
      <c r="ARF23">
        <v>1.01</v>
      </c>
      <c r="ARG23">
        <v>-1.49</v>
      </c>
      <c r="ARH23">
        <v>2.27</v>
      </c>
      <c r="ARI23">
        <v>-5.97</v>
      </c>
      <c r="ARJ23">
        <v>6.07</v>
      </c>
      <c r="ARK23">
        <v>1.56</v>
      </c>
      <c r="ARL23">
        <v>-1.01</v>
      </c>
      <c r="ARM23">
        <v>1.19</v>
      </c>
      <c r="ARN23">
        <v>-4.92</v>
      </c>
      <c r="ARO23">
        <v>2.86</v>
      </c>
      <c r="ARP23">
        <v>-10.1</v>
      </c>
      <c r="ARQ23">
        <v>2.2599999999999998</v>
      </c>
      <c r="ARU23" s="12"/>
    </row>
    <row r="24" spans="1:1165" x14ac:dyDescent="0.3">
      <c r="A24" t="s">
        <v>581</v>
      </c>
      <c r="B24" t="s">
        <v>582</v>
      </c>
      <c r="VS24">
        <v>16.25</v>
      </c>
      <c r="VT24">
        <v>11.75</v>
      </c>
      <c r="VU24">
        <v>-2.2999999999999998</v>
      </c>
      <c r="VV24">
        <v>3.81</v>
      </c>
      <c r="VW24">
        <v>-0.81</v>
      </c>
      <c r="VX24">
        <v>-3.27</v>
      </c>
      <c r="VY24">
        <v>-4.26</v>
      </c>
      <c r="VZ24">
        <v>0.11</v>
      </c>
      <c r="WA24">
        <v>-4.8</v>
      </c>
      <c r="WB24">
        <v>7.76</v>
      </c>
      <c r="WC24">
        <v>2.5499999999999998</v>
      </c>
      <c r="WD24">
        <v>1.96</v>
      </c>
      <c r="WE24">
        <v>6.55</v>
      </c>
      <c r="WF24">
        <v>-0.27</v>
      </c>
      <c r="WG24">
        <v>-1.57</v>
      </c>
      <c r="WH24">
        <v>-0.39</v>
      </c>
      <c r="WI24">
        <v>-2.58</v>
      </c>
      <c r="WJ24">
        <v>1.3</v>
      </c>
      <c r="WK24">
        <v>-1.74</v>
      </c>
      <c r="WL24">
        <v>-0.21</v>
      </c>
      <c r="WM24">
        <v>-1.75</v>
      </c>
      <c r="WN24">
        <v>-6.42</v>
      </c>
      <c r="WO24">
        <v>-1.1599999999999999</v>
      </c>
      <c r="WP24">
        <v>10.64</v>
      </c>
      <c r="WQ24">
        <v>-0.91</v>
      </c>
      <c r="WR24">
        <v>2.1</v>
      </c>
      <c r="WS24">
        <v>1.39</v>
      </c>
      <c r="WT24">
        <v>2.57</v>
      </c>
      <c r="WU24">
        <v>-0.93</v>
      </c>
      <c r="WV24">
        <v>1.94</v>
      </c>
      <c r="WW24">
        <v>-0.68</v>
      </c>
      <c r="WX24">
        <v>2.93</v>
      </c>
      <c r="WY24">
        <v>1.21</v>
      </c>
      <c r="WZ24">
        <v>1.65</v>
      </c>
      <c r="XA24">
        <v>-0.56999999999999995</v>
      </c>
      <c r="XB24">
        <v>4.6900000000000004</v>
      </c>
      <c r="XC24">
        <v>0.04</v>
      </c>
      <c r="XD24">
        <v>0.73</v>
      </c>
      <c r="XE24">
        <v>6.96</v>
      </c>
      <c r="XF24">
        <v>-0.68</v>
      </c>
      <c r="XG24">
        <v>2.69</v>
      </c>
      <c r="XH24">
        <v>3.55</v>
      </c>
      <c r="XI24">
        <v>7.64</v>
      </c>
      <c r="XJ24">
        <v>1.69</v>
      </c>
      <c r="XK24">
        <v>2.27</v>
      </c>
      <c r="XL24">
        <v>5.21</v>
      </c>
      <c r="XM24">
        <v>-7.9</v>
      </c>
      <c r="XN24">
        <v>5.07</v>
      </c>
      <c r="XO24">
        <v>1.08</v>
      </c>
      <c r="XP24">
        <v>-0.38</v>
      </c>
      <c r="XQ24">
        <v>1.74</v>
      </c>
      <c r="XR24">
        <v>-0.2</v>
      </c>
      <c r="XS24">
        <v>-2.23</v>
      </c>
      <c r="XT24">
        <v>1.68</v>
      </c>
      <c r="XU24">
        <v>0.16</v>
      </c>
      <c r="XV24">
        <v>2.65</v>
      </c>
      <c r="XW24">
        <v>3.35</v>
      </c>
      <c r="XX24">
        <v>-9.5299999999999994</v>
      </c>
      <c r="XY24">
        <v>0.77</v>
      </c>
      <c r="XZ24">
        <v>3.97</v>
      </c>
      <c r="YA24">
        <v>4.82</v>
      </c>
      <c r="YB24">
        <v>-0.79</v>
      </c>
      <c r="YC24">
        <v>-10.9</v>
      </c>
      <c r="YD24">
        <v>8.31</v>
      </c>
      <c r="YE24">
        <v>4.2699999999999996</v>
      </c>
      <c r="YF24">
        <v>5.78</v>
      </c>
      <c r="YG24">
        <v>-0.38</v>
      </c>
      <c r="YH24">
        <v>3.06</v>
      </c>
      <c r="YI24">
        <v>1.43</v>
      </c>
      <c r="YJ24">
        <v>1.96</v>
      </c>
      <c r="YK24">
        <v>-2.31</v>
      </c>
      <c r="YL24">
        <v>1.24</v>
      </c>
      <c r="YM24">
        <v>-1.28</v>
      </c>
      <c r="YN24">
        <v>-1.1200000000000001</v>
      </c>
      <c r="YO24">
        <v>5.26</v>
      </c>
      <c r="YP24">
        <v>4.4800000000000004</v>
      </c>
      <c r="YQ24">
        <v>-4.01</v>
      </c>
      <c r="YR24">
        <v>1.39</v>
      </c>
      <c r="YS24">
        <v>-4.3899999999999997</v>
      </c>
      <c r="YT24">
        <v>1.47</v>
      </c>
      <c r="YU24">
        <v>-9.61</v>
      </c>
      <c r="YV24">
        <v>1.01</v>
      </c>
      <c r="YW24">
        <v>11.45</v>
      </c>
      <c r="YX24">
        <v>-1.94</v>
      </c>
      <c r="YY24">
        <v>-1.93</v>
      </c>
      <c r="YZ24">
        <v>-5.67</v>
      </c>
      <c r="ZA24">
        <v>-5.84</v>
      </c>
      <c r="ZB24">
        <v>5.97</v>
      </c>
      <c r="ZC24">
        <v>-1.91</v>
      </c>
      <c r="ZD24">
        <v>-8.56</v>
      </c>
      <c r="ZE24">
        <v>-2.06</v>
      </c>
      <c r="ZF24">
        <v>1.22</v>
      </c>
      <c r="ZG24">
        <v>-1.99</v>
      </c>
      <c r="ZH24">
        <v>1.85</v>
      </c>
      <c r="ZI24">
        <v>8.1</v>
      </c>
      <c r="ZJ24">
        <v>9.31</v>
      </c>
      <c r="ZK24">
        <v>0.06</v>
      </c>
      <c r="ZL24">
        <v>3.2</v>
      </c>
      <c r="ZM24">
        <v>4.17</v>
      </c>
      <c r="ZN24">
        <v>5.82</v>
      </c>
      <c r="ZO24">
        <v>-0.61</v>
      </c>
      <c r="ZP24">
        <v>2.2200000000000002</v>
      </c>
      <c r="ZQ24">
        <v>-0.51</v>
      </c>
      <c r="ZR24">
        <v>-1.57</v>
      </c>
      <c r="ZS24">
        <v>3.9</v>
      </c>
      <c r="ZT24">
        <v>-0.6</v>
      </c>
      <c r="ZU24">
        <v>2.0299999999999998</v>
      </c>
      <c r="ZV24">
        <v>3.91</v>
      </c>
      <c r="ZW24">
        <v>4.0999999999999996</v>
      </c>
      <c r="ZX24">
        <v>0.08</v>
      </c>
      <c r="ZY24">
        <v>5.76</v>
      </c>
      <c r="ZZ24">
        <v>-1.79</v>
      </c>
      <c r="AAA24">
        <v>-9.0299999999999994</v>
      </c>
      <c r="AAB24">
        <v>-1.33</v>
      </c>
      <c r="AAC24">
        <v>-5.88</v>
      </c>
      <c r="AAD24">
        <v>8.25</v>
      </c>
      <c r="AAE24">
        <v>-1.81</v>
      </c>
      <c r="AAF24">
        <v>0.38</v>
      </c>
      <c r="AAG24">
        <v>-0.6</v>
      </c>
      <c r="AAH24">
        <v>2.17</v>
      </c>
      <c r="AAI24">
        <v>2.68</v>
      </c>
      <c r="AAJ24">
        <v>-2.0299999999999998</v>
      </c>
      <c r="AAK24">
        <v>6.05</v>
      </c>
      <c r="AAL24">
        <v>0.4</v>
      </c>
      <c r="AAM24">
        <v>3.81</v>
      </c>
      <c r="AAN24">
        <v>2.42</v>
      </c>
      <c r="AAO24">
        <v>4.87</v>
      </c>
      <c r="AAP24">
        <v>3.56</v>
      </c>
      <c r="AAQ24">
        <v>6.31</v>
      </c>
      <c r="AAR24">
        <v>6.3</v>
      </c>
      <c r="AAS24">
        <v>4.59</v>
      </c>
      <c r="AAT24">
        <v>4.87</v>
      </c>
      <c r="AAU24">
        <v>1.97</v>
      </c>
      <c r="AAV24">
        <v>10.25</v>
      </c>
      <c r="AAW24">
        <v>12.8</v>
      </c>
      <c r="AAX24">
        <v>7.9</v>
      </c>
      <c r="AAY24">
        <v>-5.04</v>
      </c>
      <c r="AAZ24">
        <v>6.68</v>
      </c>
      <c r="ABA24">
        <v>2.48</v>
      </c>
      <c r="ABB24">
        <v>10.51</v>
      </c>
      <c r="ABC24">
        <v>-0.95</v>
      </c>
      <c r="ABD24">
        <v>-5.45</v>
      </c>
      <c r="ABE24">
        <v>4.91</v>
      </c>
      <c r="ABF24">
        <v>4.67</v>
      </c>
      <c r="ABG24">
        <v>6.14</v>
      </c>
      <c r="ABH24">
        <v>3.25</v>
      </c>
      <c r="ABI24">
        <v>5.49</v>
      </c>
      <c r="ABJ24">
        <v>8.17</v>
      </c>
      <c r="ABK24">
        <v>3.15</v>
      </c>
      <c r="ABL24">
        <v>0.18</v>
      </c>
      <c r="ABM24">
        <v>1.27</v>
      </c>
      <c r="ABN24">
        <v>5.51</v>
      </c>
      <c r="ABO24">
        <v>1.1200000000000001</v>
      </c>
      <c r="ABP24">
        <v>-13.38</v>
      </c>
      <c r="ABQ24">
        <v>1.1100000000000001</v>
      </c>
      <c r="ABR24">
        <v>4.91</v>
      </c>
      <c r="ABS24">
        <v>0.56999999999999995</v>
      </c>
      <c r="ABT24">
        <v>6.37</v>
      </c>
      <c r="ABU24">
        <v>6.66</v>
      </c>
      <c r="ABV24">
        <v>2.59</v>
      </c>
      <c r="ABW24">
        <v>-2.5499999999999998</v>
      </c>
      <c r="ABX24">
        <v>-1.27</v>
      </c>
      <c r="ABY24">
        <v>4.3</v>
      </c>
      <c r="ABZ24">
        <v>-7.46</v>
      </c>
      <c r="ACA24">
        <v>3.51</v>
      </c>
      <c r="ACB24">
        <v>7.19</v>
      </c>
      <c r="ACC24">
        <v>5.25</v>
      </c>
      <c r="ACD24">
        <v>0.77</v>
      </c>
      <c r="ACE24">
        <v>2.65</v>
      </c>
      <c r="ACF24">
        <v>0.95</v>
      </c>
      <c r="ACG24">
        <v>-1.86</v>
      </c>
      <c r="ACH24">
        <v>1.64</v>
      </c>
      <c r="ACI24">
        <v>-4.42</v>
      </c>
      <c r="ACJ24">
        <v>-1.3</v>
      </c>
      <c r="ACK24">
        <v>11.4</v>
      </c>
      <c r="ACL24">
        <v>-4.08</v>
      </c>
      <c r="ACM24">
        <v>4.5599999999999996</v>
      </c>
      <c r="ACN24">
        <v>-3.87</v>
      </c>
      <c r="ACO24">
        <v>4.21</v>
      </c>
      <c r="ACP24">
        <v>4.01</v>
      </c>
      <c r="ACQ24">
        <v>-3.26</v>
      </c>
      <c r="ACR24">
        <v>-6.13</v>
      </c>
      <c r="ACS24">
        <v>-8.86</v>
      </c>
      <c r="ACT24">
        <v>-1.02</v>
      </c>
      <c r="ACU24">
        <v>10.1</v>
      </c>
      <c r="ACV24">
        <v>-0.42</v>
      </c>
      <c r="ACW24">
        <v>1.5</v>
      </c>
      <c r="ACX24">
        <v>-9.9499999999999993</v>
      </c>
      <c r="ACY24">
        <v>-12.67</v>
      </c>
      <c r="ACZ24">
        <v>12.97</v>
      </c>
      <c r="ADA24">
        <v>-5.82</v>
      </c>
      <c r="ADB24">
        <v>0.98</v>
      </c>
      <c r="ADC24">
        <v>2.59</v>
      </c>
      <c r="ADD24">
        <v>11.25</v>
      </c>
      <c r="ADE24">
        <v>-6.33</v>
      </c>
      <c r="ADF24">
        <v>0.82</v>
      </c>
      <c r="ADG24">
        <v>0.87</v>
      </c>
      <c r="ADH24">
        <v>-7.16</v>
      </c>
      <c r="ADI24">
        <v>5.0999999999999996</v>
      </c>
      <c r="ADJ24">
        <v>-2.13</v>
      </c>
      <c r="ADK24">
        <v>5.66</v>
      </c>
      <c r="ADL24">
        <v>-0.09</v>
      </c>
      <c r="ADM24">
        <v>-5.85</v>
      </c>
      <c r="ADN24">
        <v>4.7300000000000004</v>
      </c>
      <c r="ADO24">
        <v>-0.92</v>
      </c>
      <c r="ADP24">
        <v>-3.31</v>
      </c>
      <c r="ADQ24">
        <v>-6.72</v>
      </c>
      <c r="ADR24">
        <v>2.79</v>
      </c>
      <c r="ADS24">
        <v>5.56</v>
      </c>
      <c r="ADT24">
        <v>-5.0199999999999996</v>
      </c>
      <c r="ADU24">
        <v>-3.45</v>
      </c>
      <c r="ADV24">
        <v>4.24</v>
      </c>
      <c r="ADW24">
        <v>-2.38</v>
      </c>
      <c r="ADX24">
        <v>-5.2</v>
      </c>
      <c r="ADY24">
        <v>-0.01</v>
      </c>
      <c r="ADZ24">
        <v>0.76</v>
      </c>
      <c r="AEA24">
        <v>0.59</v>
      </c>
      <c r="AEB24">
        <v>3.17</v>
      </c>
      <c r="AEC24">
        <v>9.93</v>
      </c>
      <c r="AED24">
        <v>10.34</v>
      </c>
      <c r="AEE24">
        <v>1.22</v>
      </c>
      <c r="AEF24">
        <v>-2.23</v>
      </c>
      <c r="AEG24">
        <v>3.75</v>
      </c>
      <c r="AEH24">
        <v>5.34</v>
      </c>
      <c r="AEI24">
        <v>-2.2799999999999998</v>
      </c>
      <c r="AEJ24">
        <v>3.02</v>
      </c>
      <c r="AEK24">
        <v>-7.65</v>
      </c>
      <c r="AEL24">
        <v>8.01</v>
      </c>
      <c r="AEM24">
        <v>9.07</v>
      </c>
      <c r="AEN24">
        <v>-0.12</v>
      </c>
      <c r="AEO24">
        <v>-3.92</v>
      </c>
      <c r="AEP24">
        <v>4.03</v>
      </c>
      <c r="AEQ24">
        <v>-0.05</v>
      </c>
      <c r="AER24">
        <v>1.51</v>
      </c>
      <c r="AES24">
        <v>1</v>
      </c>
      <c r="AET24">
        <v>2.48</v>
      </c>
      <c r="AEU24">
        <v>-2.95</v>
      </c>
      <c r="AEV24">
        <v>3.57</v>
      </c>
      <c r="AEW24">
        <v>-5.21</v>
      </c>
      <c r="AEX24">
        <v>-0.2</v>
      </c>
      <c r="AEY24">
        <v>-4.01</v>
      </c>
      <c r="AEZ24">
        <v>-0.49</v>
      </c>
      <c r="AFA24">
        <v>5.9</v>
      </c>
      <c r="AFB24">
        <v>2.99</v>
      </c>
      <c r="AFC24">
        <v>-1.22</v>
      </c>
      <c r="AFD24">
        <v>-1.5</v>
      </c>
      <c r="AFE24">
        <v>5.73</v>
      </c>
      <c r="AFF24">
        <v>-3.41</v>
      </c>
      <c r="AFG24">
        <v>1.47</v>
      </c>
      <c r="AFH24">
        <v>-2.73</v>
      </c>
      <c r="AFI24">
        <v>2.66</v>
      </c>
      <c r="AFJ24">
        <v>4.34</v>
      </c>
      <c r="AFK24">
        <v>0.72</v>
      </c>
      <c r="AFL24">
        <v>0.1</v>
      </c>
      <c r="AFM24">
        <v>1.77</v>
      </c>
      <c r="AFN24">
        <v>3.24</v>
      </c>
      <c r="AFO24">
        <v>-1.65</v>
      </c>
      <c r="AFP24">
        <v>0.8</v>
      </c>
      <c r="AFQ24">
        <v>-2.71</v>
      </c>
      <c r="AFR24">
        <v>0.31</v>
      </c>
      <c r="AFS24">
        <v>2.4700000000000002</v>
      </c>
      <c r="AFT24">
        <v>-1</v>
      </c>
      <c r="AFU24">
        <v>4.83</v>
      </c>
      <c r="AFV24">
        <v>-1.1000000000000001</v>
      </c>
      <c r="AFW24">
        <v>-2.5299999999999998</v>
      </c>
      <c r="AFX24">
        <v>1.58</v>
      </c>
      <c r="AFY24">
        <v>-0.27</v>
      </c>
      <c r="AFZ24">
        <v>-0.01</v>
      </c>
      <c r="AGA24">
        <v>6.96</v>
      </c>
      <c r="AGB24">
        <v>4.87</v>
      </c>
      <c r="AGC24">
        <v>0.92</v>
      </c>
      <c r="AGD24">
        <v>-7.3</v>
      </c>
      <c r="AGE24">
        <v>4.34</v>
      </c>
      <c r="AGF24">
        <v>-5.88</v>
      </c>
      <c r="AGG24">
        <v>-2.15</v>
      </c>
      <c r="AGH24">
        <v>0.38</v>
      </c>
      <c r="AGI24">
        <v>4.29</v>
      </c>
      <c r="AGJ24">
        <v>6.1</v>
      </c>
      <c r="AGK24">
        <v>4.8099999999999996</v>
      </c>
      <c r="AGL24">
        <v>0.47</v>
      </c>
      <c r="AGM24">
        <v>-0.6</v>
      </c>
      <c r="AGN24">
        <v>-0.2</v>
      </c>
      <c r="AGO24">
        <v>0.95</v>
      </c>
      <c r="AGP24">
        <v>-14.58</v>
      </c>
      <c r="AGQ24">
        <v>-2.95</v>
      </c>
      <c r="AGR24">
        <v>10.37</v>
      </c>
      <c r="AGS24">
        <v>5.04</v>
      </c>
      <c r="AGT24">
        <v>1.83</v>
      </c>
      <c r="AGU24">
        <v>-1.1399999999999999</v>
      </c>
      <c r="AGV24">
        <v>-1.76</v>
      </c>
      <c r="AGW24">
        <v>6.71</v>
      </c>
      <c r="AGX24">
        <v>7.03</v>
      </c>
      <c r="AGY24">
        <v>-6.05</v>
      </c>
      <c r="AGZ24">
        <v>3.72</v>
      </c>
      <c r="AHA24">
        <v>3.62</v>
      </c>
      <c r="AHB24">
        <v>0.11</v>
      </c>
      <c r="AHC24">
        <v>0.22</v>
      </c>
      <c r="AHD24">
        <v>2.0299999999999998</v>
      </c>
      <c r="AHE24">
        <v>-0.47</v>
      </c>
      <c r="AHF24">
        <v>6.48</v>
      </c>
      <c r="AHG24">
        <v>-7.02</v>
      </c>
      <c r="AHH24">
        <v>-0.69</v>
      </c>
      <c r="AHI24">
        <v>5.93</v>
      </c>
      <c r="AHJ24">
        <v>-3.76</v>
      </c>
      <c r="AHK24">
        <v>1.1499999999999999</v>
      </c>
      <c r="AHL24">
        <v>4.05</v>
      </c>
      <c r="AHM24">
        <v>-2.2599999999999998</v>
      </c>
      <c r="AHN24">
        <v>0.89</v>
      </c>
      <c r="AHO24">
        <v>-2.96</v>
      </c>
      <c r="AHP24">
        <v>-0.16</v>
      </c>
      <c r="AHQ24">
        <v>-3.11</v>
      </c>
      <c r="AHR24">
        <v>5.31</v>
      </c>
      <c r="AHS24">
        <v>0.05</v>
      </c>
      <c r="AHT24">
        <v>-4.8600000000000003</v>
      </c>
      <c r="AHU24">
        <v>-6.54</v>
      </c>
      <c r="AHV24">
        <v>6.74</v>
      </c>
      <c r="AHW24">
        <v>-3.1</v>
      </c>
      <c r="AHX24">
        <v>-3.45</v>
      </c>
      <c r="AHY24">
        <v>-1.25</v>
      </c>
      <c r="AHZ24">
        <v>-0.89</v>
      </c>
      <c r="AIA24">
        <v>-10.7</v>
      </c>
      <c r="AIB24">
        <v>1.0900000000000001</v>
      </c>
      <c r="AIC24">
        <v>2.41</v>
      </c>
      <c r="AID24">
        <v>0.53</v>
      </c>
      <c r="AIE24">
        <v>-5</v>
      </c>
      <c r="AIF24">
        <v>-0.2</v>
      </c>
      <c r="AIG24">
        <v>6.4</v>
      </c>
      <c r="AIH24">
        <v>0.4</v>
      </c>
      <c r="AII24">
        <v>1.88</v>
      </c>
      <c r="AIJ24">
        <v>-5.44</v>
      </c>
      <c r="AIK24">
        <v>-9.3000000000000007</v>
      </c>
      <c r="AIL24">
        <v>0.13</v>
      </c>
      <c r="AIM24">
        <v>-12.57</v>
      </c>
      <c r="AIN24">
        <v>4.91</v>
      </c>
      <c r="AIO24">
        <v>5.9</v>
      </c>
      <c r="AIP24">
        <v>-4.22</v>
      </c>
      <c r="AIQ24">
        <v>-3.12</v>
      </c>
      <c r="AIR24">
        <v>-2.34</v>
      </c>
      <c r="AIS24">
        <v>-3.23</v>
      </c>
      <c r="AIT24">
        <v>10.32</v>
      </c>
      <c r="AIU24">
        <v>6.56</v>
      </c>
      <c r="AIV24">
        <v>2.79</v>
      </c>
      <c r="AIW24">
        <v>3.31</v>
      </c>
      <c r="AIX24">
        <v>2.74</v>
      </c>
      <c r="AIY24">
        <v>2.5499999999999998</v>
      </c>
      <c r="AIZ24">
        <v>6.77</v>
      </c>
      <c r="AJA24">
        <v>1.93</v>
      </c>
      <c r="AJB24">
        <v>8.4600000000000009</v>
      </c>
      <c r="AJC24">
        <v>0.78</v>
      </c>
      <c r="AJD24">
        <v>2.52</v>
      </c>
      <c r="AJE24">
        <v>0.52</v>
      </c>
      <c r="AJF24">
        <v>-2.62</v>
      </c>
      <c r="AJG24">
        <v>0.43</v>
      </c>
      <c r="AJH24">
        <v>2.88</v>
      </c>
      <c r="AJI24">
        <v>-2.2799999999999998</v>
      </c>
      <c r="AJJ24">
        <v>0.33</v>
      </c>
      <c r="AJK24">
        <v>2.82</v>
      </c>
      <c r="AJL24">
        <v>3.63</v>
      </c>
      <c r="AJM24">
        <v>6.47</v>
      </c>
      <c r="AJN24">
        <v>4.3499999999999996</v>
      </c>
      <c r="AJO24">
        <v>-1.64</v>
      </c>
      <c r="AJP24">
        <v>4.46</v>
      </c>
      <c r="AJQ24">
        <v>-2.77</v>
      </c>
      <c r="AJR24">
        <v>-3.29</v>
      </c>
      <c r="AJS24">
        <v>-0.57999999999999996</v>
      </c>
      <c r="AJT24">
        <v>1.87</v>
      </c>
      <c r="AJU24">
        <v>3.21</v>
      </c>
      <c r="AJV24">
        <v>1.91</v>
      </c>
      <c r="AJW24">
        <v>4.5599999999999996</v>
      </c>
      <c r="AJX24">
        <v>-3.3</v>
      </c>
      <c r="AJY24">
        <v>3.05</v>
      </c>
      <c r="AJZ24">
        <v>3.85</v>
      </c>
      <c r="AKA24">
        <v>6.06</v>
      </c>
      <c r="AKB24">
        <v>0.56000000000000005</v>
      </c>
      <c r="AKC24">
        <v>2.09</v>
      </c>
      <c r="AKD24">
        <v>4.5999999999999996</v>
      </c>
      <c r="AKE24">
        <v>-3.94</v>
      </c>
      <c r="AKF24">
        <v>-0.59</v>
      </c>
      <c r="AKG24">
        <v>1.37</v>
      </c>
      <c r="AKH24">
        <v>2.81</v>
      </c>
      <c r="AKI24">
        <v>0.46</v>
      </c>
      <c r="AKJ24">
        <v>4.2300000000000004</v>
      </c>
      <c r="AKK24">
        <v>2.76</v>
      </c>
      <c r="AKL24">
        <v>3.15</v>
      </c>
      <c r="AKM24">
        <v>0.42</v>
      </c>
      <c r="AKN24">
        <v>0.7</v>
      </c>
      <c r="AKO24">
        <v>1.41</v>
      </c>
      <c r="AKP24">
        <v>4.3</v>
      </c>
      <c r="AKQ24">
        <v>1.46</v>
      </c>
      <c r="AKR24">
        <v>-0.33</v>
      </c>
      <c r="AKS24">
        <v>-2.1</v>
      </c>
      <c r="AKT24">
        <v>-2.2999999999999998</v>
      </c>
      <c r="AKU24">
        <v>4.4800000000000004</v>
      </c>
      <c r="AKV24">
        <v>3.96</v>
      </c>
      <c r="AKW24">
        <v>-5.25</v>
      </c>
      <c r="AKX24">
        <v>-2.3199999999999998</v>
      </c>
      <c r="AKY24">
        <v>-9.0399999999999991</v>
      </c>
      <c r="AKZ24">
        <v>0.17</v>
      </c>
      <c r="ALA24">
        <v>-1.55</v>
      </c>
      <c r="ALB24">
        <v>5.35</v>
      </c>
      <c r="ALC24">
        <v>-0.91</v>
      </c>
      <c r="ALD24">
        <v>-9.52</v>
      </c>
      <c r="ALE24">
        <v>-2.91</v>
      </c>
      <c r="ALF24">
        <v>-3.54</v>
      </c>
      <c r="ALG24">
        <v>-13.53</v>
      </c>
      <c r="ALH24">
        <v>-21.09</v>
      </c>
      <c r="ALI24">
        <v>-5.25</v>
      </c>
      <c r="ALJ24">
        <v>4.4800000000000004</v>
      </c>
      <c r="ALK24">
        <v>-10.86</v>
      </c>
      <c r="ALL24">
        <v>-11.16</v>
      </c>
      <c r="ALM24">
        <v>6.92</v>
      </c>
      <c r="ALN24">
        <v>16.66</v>
      </c>
      <c r="ALO24">
        <v>11.49</v>
      </c>
      <c r="ALP24">
        <v>-1.46</v>
      </c>
      <c r="ALQ24">
        <v>10.119999999999999</v>
      </c>
      <c r="ALR24">
        <v>6.53</v>
      </c>
      <c r="ALS24">
        <v>3.5</v>
      </c>
      <c r="ALT24">
        <v>-2.71</v>
      </c>
      <c r="ALU24">
        <v>1.96</v>
      </c>
      <c r="ALV24">
        <v>1</v>
      </c>
      <c r="ALW24">
        <v>-4.78</v>
      </c>
      <c r="ALX24">
        <v>-0.94</v>
      </c>
      <c r="ALY24">
        <v>6.08</v>
      </c>
      <c r="ALZ24">
        <v>-2.1</v>
      </c>
      <c r="AMA24">
        <v>-12.19</v>
      </c>
      <c r="AMB24">
        <v>-2.54</v>
      </c>
      <c r="AMC24">
        <v>10.3</v>
      </c>
      <c r="AMD24">
        <v>-3.93</v>
      </c>
      <c r="AME24">
        <v>8.58</v>
      </c>
      <c r="AMF24">
        <v>3.73</v>
      </c>
      <c r="AMG24">
        <v>-6.12</v>
      </c>
      <c r="AMH24">
        <v>8.0399999999999991</v>
      </c>
      <c r="AMI24">
        <v>4.01</v>
      </c>
      <c r="AMJ24">
        <v>3.53</v>
      </c>
      <c r="AMK24">
        <v>-3.08</v>
      </c>
      <c r="AML24">
        <v>4.9400000000000004</v>
      </c>
      <c r="AMM24">
        <v>-4.42</v>
      </c>
      <c r="AMN24">
        <v>-1.37</v>
      </c>
      <c r="AMO24">
        <v>-2.66</v>
      </c>
      <c r="AMP24">
        <v>-9.25</v>
      </c>
      <c r="AMQ24">
        <v>-8.92</v>
      </c>
      <c r="AMR24">
        <v>9</v>
      </c>
      <c r="AMS24">
        <v>-5.59</v>
      </c>
      <c r="AMT24">
        <v>-0.56000000000000005</v>
      </c>
      <c r="AMU24">
        <v>5.17</v>
      </c>
      <c r="AMV24">
        <v>5.0199999999999996</v>
      </c>
      <c r="AMW24">
        <v>-1.62</v>
      </c>
      <c r="AMX24">
        <v>-3.06</v>
      </c>
      <c r="AMY24">
        <v>-12.59</v>
      </c>
      <c r="AMZ24">
        <v>7.7</v>
      </c>
      <c r="ANA24">
        <v>0.75</v>
      </c>
      <c r="ANB24">
        <v>3.12</v>
      </c>
      <c r="ANC24">
        <v>2.88</v>
      </c>
      <c r="AND24">
        <v>1.02</v>
      </c>
      <c r="ANE24">
        <v>1.6</v>
      </c>
      <c r="ANF24">
        <v>3.64</v>
      </c>
      <c r="ANG24">
        <v>5.33</v>
      </c>
      <c r="ANH24">
        <v>-2.57</v>
      </c>
      <c r="ANI24">
        <v>-0.32</v>
      </c>
      <c r="ANJ24">
        <v>5.14</v>
      </c>
      <c r="ANK24">
        <v>-3.23</v>
      </c>
      <c r="ANL24">
        <v>-4.3099999999999996</v>
      </c>
      <c r="ANM24">
        <v>5.89</v>
      </c>
      <c r="ANN24">
        <v>-1.48</v>
      </c>
      <c r="ANO24">
        <v>7.18</v>
      </c>
      <c r="ANP24">
        <v>3.99</v>
      </c>
      <c r="ANQ24">
        <v>0.23</v>
      </c>
      <c r="ANR24">
        <v>1.21</v>
      </c>
      <c r="ANS24">
        <v>-3.83</v>
      </c>
      <c r="ANT24">
        <v>5.25</v>
      </c>
      <c r="ANU24">
        <v>-0.89</v>
      </c>
      <c r="ANV24">
        <v>1.89</v>
      </c>
      <c r="ANW24">
        <v>0.52</v>
      </c>
      <c r="ANX24">
        <v>1.43</v>
      </c>
      <c r="ANY24">
        <v>-1.49</v>
      </c>
      <c r="ANZ24">
        <v>-0.65</v>
      </c>
      <c r="AOA24">
        <v>-4.79</v>
      </c>
      <c r="AOB24">
        <v>-2.2999999999999998</v>
      </c>
      <c r="AOC24">
        <v>0.21</v>
      </c>
      <c r="AOD24">
        <v>-3.61</v>
      </c>
      <c r="AOE24">
        <v>-1.3</v>
      </c>
      <c r="AOF24">
        <v>5.99</v>
      </c>
      <c r="AOG24">
        <v>-2.63</v>
      </c>
      <c r="AOH24">
        <v>4.38</v>
      </c>
      <c r="AOI24">
        <v>-2.02</v>
      </c>
      <c r="AOJ24">
        <v>-3.28</v>
      </c>
      <c r="AOK24">
        <v>0.9</v>
      </c>
      <c r="AOL24">
        <v>-7.59</v>
      </c>
      <c r="AOM24">
        <v>-6.34</v>
      </c>
      <c r="AON24">
        <v>7.26</v>
      </c>
      <c r="AOO24">
        <v>-2.74</v>
      </c>
      <c r="AOP24">
        <v>-2.54</v>
      </c>
      <c r="AOQ24">
        <v>-7.79</v>
      </c>
      <c r="AOR24">
        <v>-1.76</v>
      </c>
      <c r="AOS24">
        <v>6.59</v>
      </c>
      <c r="AOT24">
        <v>3.99</v>
      </c>
      <c r="AOU24">
        <v>-2.58</v>
      </c>
      <c r="AOV24">
        <v>-4.87</v>
      </c>
      <c r="AOW24">
        <v>4.9000000000000004</v>
      </c>
      <c r="AOX24">
        <v>1.31</v>
      </c>
      <c r="AOY24">
        <v>0.59</v>
      </c>
      <c r="AOZ24">
        <v>0.18</v>
      </c>
      <c r="APA24">
        <v>-0.4</v>
      </c>
      <c r="APB24">
        <v>4.3499999999999996</v>
      </c>
      <c r="APC24">
        <v>2.6</v>
      </c>
      <c r="APD24">
        <v>0.19</v>
      </c>
      <c r="APE24">
        <v>1.92</v>
      </c>
      <c r="APF24">
        <v>1.29</v>
      </c>
      <c r="APG24">
        <v>1.31</v>
      </c>
      <c r="APH24">
        <v>0.45</v>
      </c>
      <c r="API24">
        <v>3.42</v>
      </c>
      <c r="APJ24">
        <v>-0.93</v>
      </c>
      <c r="APK24">
        <v>2.88</v>
      </c>
      <c r="APL24">
        <v>0.65</v>
      </c>
      <c r="APM24">
        <v>0.66</v>
      </c>
      <c r="APN24">
        <v>1.58</v>
      </c>
      <c r="APO24">
        <v>4.96</v>
      </c>
      <c r="APP24">
        <v>-5.32</v>
      </c>
      <c r="APQ24">
        <v>-2.75</v>
      </c>
      <c r="APR24">
        <v>2.59</v>
      </c>
      <c r="APS24">
        <v>-4.55</v>
      </c>
      <c r="APT24">
        <v>-1.37</v>
      </c>
      <c r="APU24">
        <v>2.71</v>
      </c>
      <c r="APV24">
        <v>-3.75</v>
      </c>
      <c r="APW24">
        <v>1.53</v>
      </c>
      <c r="APX24">
        <v>-6.83</v>
      </c>
      <c r="APY24">
        <v>-0.8</v>
      </c>
      <c r="APZ24">
        <v>-5.41</v>
      </c>
      <c r="AQA24">
        <v>7.19</v>
      </c>
      <c r="AQB24">
        <v>1.47</v>
      </c>
      <c r="AQC24">
        <v>-1.35</v>
      </c>
      <c r="AQD24">
        <v>2.1</v>
      </c>
      <c r="AQE24">
        <v>-6.59</v>
      </c>
      <c r="AQF24">
        <v>5.15</v>
      </c>
      <c r="AQG24">
        <v>-2.19</v>
      </c>
      <c r="AQH24">
        <v>-4.32</v>
      </c>
      <c r="AQI24">
        <v>4.3499999999999996</v>
      </c>
      <c r="AQJ24">
        <v>3.14</v>
      </c>
      <c r="AQK24">
        <v>0.26</v>
      </c>
      <c r="AQL24">
        <v>3.47</v>
      </c>
      <c r="AQM24">
        <v>-3.63</v>
      </c>
      <c r="AQN24">
        <v>-9.59</v>
      </c>
      <c r="AQO24">
        <v>-19.12</v>
      </c>
      <c r="AQP24">
        <v>5.4</v>
      </c>
      <c r="AQQ24">
        <v>2.48</v>
      </c>
      <c r="AQR24">
        <v>3.18</v>
      </c>
      <c r="AQS24">
        <v>0.28999999999999998</v>
      </c>
      <c r="AQT24">
        <v>5.75</v>
      </c>
      <c r="AQU24">
        <v>-5.22</v>
      </c>
      <c r="AQV24">
        <v>-3.89</v>
      </c>
      <c r="AQW24">
        <v>18.68</v>
      </c>
      <c r="AQX24">
        <v>4.1500000000000004</v>
      </c>
      <c r="AQY24">
        <v>-0.66</v>
      </c>
      <c r="AQZ24">
        <v>4.83</v>
      </c>
      <c r="ARA24">
        <v>3.12</v>
      </c>
      <c r="ARB24">
        <v>1.9</v>
      </c>
      <c r="ARC24">
        <v>3.23</v>
      </c>
      <c r="ARD24">
        <v>-2.38</v>
      </c>
      <c r="ARE24">
        <v>-0.55000000000000004</v>
      </c>
      <c r="ARF24">
        <v>0.64</v>
      </c>
      <c r="ARG24">
        <v>-2</v>
      </c>
      <c r="ARH24">
        <v>2.0699999999999998</v>
      </c>
      <c r="ARI24">
        <v>-6.2</v>
      </c>
      <c r="ARJ24">
        <v>5.92</v>
      </c>
      <c r="ARK24">
        <v>1.46</v>
      </c>
      <c r="ARL24">
        <v>-1.28</v>
      </c>
      <c r="ARM24">
        <v>0.37</v>
      </c>
      <c r="ARN24">
        <v>-5.39</v>
      </c>
      <c r="ARO24">
        <v>1.96</v>
      </c>
      <c r="ARP24">
        <v>-10.32</v>
      </c>
      <c r="ARQ24">
        <v>2.13</v>
      </c>
      <c r="ARU24" s="12"/>
    </row>
    <row r="25" spans="1:1165" x14ac:dyDescent="0.3">
      <c r="A25" t="s">
        <v>583</v>
      </c>
      <c r="B25" t="s">
        <v>584</v>
      </c>
      <c r="ARU25" s="12"/>
    </row>
    <row r="26" spans="1:1165" x14ac:dyDescent="0.3">
      <c r="A26" t="s">
        <v>585</v>
      </c>
      <c r="B26" t="s">
        <v>586</v>
      </c>
      <c r="XO26">
        <v>3.33</v>
      </c>
      <c r="XP26">
        <v>-3.93</v>
      </c>
      <c r="XQ26">
        <v>6.27</v>
      </c>
      <c r="XR26">
        <v>0.48</v>
      </c>
      <c r="XS26">
        <v>-2.19</v>
      </c>
      <c r="XT26">
        <v>3.63</v>
      </c>
      <c r="XU26">
        <v>0.78</v>
      </c>
      <c r="XV26">
        <v>6.63</v>
      </c>
      <c r="XW26">
        <v>-0.15</v>
      </c>
      <c r="XX26">
        <v>-6.14</v>
      </c>
      <c r="XY26">
        <v>7.05</v>
      </c>
      <c r="XZ26">
        <v>3.15</v>
      </c>
      <c r="YA26">
        <v>7.23</v>
      </c>
      <c r="YB26">
        <v>-0.1</v>
      </c>
      <c r="YC26">
        <v>-12.31</v>
      </c>
      <c r="YD26">
        <v>4.17</v>
      </c>
      <c r="YE26">
        <v>4.4000000000000004</v>
      </c>
      <c r="YF26">
        <v>4.3099999999999996</v>
      </c>
      <c r="YG26">
        <v>8.1199999999999992</v>
      </c>
      <c r="YH26">
        <v>1.61</v>
      </c>
      <c r="YI26">
        <v>4.4000000000000004</v>
      </c>
      <c r="YJ26">
        <v>3.23</v>
      </c>
      <c r="YK26">
        <v>12.68</v>
      </c>
      <c r="YL26">
        <v>-4.91</v>
      </c>
      <c r="YM26">
        <v>-7.47</v>
      </c>
      <c r="YN26">
        <v>1.01</v>
      </c>
      <c r="YO26">
        <v>3.34</v>
      </c>
      <c r="YP26">
        <v>-3.35</v>
      </c>
      <c r="YQ26">
        <v>0.62</v>
      </c>
      <c r="YR26">
        <v>-2.65</v>
      </c>
      <c r="YS26">
        <v>0.8</v>
      </c>
      <c r="YT26">
        <v>-6.84</v>
      </c>
      <c r="YU26">
        <v>-7.28</v>
      </c>
      <c r="YV26">
        <v>7.7</v>
      </c>
      <c r="YW26">
        <v>3.75</v>
      </c>
      <c r="YX26">
        <v>-3.32</v>
      </c>
      <c r="YY26">
        <v>-2.66</v>
      </c>
      <c r="YZ26">
        <v>-6.9</v>
      </c>
      <c r="ZA26">
        <v>-2.4</v>
      </c>
      <c r="ZB26">
        <v>5.0999999999999996</v>
      </c>
      <c r="ZC26">
        <v>-4.1900000000000004</v>
      </c>
      <c r="ZD26">
        <v>-2.42</v>
      </c>
      <c r="ZE26">
        <v>-1.43</v>
      </c>
      <c r="ZF26">
        <v>10.46</v>
      </c>
      <c r="ZG26">
        <v>2</v>
      </c>
      <c r="ZH26">
        <v>11.95</v>
      </c>
      <c r="ZI26">
        <v>6.38</v>
      </c>
      <c r="ZJ26">
        <v>1.04</v>
      </c>
      <c r="ZK26">
        <v>2.42</v>
      </c>
      <c r="ZL26">
        <v>3.28</v>
      </c>
      <c r="ZM26">
        <v>2.77</v>
      </c>
      <c r="ZN26">
        <v>6.38</v>
      </c>
      <c r="ZO26">
        <v>-0.19</v>
      </c>
      <c r="ZP26">
        <v>5.61</v>
      </c>
      <c r="ZQ26">
        <v>-4.76</v>
      </c>
      <c r="ZR26">
        <v>-0.92</v>
      </c>
      <c r="ZS26">
        <v>1.7</v>
      </c>
      <c r="ZT26">
        <v>-3.82</v>
      </c>
      <c r="ZU26">
        <v>1.92</v>
      </c>
      <c r="ZV26">
        <v>-1.38</v>
      </c>
      <c r="ZW26">
        <v>-5.26</v>
      </c>
      <c r="ZX26">
        <v>-5.12</v>
      </c>
      <c r="ZY26">
        <v>1.61</v>
      </c>
      <c r="ZZ26">
        <v>0.48</v>
      </c>
      <c r="AAA26">
        <v>-5.75</v>
      </c>
      <c r="AAB26">
        <v>3.57</v>
      </c>
      <c r="AAC26">
        <v>-1.8</v>
      </c>
      <c r="AAD26">
        <v>10.89</v>
      </c>
      <c r="AAE26">
        <v>-1.82</v>
      </c>
      <c r="AAF26">
        <v>0.45</v>
      </c>
      <c r="AAG26">
        <v>-2.36</v>
      </c>
      <c r="AAH26">
        <v>2.34</v>
      </c>
      <c r="AAI26">
        <v>9.1</v>
      </c>
      <c r="AAJ26">
        <v>1.1299999999999999</v>
      </c>
      <c r="AAK26">
        <v>-0.91</v>
      </c>
      <c r="AAL26">
        <v>-1.6</v>
      </c>
      <c r="AAM26">
        <v>5.64</v>
      </c>
      <c r="AAN26">
        <v>1.64</v>
      </c>
      <c r="AAO26">
        <v>-0.51</v>
      </c>
      <c r="AAP26">
        <v>-1.39</v>
      </c>
      <c r="AAQ26">
        <v>-3.76</v>
      </c>
      <c r="AAR26">
        <v>4.22</v>
      </c>
      <c r="AAS26">
        <v>8.27</v>
      </c>
      <c r="AAT26">
        <v>4.92</v>
      </c>
      <c r="AAU26">
        <v>0.73</v>
      </c>
      <c r="AAV26">
        <v>7.61</v>
      </c>
      <c r="AAW26">
        <v>6.02</v>
      </c>
      <c r="AAX26">
        <v>7.0000000000000007E-2</v>
      </c>
      <c r="AAY26">
        <v>5.48</v>
      </c>
      <c r="AAZ26">
        <v>1.99</v>
      </c>
      <c r="ABA26">
        <v>-7.04</v>
      </c>
      <c r="ABB26">
        <v>4.32</v>
      </c>
      <c r="ABC26">
        <v>-10.06</v>
      </c>
      <c r="ABD26">
        <v>5.52</v>
      </c>
      <c r="ABE26">
        <v>1.53</v>
      </c>
      <c r="ABF26">
        <v>-2.59</v>
      </c>
      <c r="ABG26">
        <v>14.26</v>
      </c>
      <c r="ABH26">
        <v>6.53</v>
      </c>
      <c r="ABI26">
        <v>1.44</v>
      </c>
      <c r="ABJ26">
        <v>-2.09</v>
      </c>
      <c r="ABK26">
        <v>0.81</v>
      </c>
      <c r="ABL26">
        <v>4.54</v>
      </c>
      <c r="ABM26">
        <v>4.54</v>
      </c>
      <c r="ABN26">
        <v>4.3499999999999996</v>
      </c>
      <c r="ABO26">
        <v>-2.81</v>
      </c>
      <c r="ABP26">
        <v>-23.3</v>
      </c>
      <c r="ABQ26">
        <v>-8.94</v>
      </c>
      <c r="ABR26">
        <v>8.91</v>
      </c>
      <c r="ABS26">
        <v>1.08</v>
      </c>
      <c r="ABT26">
        <v>5.1100000000000003</v>
      </c>
      <c r="ABU26">
        <v>-3.56</v>
      </c>
      <c r="ABV26">
        <v>0.08</v>
      </c>
      <c r="ABW26">
        <v>-0.69</v>
      </c>
      <c r="ABX26">
        <v>5.35</v>
      </c>
      <c r="ABY26">
        <v>-1.73</v>
      </c>
      <c r="ABZ26">
        <v>-3.97</v>
      </c>
      <c r="ACA26">
        <v>4.8600000000000003</v>
      </c>
      <c r="ACB26">
        <v>1.83</v>
      </c>
      <c r="ACC26">
        <v>-2.1800000000000002</v>
      </c>
      <c r="ACD26">
        <v>2.58</v>
      </c>
      <c r="ACE26">
        <v>6.87</v>
      </c>
      <c r="ACF26">
        <v>-2.59</v>
      </c>
      <c r="ACG26">
        <v>2.12</v>
      </c>
      <c r="ACH26">
        <v>5.91</v>
      </c>
      <c r="ACI26">
        <v>4.21</v>
      </c>
      <c r="ACJ26">
        <v>-0.89</v>
      </c>
      <c r="ACK26">
        <v>9.91</v>
      </c>
      <c r="ACL26">
        <v>1.43</v>
      </c>
      <c r="ACM26">
        <v>0.26</v>
      </c>
      <c r="ACN26">
        <v>-1.88</v>
      </c>
      <c r="ACO26">
        <v>2.39</v>
      </c>
      <c r="ACP26">
        <v>1.6</v>
      </c>
      <c r="ACQ26">
        <v>-8.1199999999999992</v>
      </c>
      <c r="ACR26">
        <v>0.42</v>
      </c>
      <c r="ACS26">
        <v>3.77</v>
      </c>
      <c r="ACT26">
        <v>-1.45</v>
      </c>
      <c r="ACU26">
        <v>10.09</v>
      </c>
      <c r="ACV26">
        <v>0.88</v>
      </c>
      <c r="ACW26">
        <v>-1.05</v>
      </c>
      <c r="ACX26">
        <v>-9.81</v>
      </c>
      <c r="ACY26">
        <v>-5.57</v>
      </c>
      <c r="ACZ26">
        <v>0.21</v>
      </c>
      <c r="ADA26">
        <v>6.48</v>
      </c>
      <c r="ADB26">
        <v>3.24</v>
      </c>
      <c r="ADC26">
        <v>4.99</v>
      </c>
      <c r="ADD26">
        <v>7.68</v>
      </c>
      <c r="ADE26">
        <v>3.77</v>
      </c>
      <c r="ADF26">
        <v>-0.63</v>
      </c>
      <c r="ADG26">
        <v>4.24</v>
      </c>
      <c r="ADH26">
        <v>-4.95</v>
      </c>
      <c r="ADI26">
        <v>5.28</v>
      </c>
      <c r="ADJ26">
        <v>3.03</v>
      </c>
      <c r="ADK26">
        <v>-1.92</v>
      </c>
      <c r="ADL26">
        <v>1.47</v>
      </c>
      <c r="ADM26">
        <v>-2.78</v>
      </c>
      <c r="ADN26">
        <v>13.87</v>
      </c>
      <c r="ADO26">
        <v>-2.5</v>
      </c>
      <c r="ADP26">
        <v>-0.1</v>
      </c>
      <c r="ADQ26">
        <v>-2.94</v>
      </c>
      <c r="ADR26">
        <v>0.64</v>
      </c>
      <c r="ADS26">
        <v>0.46</v>
      </c>
      <c r="ADT26">
        <v>-2.74</v>
      </c>
      <c r="ADU26">
        <v>4.3899999999999997</v>
      </c>
      <c r="ADV26">
        <v>-1.49</v>
      </c>
      <c r="ADW26">
        <v>0.93</v>
      </c>
      <c r="ADX26">
        <v>1.43</v>
      </c>
      <c r="ADY26">
        <v>4.08</v>
      </c>
      <c r="ADZ26">
        <v>0.8</v>
      </c>
      <c r="AEA26">
        <v>-1.23</v>
      </c>
      <c r="AEB26">
        <v>-1.81</v>
      </c>
      <c r="AEC26">
        <v>1.68</v>
      </c>
      <c r="AED26">
        <v>-4.09</v>
      </c>
      <c r="AEE26">
        <v>3.23</v>
      </c>
      <c r="AEF26">
        <v>-1.1299999999999999</v>
      </c>
      <c r="AEG26">
        <v>-1.86</v>
      </c>
      <c r="AEH26">
        <v>3.89</v>
      </c>
      <c r="AEI26">
        <v>-0.95</v>
      </c>
      <c r="AEJ26">
        <v>2.71</v>
      </c>
      <c r="AEK26">
        <v>-0.89</v>
      </c>
      <c r="AEL26">
        <v>1.54</v>
      </c>
      <c r="AEM26">
        <v>2.2200000000000002</v>
      </c>
      <c r="AEN26">
        <v>-2.0099999999999998</v>
      </c>
      <c r="AEO26">
        <v>-5.03</v>
      </c>
      <c r="AEP26">
        <v>0.39</v>
      </c>
      <c r="AEQ26">
        <v>1.3</v>
      </c>
      <c r="AER26">
        <v>-3.21</v>
      </c>
      <c r="AES26">
        <v>3.35</v>
      </c>
      <c r="AET26">
        <v>5.39</v>
      </c>
      <c r="AEU26">
        <v>-1.56</v>
      </c>
      <c r="AEV26">
        <v>2.27</v>
      </c>
      <c r="AEW26">
        <v>-3.34</v>
      </c>
      <c r="AEX26">
        <v>1.45</v>
      </c>
      <c r="AEY26">
        <v>2.0299999999999998</v>
      </c>
      <c r="AEZ26">
        <v>4.0599999999999996</v>
      </c>
      <c r="AFA26">
        <v>2.72</v>
      </c>
      <c r="AFB26">
        <v>2.1</v>
      </c>
      <c r="AFC26">
        <v>3.34</v>
      </c>
      <c r="AFD26">
        <v>3.66</v>
      </c>
      <c r="AFE26">
        <v>4.08</v>
      </c>
      <c r="AFF26">
        <v>-0.02</v>
      </c>
      <c r="AFG26">
        <v>4.42</v>
      </c>
      <c r="AFH26">
        <v>-0.01</v>
      </c>
      <c r="AFI26">
        <v>3.76</v>
      </c>
      <c r="AFJ26">
        <v>0.4</v>
      </c>
      <c r="AFK26">
        <v>3.26</v>
      </c>
      <c r="AFL26">
        <v>1.74</v>
      </c>
      <c r="AFM26">
        <v>-0.05</v>
      </c>
      <c r="AFN26">
        <v>2.5499999999999998</v>
      </c>
      <c r="AFO26">
        <v>3.38</v>
      </c>
      <c r="AFP26">
        <v>-0.01</v>
      </c>
      <c r="AFQ26">
        <v>-5.96</v>
      </c>
      <c r="AFR26">
        <v>2.4900000000000002</v>
      </c>
      <c r="AFS26">
        <v>7.12</v>
      </c>
      <c r="AFT26">
        <v>0.53</v>
      </c>
      <c r="AFU26">
        <v>7.41</v>
      </c>
      <c r="AFV26">
        <v>-2.1</v>
      </c>
      <c r="AFW26">
        <v>6.96</v>
      </c>
      <c r="AFX26">
        <v>-0.76</v>
      </c>
      <c r="AFY26">
        <v>-5.54</v>
      </c>
      <c r="AFZ26">
        <v>6.57</v>
      </c>
      <c r="AGA26">
        <v>7.13</v>
      </c>
      <c r="AGB26">
        <v>3.89</v>
      </c>
      <c r="AGC26">
        <v>8.75</v>
      </c>
      <c r="AGD26">
        <v>-5.91</v>
      </c>
      <c r="AGE26">
        <v>4.8</v>
      </c>
      <c r="AGF26">
        <v>-3.75</v>
      </c>
      <c r="AGG26">
        <v>4.16</v>
      </c>
      <c r="AGH26">
        <v>1</v>
      </c>
      <c r="AGI26">
        <v>2.95</v>
      </c>
      <c r="AGJ26">
        <v>7.45</v>
      </c>
      <c r="AGK26">
        <v>3.88</v>
      </c>
      <c r="AGL26">
        <v>1.33</v>
      </c>
      <c r="AGM26">
        <v>-2.9</v>
      </c>
      <c r="AGN26">
        <v>6.03</v>
      </c>
      <c r="AGO26">
        <v>-0.72</v>
      </c>
      <c r="AGP26">
        <v>-15.06</v>
      </c>
      <c r="AGQ26">
        <v>7.55</v>
      </c>
      <c r="AGR26">
        <v>7.99</v>
      </c>
      <c r="AGS26">
        <v>7.54</v>
      </c>
      <c r="AGT26">
        <v>8.92</v>
      </c>
      <c r="AGU26">
        <v>5.83</v>
      </c>
      <c r="AGV26">
        <v>-4.62</v>
      </c>
      <c r="AGW26">
        <v>5.16</v>
      </c>
      <c r="AGX26">
        <v>0.1</v>
      </c>
      <c r="AGY26">
        <v>-3.12</v>
      </c>
      <c r="AGZ26">
        <v>6.92</v>
      </c>
      <c r="AHA26">
        <v>-3.22</v>
      </c>
      <c r="AHB26">
        <v>1.59</v>
      </c>
      <c r="AHC26">
        <v>-2.1800000000000002</v>
      </c>
      <c r="AHD26">
        <v>7.52</v>
      </c>
      <c r="AHE26">
        <v>5.34</v>
      </c>
      <c r="AHF26">
        <v>10.33</v>
      </c>
      <c r="AHG26">
        <v>-4.72</v>
      </c>
      <c r="AHH26">
        <v>4.8499999999999996</v>
      </c>
      <c r="AHI26">
        <v>7.09</v>
      </c>
      <c r="AHJ26">
        <v>-4.79</v>
      </c>
      <c r="AHK26">
        <v>-5.08</v>
      </c>
      <c r="AHL26">
        <v>7.54</v>
      </c>
      <c r="AHM26">
        <v>-4.2</v>
      </c>
      <c r="AHN26">
        <v>9.02</v>
      </c>
      <c r="AHO26">
        <v>-9.49</v>
      </c>
      <c r="AHP26">
        <v>-4.75</v>
      </c>
      <c r="AHQ26">
        <v>-14.77</v>
      </c>
      <c r="AHR26">
        <v>-3.21</v>
      </c>
      <c r="AHS26">
        <v>6.89</v>
      </c>
      <c r="AHT26">
        <v>-17.010000000000002</v>
      </c>
      <c r="AHU26">
        <v>-10.94</v>
      </c>
      <c r="AHV26">
        <v>12.62</v>
      </c>
      <c r="AHW26">
        <v>-1.52</v>
      </c>
      <c r="AHX26">
        <v>-2.34</v>
      </c>
      <c r="AHY26">
        <v>-2.56</v>
      </c>
      <c r="AHZ26">
        <v>-8.24</v>
      </c>
      <c r="AIA26">
        <v>-10.06</v>
      </c>
      <c r="AIB26">
        <v>5.2</v>
      </c>
      <c r="AIC26">
        <v>9.5399999999999991</v>
      </c>
      <c r="AID26">
        <v>-0.27</v>
      </c>
      <c r="AIE26">
        <v>-1.8</v>
      </c>
      <c r="AIF26">
        <v>-4.24</v>
      </c>
      <c r="AIG26">
        <v>3.41</v>
      </c>
      <c r="AIH26">
        <v>-8.19</v>
      </c>
      <c r="AII26">
        <v>-2.4900000000000002</v>
      </c>
      <c r="AIJ26">
        <v>-9.35</v>
      </c>
      <c r="AIK26">
        <v>-5.55</v>
      </c>
      <c r="AIL26">
        <v>0.21</v>
      </c>
      <c r="AIM26">
        <v>-10.48</v>
      </c>
      <c r="AIN26">
        <v>9.1</v>
      </c>
      <c r="AIO26">
        <v>5.34</v>
      </c>
      <c r="AIP26">
        <v>-7.04</v>
      </c>
      <c r="AIQ26">
        <v>-2.5</v>
      </c>
      <c r="AIR26">
        <v>-0.59</v>
      </c>
      <c r="AIS26">
        <v>1.77</v>
      </c>
      <c r="AIT26">
        <v>7.33</v>
      </c>
      <c r="AIU26">
        <v>4.8899999999999997</v>
      </c>
      <c r="AIV26">
        <v>1.26</v>
      </c>
      <c r="AIW26">
        <v>2.4300000000000002</v>
      </c>
      <c r="AIX26">
        <v>2.39</v>
      </c>
      <c r="AIY26">
        <v>-1.1599999999999999</v>
      </c>
      <c r="AIZ26">
        <v>5.53</v>
      </c>
      <c r="AJA26">
        <v>0.95</v>
      </c>
      <c r="AJB26">
        <v>3.34</v>
      </c>
      <c r="AJC26">
        <v>2</v>
      </c>
      <c r="AJD26">
        <v>0.51</v>
      </c>
      <c r="AJE26">
        <v>-1.93</v>
      </c>
      <c r="AJF26">
        <v>-1.21</v>
      </c>
      <c r="AJG26">
        <v>1.76</v>
      </c>
      <c r="AJH26">
        <v>1.1399999999999999</v>
      </c>
      <c r="AJI26">
        <v>-5.7</v>
      </c>
      <c r="AJJ26">
        <v>-0.63</v>
      </c>
      <c r="AJK26">
        <v>0.88</v>
      </c>
      <c r="AJL26">
        <v>1.5</v>
      </c>
      <c r="AJM26">
        <v>3.31</v>
      </c>
      <c r="AJN26">
        <v>3.84</v>
      </c>
      <c r="AJO26">
        <v>-3.38</v>
      </c>
      <c r="AJP26">
        <v>0.93</v>
      </c>
      <c r="AJQ26">
        <v>-1.91</v>
      </c>
      <c r="AJR26">
        <v>-1.95</v>
      </c>
      <c r="AJS26">
        <v>4.6900000000000004</v>
      </c>
      <c r="AJT26">
        <v>-0.45</v>
      </c>
      <c r="AJU26">
        <v>4.84</v>
      </c>
      <c r="AJV26">
        <v>-1.42</v>
      </c>
      <c r="AJW26">
        <v>0.37</v>
      </c>
      <c r="AJX26">
        <v>-1.03</v>
      </c>
      <c r="AJY26">
        <v>4.18</v>
      </c>
      <c r="AJZ26">
        <v>-0.42</v>
      </c>
      <c r="AKA26">
        <v>1.7</v>
      </c>
      <c r="AKB26">
        <v>-0.31</v>
      </c>
      <c r="AKC26">
        <v>1.39</v>
      </c>
      <c r="AKD26">
        <v>-0.19</v>
      </c>
      <c r="AKE26">
        <v>-3.53</v>
      </c>
      <c r="AKF26">
        <v>-0.5</v>
      </c>
      <c r="AKG26">
        <v>-1.95</v>
      </c>
      <c r="AKH26">
        <v>2.97</v>
      </c>
      <c r="AKI26">
        <v>2.65</v>
      </c>
      <c r="AKJ26">
        <v>3.47</v>
      </c>
      <c r="AKK26">
        <v>1.83</v>
      </c>
      <c r="AKL26">
        <v>0.23</v>
      </c>
      <c r="AKM26">
        <v>2.52</v>
      </c>
      <c r="AKN26">
        <v>-2.02</v>
      </c>
      <c r="AKO26">
        <v>0.44</v>
      </c>
      <c r="AKP26">
        <v>4.66</v>
      </c>
      <c r="AKQ26">
        <v>3.45</v>
      </c>
      <c r="AKR26">
        <v>-1.59</v>
      </c>
      <c r="AKS26">
        <v>-1.61</v>
      </c>
      <c r="AKT26">
        <v>1.46</v>
      </c>
      <c r="AKU26">
        <v>4.0999999999999996</v>
      </c>
      <c r="AKV26">
        <v>3.34</v>
      </c>
      <c r="AKW26">
        <v>-3.81</v>
      </c>
      <c r="AKX26">
        <v>-0.47</v>
      </c>
      <c r="AKY26">
        <v>-7.85</v>
      </c>
      <c r="AKZ26">
        <v>-2.12</v>
      </c>
      <c r="ALA26">
        <v>-0.72</v>
      </c>
      <c r="ALB26">
        <v>5.18</v>
      </c>
      <c r="ALC26">
        <v>3.52</v>
      </c>
      <c r="ALD26">
        <v>-7.3</v>
      </c>
      <c r="ALE26">
        <v>-1.96</v>
      </c>
      <c r="ALF26">
        <v>0.92</v>
      </c>
      <c r="ALG26">
        <v>-11.68</v>
      </c>
      <c r="ALH26">
        <v>-17.68</v>
      </c>
      <c r="ALI26">
        <v>-8.17</v>
      </c>
      <c r="ALJ26">
        <v>1.6</v>
      </c>
      <c r="ALK26">
        <v>-4.87</v>
      </c>
      <c r="ALL26">
        <v>-7.74</v>
      </c>
      <c r="ALM26">
        <v>8.7100000000000009</v>
      </c>
      <c r="ALN26">
        <v>9.49</v>
      </c>
      <c r="ALO26">
        <v>4.74</v>
      </c>
      <c r="ALP26">
        <v>0.96</v>
      </c>
      <c r="ALQ26">
        <v>7.02</v>
      </c>
      <c r="ALR26">
        <v>1.86</v>
      </c>
      <c r="ALS26">
        <v>4.12</v>
      </c>
      <c r="ALT26">
        <v>-1.43</v>
      </c>
      <c r="ALU26">
        <v>5.92</v>
      </c>
      <c r="ALV26">
        <v>2.95</v>
      </c>
      <c r="ALW26">
        <v>-4.42</v>
      </c>
      <c r="ALX26">
        <v>3.24</v>
      </c>
      <c r="ALY26">
        <v>5.63</v>
      </c>
      <c r="ALZ26">
        <v>1.05</v>
      </c>
      <c r="AMA26">
        <v>-7.82</v>
      </c>
      <c r="AMB26">
        <v>-5.64</v>
      </c>
      <c r="AMC26">
        <v>7.06</v>
      </c>
      <c r="AMD26">
        <v>-4.87</v>
      </c>
      <c r="AME26">
        <v>10.52</v>
      </c>
      <c r="AMF26">
        <v>4.71</v>
      </c>
      <c r="AMG26">
        <v>0.96</v>
      </c>
      <c r="AMH26">
        <v>5.4</v>
      </c>
      <c r="AMI26">
        <v>2.4900000000000002</v>
      </c>
      <c r="AMJ26">
        <v>3.09</v>
      </c>
      <c r="AMK26">
        <v>0</v>
      </c>
      <c r="AML26">
        <v>3.29</v>
      </c>
      <c r="AMM26">
        <v>-1.28</v>
      </c>
      <c r="AMN26">
        <v>-1.55</v>
      </c>
      <c r="AMO26">
        <v>-1.06</v>
      </c>
      <c r="AMP26">
        <v>-5.49</v>
      </c>
      <c r="AMQ26">
        <v>-7.47</v>
      </c>
      <c r="AMR26">
        <v>10.89</v>
      </c>
      <c r="AMS26">
        <v>-0.24</v>
      </c>
      <c r="AMT26">
        <v>-0.43</v>
      </c>
      <c r="AMU26">
        <v>5.9</v>
      </c>
      <c r="AMV26">
        <v>4.58</v>
      </c>
      <c r="AMW26">
        <v>3.17</v>
      </c>
      <c r="AMX26">
        <v>-0.22</v>
      </c>
      <c r="AMY26">
        <v>-6.63</v>
      </c>
      <c r="AMZ26">
        <v>2.6</v>
      </c>
      <c r="ANA26">
        <v>1.26</v>
      </c>
      <c r="ANB26">
        <v>2.46</v>
      </c>
      <c r="ANC26">
        <v>1.84</v>
      </c>
      <c r="AND26">
        <v>-3.01</v>
      </c>
      <c r="ANE26">
        <v>1.42</v>
      </c>
      <c r="ANF26">
        <v>-0.19</v>
      </c>
      <c r="ANG26">
        <v>4.21</v>
      </c>
      <c r="ANH26">
        <v>1.02</v>
      </c>
      <c r="ANI26">
        <v>3.62</v>
      </c>
      <c r="ANJ26">
        <v>2.0299999999999998</v>
      </c>
      <c r="ANK26">
        <v>1.65</v>
      </c>
      <c r="ANL26">
        <v>-2.02</v>
      </c>
      <c r="ANM26">
        <v>5.21</v>
      </c>
      <c r="ANN26">
        <v>-1.91</v>
      </c>
      <c r="ANO26">
        <v>4.32</v>
      </c>
      <c r="ANP26">
        <v>4.33</v>
      </c>
      <c r="ANQ26">
        <v>2.62</v>
      </c>
      <c r="ANR26">
        <v>2.72</v>
      </c>
      <c r="ANS26">
        <v>-2.92</v>
      </c>
      <c r="ANT26">
        <v>4.95</v>
      </c>
      <c r="ANU26">
        <v>-1.1399999999999999</v>
      </c>
      <c r="ANV26">
        <v>-0.09</v>
      </c>
      <c r="ANW26">
        <v>2.93</v>
      </c>
      <c r="ANX26">
        <v>1.8</v>
      </c>
      <c r="ANY26">
        <v>-1.61</v>
      </c>
      <c r="ANZ26">
        <v>4.4000000000000004</v>
      </c>
      <c r="AOA26">
        <v>-1.56</v>
      </c>
      <c r="AOB26">
        <v>2.5499999999999998</v>
      </c>
      <c r="AOC26">
        <v>2.98</v>
      </c>
      <c r="AOD26">
        <v>-1.17</v>
      </c>
      <c r="AOE26">
        <v>-1.61</v>
      </c>
      <c r="AOF26">
        <v>6.49</v>
      </c>
      <c r="AOG26">
        <v>-1.27</v>
      </c>
      <c r="AOH26">
        <v>0.42</v>
      </c>
      <c r="AOI26">
        <v>1.24</v>
      </c>
      <c r="AOJ26">
        <v>-1.9</v>
      </c>
      <c r="AOK26">
        <v>3.3</v>
      </c>
      <c r="AOL26">
        <v>-6.23</v>
      </c>
      <c r="AOM26">
        <v>-2.61</v>
      </c>
      <c r="AON26">
        <v>8.52</v>
      </c>
      <c r="AOO26">
        <v>0.1</v>
      </c>
      <c r="AOP26">
        <v>-1.6</v>
      </c>
      <c r="AOQ26">
        <v>-5.66</v>
      </c>
      <c r="AOR26">
        <v>-0.23</v>
      </c>
      <c r="AOS26">
        <v>6.58</v>
      </c>
      <c r="AOT26">
        <v>-1</v>
      </c>
      <c r="AOU26">
        <v>1.75</v>
      </c>
      <c r="AOV26">
        <v>-0.54</v>
      </c>
      <c r="AOW26">
        <v>4.6399999999999997</v>
      </c>
      <c r="AOX26">
        <v>-0.69</v>
      </c>
      <c r="AOY26">
        <v>0.26</v>
      </c>
      <c r="AOZ26">
        <v>-2.42</v>
      </c>
      <c r="APA26">
        <v>1.94</v>
      </c>
      <c r="APB26">
        <v>1.1299999999999999</v>
      </c>
      <c r="APC26">
        <v>3.3</v>
      </c>
      <c r="APD26">
        <v>3.97</v>
      </c>
      <c r="APE26">
        <v>1.03</v>
      </c>
      <c r="APF26">
        <v>2.21</v>
      </c>
      <c r="APG26">
        <v>2.41</v>
      </c>
      <c r="APH26">
        <v>-0.38</v>
      </c>
      <c r="API26">
        <v>2.59</v>
      </c>
      <c r="APJ26">
        <v>1.65</v>
      </c>
      <c r="APK26">
        <v>1.21</v>
      </c>
      <c r="APL26">
        <v>3.81</v>
      </c>
      <c r="APM26">
        <v>2.84</v>
      </c>
      <c r="APN26">
        <v>0.7</v>
      </c>
      <c r="APO26">
        <v>7.02</v>
      </c>
      <c r="APP26">
        <v>-2.78</v>
      </c>
      <c r="APQ26">
        <v>-2.85</v>
      </c>
      <c r="APR26">
        <v>0.28000000000000003</v>
      </c>
      <c r="APS26">
        <v>4.2</v>
      </c>
      <c r="APT26">
        <v>0.87</v>
      </c>
      <c r="APU26">
        <v>2.88</v>
      </c>
      <c r="APV26">
        <v>5.3</v>
      </c>
      <c r="APW26">
        <v>0.48</v>
      </c>
      <c r="APX26">
        <v>-8.99</v>
      </c>
      <c r="APY26">
        <v>0.87</v>
      </c>
      <c r="APZ26">
        <v>-8.69</v>
      </c>
      <c r="AQA26">
        <v>8.93</v>
      </c>
      <c r="AQB26">
        <v>3.39</v>
      </c>
      <c r="AQC26">
        <v>2.74</v>
      </c>
      <c r="AQD26">
        <v>4.46</v>
      </c>
      <c r="AQE26">
        <v>-6.48</v>
      </c>
      <c r="AQF26">
        <v>6.76</v>
      </c>
      <c r="AQG26">
        <v>2.2000000000000002</v>
      </c>
      <c r="AQH26">
        <v>-0.91</v>
      </c>
      <c r="AQI26">
        <v>-0.08</v>
      </c>
      <c r="AQJ26">
        <v>2.75</v>
      </c>
      <c r="AQK26">
        <v>4.28</v>
      </c>
      <c r="AQL26">
        <v>2.93</v>
      </c>
      <c r="AQM26">
        <v>2.17</v>
      </c>
      <c r="AQN26">
        <v>-6.93</v>
      </c>
      <c r="AQO26">
        <v>-9.93</v>
      </c>
      <c r="AQP26">
        <v>14.72</v>
      </c>
      <c r="AQQ26">
        <v>6.58</v>
      </c>
      <c r="AQR26">
        <v>4.2699999999999996</v>
      </c>
      <c r="AQS26">
        <v>7.64</v>
      </c>
      <c r="AQT26">
        <v>10.220000000000001</v>
      </c>
      <c r="AQU26">
        <v>-4.7699999999999996</v>
      </c>
      <c r="AQV26">
        <v>-3.44</v>
      </c>
      <c r="AQW26">
        <v>10.130000000000001</v>
      </c>
      <c r="AQX26">
        <v>4.53</v>
      </c>
      <c r="AQY26">
        <v>-0.78</v>
      </c>
      <c r="AQZ26">
        <v>-0.11</v>
      </c>
      <c r="ARA26">
        <v>1.65</v>
      </c>
      <c r="ARB26">
        <v>6.76</v>
      </c>
      <c r="ARC26">
        <v>-1.47</v>
      </c>
      <c r="ARD26">
        <v>6.21</v>
      </c>
      <c r="ARE26">
        <v>3.25</v>
      </c>
      <c r="ARF26">
        <v>3.66</v>
      </c>
      <c r="ARG26">
        <v>-5.66</v>
      </c>
      <c r="ARH26">
        <v>8.6199999999999992</v>
      </c>
      <c r="ARI26">
        <v>0.54</v>
      </c>
      <c r="ARJ26">
        <v>2.06</v>
      </c>
      <c r="ARK26">
        <v>-8.6199999999999992</v>
      </c>
      <c r="ARL26">
        <v>-4.33</v>
      </c>
      <c r="ARM26">
        <v>3.84</v>
      </c>
      <c r="ARN26">
        <v>-12.12</v>
      </c>
      <c r="ARO26">
        <v>-2.4300000000000002</v>
      </c>
      <c r="ARP26">
        <v>-8</v>
      </c>
      <c r="ARQ26">
        <v>11.94</v>
      </c>
      <c r="ARU26" s="12"/>
    </row>
    <row r="27" spans="1:1165" x14ac:dyDescent="0.3">
      <c r="A27" t="s">
        <v>587</v>
      </c>
      <c r="B27" t="s">
        <v>588</v>
      </c>
      <c r="XO27">
        <v>3.46</v>
      </c>
      <c r="XP27">
        <v>-3.4</v>
      </c>
      <c r="XQ27">
        <v>6.52</v>
      </c>
      <c r="XR27">
        <v>0.64</v>
      </c>
      <c r="XS27">
        <v>-1.61</v>
      </c>
      <c r="XT27">
        <v>3.86</v>
      </c>
      <c r="XU27">
        <v>0.92</v>
      </c>
      <c r="XV27">
        <v>7.18</v>
      </c>
      <c r="XW27">
        <v>0.05</v>
      </c>
      <c r="XX27">
        <v>-5.98</v>
      </c>
      <c r="XY27">
        <v>7.58</v>
      </c>
      <c r="XZ27">
        <v>3.37</v>
      </c>
      <c r="YA27">
        <v>7.39</v>
      </c>
      <c r="YB27">
        <v>0.37</v>
      </c>
      <c r="YC27">
        <v>-12.11</v>
      </c>
      <c r="YD27">
        <v>4.3499999999999996</v>
      </c>
      <c r="YE27">
        <v>4.93</v>
      </c>
      <c r="YF27">
        <v>4.5199999999999996</v>
      </c>
      <c r="YG27">
        <v>8.31</v>
      </c>
      <c r="YH27">
        <v>2.06</v>
      </c>
      <c r="YI27">
        <v>4.59</v>
      </c>
      <c r="YJ27">
        <v>3.39</v>
      </c>
      <c r="YK27">
        <v>13.07</v>
      </c>
      <c r="YL27">
        <v>-4.76</v>
      </c>
      <c r="YM27">
        <v>-7.43</v>
      </c>
      <c r="YN27">
        <v>1.51</v>
      </c>
      <c r="YO27">
        <v>3.58</v>
      </c>
      <c r="YP27">
        <v>-3.27</v>
      </c>
      <c r="YQ27">
        <v>1.04</v>
      </c>
      <c r="YR27">
        <v>-2.42</v>
      </c>
      <c r="YS27">
        <v>0.9</v>
      </c>
      <c r="YT27">
        <v>-6.44</v>
      </c>
      <c r="YU27">
        <v>-7.09</v>
      </c>
      <c r="YV27">
        <v>7.89</v>
      </c>
      <c r="YW27">
        <v>4.2300000000000004</v>
      </c>
      <c r="YX27">
        <v>-3.14</v>
      </c>
      <c r="YY27">
        <v>-2.57</v>
      </c>
      <c r="YZ27">
        <v>-6.42</v>
      </c>
      <c r="ZA27">
        <v>-2.09</v>
      </c>
      <c r="ZB27">
        <v>5.21</v>
      </c>
      <c r="ZC27">
        <v>-3.64</v>
      </c>
      <c r="ZD27">
        <v>-2.16</v>
      </c>
      <c r="ZE27">
        <v>-1.27</v>
      </c>
      <c r="ZF27">
        <v>11.1</v>
      </c>
      <c r="ZG27">
        <v>2.2400000000000002</v>
      </c>
      <c r="ZH27">
        <v>12.13</v>
      </c>
      <c r="ZI27">
        <v>6.89</v>
      </c>
      <c r="ZJ27">
        <v>1.2</v>
      </c>
      <c r="ZK27">
        <v>2.54</v>
      </c>
      <c r="ZL27">
        <v>3.66</v>
      </c>
      <c r="ZM27">
        <v>2.98</v>
      </c>
      <c r="ZN27">
        <v>6.46</v>
      </c>
      <c r="ZO27">
        <v>0.22</v>
      </c>
      <c r="ZP27">
        <v>5.77</v>
      </c>
      <c r="ZQ27">
        <v>-4.68</v>
      </c>
      <c r="ZR27">
        <v>-0.6</v>
      </c>
      <c r="ZS27">
        <v>1.85</v>
      </c>
      <c r="ZT27">
        <v>-3.74</v>
      </c>
      <c r="ZU27">
        <v>2.3199999999999998</v>
      </c>
      <c r="ZV27">
        <v>-1.22</v>
      </c>
      <c r="ZW27">
        <v>-5.18</v>
      </c>
      <c r="ZX27">
        <v>-4.78</v>
      </c>
      <c r="ZY27">
        <v>1.85</v>
      </c>
      <c r="ZZ27">
        <v>0.56999999999999995</v>
      </c>
      <c r="AAA27">
        <v>-5.37</v>
      </c>
      <c r="AAB27">
        <v>3.84</v>
      </c>
      <c r="AAC27">
        <v>-1.69</v>
      </c>
      <c r="AAD27">
        <v>11.4</v>
      </c>
      <c r="AAE27">
        <v>-1.65</v>
      </c>
      <c r="AAF27">
        <v>0.71</v>
      </c>
      <c r="AAG27">
        <v>-2.02</v>
      </c>
      <c r="AAH27">
        <v>2.5499999999999998</v>
      </c>
      <c r="AAI27">
        <v>9.2100000000000009</v>
      </c>
      <c r="AAJ27">
        <v>1.5</v>
      </c>
      <c r="AAK27">
        <v>-0.72</v>
      </c>
      <c r="AAL27">
        <v>-1.51</v>
      </c>
      <c r="AAM27">
        <v>6.04</v>
      </c>
      <c r="AAN27">
        <v>1.9</v>
      </c>
      <c r="AAO27">
        <v>-0.42</v>
      </c>
      <c r="AAP27">
        <v>-0.92</v>
      </c>
      <c r="AAQ27">
        <v>-3.53</v>
      </c>
      <c r="AAR27">
        <v>4.32</v>
      </c>
      <c r="AAS27">
        <v>8.6199999999999992</v>
      </c>
      <c r="AAT27">
        <v>5.18</v>
      </c>
      <c r="AAU27">
        <v>0.81</v>
      </c>
      <c r="AAV27">
        <v>7.95</v>
      </c>
      <c r="AAW27">
        <v>6.22</v>
      </c>
      <c r="AAX27">
        <v>0.13</v>
      </c>
      <c r="AAY27">
        <v>5.77</v>
      </c>
      <c r="AAZ27">
        <v>2.16</v>
      </c>
      <c r="ABA27">
        <v>-6.86</v>
      </c>
      <c r="ABB27">
        <v>4.6100000000000003</v>
      </c>
      <c r="ABC27">
        <v>-9.9</v>
      </c>
      <c r="ABD27">
        <v>5.75</v>
      </c>
      <c r="ABE27">
        <v>1.82</v>
      </c>
      <c r="ABF27">
        <v>-2.41</v>
      </c>
      <c r="ABG27">
        <v>14.34</v>
      </c>
      <c r="ABH27">
        <v>6.8</v>
      </c>
      <c r="ABI27">
        <v>1.61</v>
      </c>
      <c r="ABJ27">
        <v>-1.92</v>
      </c>
      <c r="ABK27">
        <v>1.08</v>
      </c>
      <c r="ABL27">
        <v>4.7300000000000004</v>
      </c>
      <c r="ABM27">
        <v>4.7699999999999996</v>
      </c>
      <c r="ABN27">
        <v>4.6100000000000003</v>
      </c>
      <c r="ABO27">
        <v>-2.6</v>
      </c>
      <c r="ABP27">
        <v>-23.23</v>
      </c>
      <c r="ABQ27">
        <v>-8.6300000000000008</v>
      </c>
      <c r="ABR27">
        <v>9.15</v>
      </c>
      <c r="ABS27">
        <v>1.17</v>
      </c>
      <c r="ABT27">
        <v>5.45</v>
      </c>
      <c r="ABU27">
        <v>-3.36</v>
      </c>
      <c r="ABV27">
        <v>0.16</v>
      </c>
      <c r="ABW27">
        <v>-0.36</v>
      </c>
      <c r="ABX27">
        <v>5.59</v>
      </c>
      <c r="ABY27">
        <v>-1.64</v>
      </c>
      <c r="ABZ27">
        <v>-3.66</v>
      </c>
      <c r="ACA27">
        <v>5.08</v>
      </c>
      <c r="ACB27">
        <v>1.95</v>
      </c>
      <c r="ACC27">
        <v>-1.89</v>
      </c>
      <c r="ACD27">
        <v>2.83</v>
      </c>
      <c r="ACE27">
        <v>6.99</v>
      </c>
      <c r="ACF27">
        <v>-2.33</v>
      </c>
      <c r="ACG27">
        <v>2.35</v>
      </c>
      <c r="ACH27">
        <v>6.02</v>
      </c>
      <c r="ACI27">
        <v>4.54</v>
      </c>
      <c r="ACJ27">
        <v>-0.68</v>
      </c>
      <c r="ACK27">
        <v>10.11</v>
      </c>
      <c r="ACL27">
        <v>1.65</v>
      </c>
      <c r="ACM27">
        <v>0.46</v>
      </c>
      <c r="ACN27">
        <v>-1.76</v>
      </c>
      <c r="ACO27">
        <v>2.61</v>
      </c>
      <c r="ACP27">
        <v>1.87</v>
      </c>
      <c r="ACQ27">
        <v>-8.0399999999999991</v>
      </c>
      <c r="ACR27">
        <v>0.71</v>
      </c>
      <c r="ACS27">
        <v>3.98</v>
      </c>
      <c r="ACT27">
        <v>-1.3</v>
      </c>
      <c r="ACU27">
        <v>10.39</v>
      </c>
      <c r="ACV27">
        <v>1.08</v>
      </c>
      <c r="ACW27">
        <v>-0.91</v>
      </c>
      <c r="ACX27">
        <v>-9.59</v>
      </c>
      <c r="ACY27">
        <v>-5.39</v>
      </c>
      <c r="ACZ27">
        <v>0.4</v>
      </c>
      <c r="ADA27">
        <v>6.74</v>
      </c>
      <c r="ADB27">
        <v>3.54</v>
      </c>
      <c r="ADC27">
        <v>5.16</v>
      </c>
      <c r="ADD27">
        <v>7.96</v>
      </c>
      <c r="ADE27">
        <v>3.94</v>
      </c>
      <c r="ADF27">
        <v>-0.46</v>
      </c>
      <c r="ADG27">
        <v>4.47</v>
      </c>
      <c r="ADH27">
        <v>-4.76</v>
      </c>
      <c r="ADI27">
        <v>5.37</v>
      </c>
      <c r="ADJ27">
        <v>3.35</v>
      </c>
      <c r="ADK27">
        <v>-1.74</v>
      </c>
      <c r="ADL27">
        <v>1.58</v>
      </c>
      <c r="ADM27">
        <v>-2.56</v>
      </c>
      <c r="ADN27">
        <v>14.13</v>
      </c>
      <c r="ADO27">
        <v>-2.41</v>
      </c>
      <c r="ADP27">
        <v>0.17</v>
      </c>
      <c r="ADQ27">
        <v>-2.74</v>
      </c>
      <c r="ADR27">
        <v>0.73</v>
      </c>
      <c r="ADS27">
        <v>0.72</v>
      </c>
      <c r="ADT27">
        <v>-2.52</v>
      </c>
      <c r="ADU27">
        <v>4.47</v>
      </c>
      <c r="ADV27">
        <v>-1.22</v>
      </c>
      <c r="ADW27">
        <v>1.1399999999999999</v>
      </c>
      <c r="ADX27">
        <v>1.51</v>
      </c>
      <c r="ADY27">
        <v>4.34</v>
      </c>
      <c r="ADZ27">
        <v>1</v>
      </c>
      <c r="AEA27">
        <v>-1.1499999999999999</v>
      </c>
      <c r="AEB27">
        <v>-1.6</v>
      </c>
      <c r="AEC27">
        <v>1.93</v>
      </c>
      <c r="AED27">
        <v>-4.01</v>
      </c>
      <c r="AEE27">
        <v>3.5</v>
      </c>
      <c r="AEF27">
        <v>-0.91</v>
      </c>
      <c r="AEG27">
        <v>-1.79</v>
      </c>
      <c r="AEH27">
        <v>4.1100000000000003</v>
      </c>
      <c r="AEI27">
        <v>-0.74</v>
      </c>
      <c r="AEJ27">
        <v>2.78</v>
      </c>
      <c r="AEK27">
        <v>-0.67</v>
      </c>
      <c r="AEL27">
        <v>1.72</v>
      </c>
      <c r="AEM27">
        <v>2.3199999999999998</v>
      </c>
      <c r="AEN27">
        <v>-1.83</v>
      </c>
      <c r="AEO27">
        <v>-4.83</v>
      </c>
      <c r="AEP27">
        <v>0.46</v>
      </c>
      <c r="AEQ27">
        <v>1.52</v>
      </c>
      <c r="AER27">
        <v>-2.96</v>
      </c>
      <c r="AES27">
        <v>3.42</v>
      </c>
      <c r="AET27">
        <v>5.57</v>
      </c>
      <c r="AEU27">
        <v>-1.35</v>
      </c>
      <c r="AEV27">
        <v>2.35</v>
      </c>
      <c r="AEW27">
        <v>-3.21</v>
      </c>
      <c r="AEX27">
        <v>1.68</v>
      </c>
      <c r="AEY27">
        <v>2.14</v>
      </c>
      <c r="AEZ27">
        <v>4.1900000000000004</v>
      </c>
      <c r="AFA27">
        <v>2.92</v>
      </c>
      <c r="AFB27">
        <v>2.19</v>
      </c>
      <c r="AFC27">
        <v>3.48</v>
      </c>
      <c r="AFD27">
        <v>3.86</v>
      </c>
      <c r="AFE27">
        <v>4.16</v>
      </c>
      <c r="AFF27">
        <v>0.11</v>
      </c>
      <c r="AFG27">
        <v>4.6100000000000003</v>
      </c>
      <c r="AFH27">
        <v>7.0000000000000007E-2</v>
      </c>
      <c r="AFI27">
        <v>3.89</v>
      </c>
      <c r="AFJ27">
        <v>0.56999999999999995</v>
      </c>
      <c r="AFK27">
        <v>3.35</v>
      </c>
      <c r="AFL27">
        <v>1.83</v>
      </c>
      <c r="AFM27">
        <v>0.13</v>
      </c>
      <c r="AFN27">
        <v>2.63</v>
      </c>
      <c r="AFO27">
        <v>3.49</v>
      </c>
      <c r="AFP27">
        <v>0.14000000000000001</v>
      </c>
      <c r="AFQ27">
        <v>-5.86</v>
      </c>
      <c r="AFR27">
        <v>2.58</v>
      </c>
      <c r="AFS27">
        <v>7.28</v>
      </c>
      <c r="AFT27">
        <v>0.6</v>
      </c>
      <c r="AFU27">
        <v>7.51</v>
      </c>
      <c r="AFV27">
        <v>-1.96</v>
      </c>
      <c r="AFW27">
        <v>7.01</v>
      </c>
      <c r="AFX27">
        <v>-0.68</v>
      </c>
      <c r="AFY27">
        <v>-5.41</v>
      </c>
      <c r="AFZ27">
        <v>6.64</v>
      </c>
      <c r="AGA27">
        <v>7.22</v>
      </c>
      <c r="AGB27">
        <v>4</v>
      </c>
      <c r="AGC27">
        <v>8.84</v>
      </c>
      <c r="AGD27">
        <v>-5.85</v>
      </c>
      <c r="AGE27">
        <v>4.92</v>
      </c>
      <c r="AGF27">
        <v>-3.7</v>
      </c>
      <c r="AGG27">
        <v>4.25</v>
      </c>
      <c r="AGH27">
        <v>1.1200000000000001</v>
      </c>
      <c r="AGI27">
        <v>2.99</v>
      </c>
      <c r="AGJ27">
        <v>7.52</v>
      </c>
      <c r="AGK27">
        <v>3.99</v>
      </c>
      <c r="AGL27">
        <v>1.38</v>
      </c>
      <c r="AGM27">
        <v>-2.84</v>
      </c>
      <c r="AGN27">
        <v>6.12</v>
      </c>
      <c r="AGO27">
        <v>-0.66</v>
      </c>
      <c r="AGP27">
        <v>-15.01</v>
      </c>
      <c r="AGQ27">
        <v>7.68</v>
      </c>
      <c r="AGR27">
        <v>8.0399999999999991</v>
      </c>
      <c r="AGS27">
        <v>7.61</v>
      </c>
      <c r="AGT27">
        <v>9.02</v>
      </c>
      <c r="AGU27">
        <v>5.87</v>
      </c>
      <c r="AGV27">
        <v>-4.57</v>
      </c>
      <c r="AGW27">
        <v>5.27</v>
      </c>
      <c r="AGX27">
        <v>0.13</v>
      </c>
      <c r="AGY27">
        <v>-3.07</v>
      </c>
      <c r="AGZ27">
        <v>7</v>
      </c>
      <c r="AHA27">
        <v>-3.18</v>
      </c>
      <c r="AHB27">
        <v>1.63</v>
      </c>
      <c r="AHC27">
        <v>-2.1</v>
      </c>
      <c r="AHD27">
        <v>7.55</v>
      </c>
      <c r="AHE27">
        <v>5.4</v>
      </c>
      <c r="AHF27">
        <v>10.4</v>
      </c>
      <c r="AHG27">
        <v>-4.6900000000000004</v>
      </c>
      <c r="AHH27">
        <v>4.8899999999999997</v>
      </c>
      <c r="AHI27">
        <v>7.16</v>
      </c>
      <c r="AHJ27">
        <v>-4.76</v>
      </c>
      <c r="AHK27">
        <v>-5.04</v>
      </c>
      <c r="AHL27">
        <v>7.58</v>
      </c>
      <c r="AHM27">
        <v>-4.17</v>
      </c>
      <c r="AHN27">
        <v>9.0500000000000007</v>
      </c>
      <c r="AHO27">
        <v>-9.4600000000000009</v>
      </c>
      <c r="AHP27">
        <v>-4.7300000000000004</v>
      </c>
      <c r="AHQ27">
        <v>-14.74</v>
      </c>
      <c r="AHR27">
        <v>-3.16</v>
      </c>
      <c r="AHS27">
        <v>6.91</v>
      </c>
      <c r="AHT27">
        <v>-16.98</v>
      </c>
      <c r="AHU27">
        <v>-10.88</v>
      </c>
      <c r="AHV27">
        <v>12.65</v>
      </c>
      <c r="AHW27">
        <v>-1.47</v>
      </c>
      <c r="AHX27">
        <v>-2.3199999999999998</v>
      </c>
      <c r="AHY27">
        <v>-2.5</v>
      </c>
      <c r="AHZ27">
        <v>-8.18</v>
      </c>
      <c r="AIA27">
        <v>-9.98</v>
      </c>
      <c r="AIB27">
        <v>5.25</v>
      </c>
      <c r="AIC27">
        <v>9.61</v>
      </c>
      <c r="AID27">
        <v>-0.19</v>
      </c>
      <c r="AIE27">
        <v>-1.77</v>
      </c>
      <c r="AIF27">
        <v>-4.1500000000000004</v>
      </c>
      <c r="AIG27">
        <v>3.46</v>
      </c>
      <c r="AIH27">
        <v>-8.16</v>
      </c>
      <c r="AII27">
        <v>-2.42</v>
      </c>
      <c r="AIJ27">
        <v>-9.25</v>
      </c>
      <c r="AIK27">
        <v>-5.5</v>
      </c>
      <c r="AIL27">
        <v>0.3</v>
      </c>
      <c r="AIM27">
        <v>-10.37</v>
      </c>
      <c r="AIN27">
        <v>9.17</v>
      </c>
      <c r="AIO27">
        <v>5.43</v>
      </c>
      <c r="AIP27">
        <v>-6.91</v>
      </c>
      <c r="AIQ27">
        <v>-2.4300000000000002</v>
      </c>
      <c r="AIR27">
        <v>-0.46</v>
      </c>
      <c r="AIS27">
        <v>1.86</v>
      </c>
      <c r="AIT27">
        <v>7.39</v>
      </c>
      <c r="AIU27">
        <v>4.99</v>
      </c>
      <c r="AIV27">
        <v>1.38</v>
      </c>
      <c r="AIW27">
        <v>2.4900000000000002</v>
      </c>
      <c r="AIX27">
        <v>2.4900000000000002</v>
      </c>
      <c r="AIY27">
        <v>-1.07</v>
      </c>
      <c r="AIZ27">
        <v>5.62</v>
      </c>
      <c r="AJA27">
        <v>1.05</v>
      </c>
      <c r="AJB27">
        <v>3.46</v>
      </c>
      <c r="AJC27">
        <v>2.04</v>
      </c>
      <c r="AJD27">
        <v>0.64</v>
      </c>
      <c r="AJE27">
        <v>-1.86</v>
      </c>
      <c r="AJF27">
        <v>-1.1599999999999999</v>
      </c>
      <c r="AJG27">
        <v>1.86</v>
      </c>
      <c r="AJH27">
        <v>1.25</v>
      </c>
      <c r="AJI27">
        <v>-5.65</v>
      </c>
      <c r="AJJ27">
        <v>-0.49</v>
      </c>
      <c r="AJK27">
        <v>0.95</v>
      </c>
      <c r="AJL27">
        <v>1.56</v>
      </c>
      <c r="AJM27">
        <v>3.44</v>
      </c>
      <c r="AJN27">
        <v>3.92</v>
      </c>
      <c r="AJO27">
        <v>-3.33</v>
      </c>
      <c r="AJP27">
        <v>1.06</v>
      </c>
      <c r="AJQ27">
        <v>-1.82</v>
      </c>
      <c r="AJR27">
        <v>-1.9</v>
      </c>
      <c r="AJS27">
        <v>4.84</v>
      </c>
      <c r="AJT27">
        <v>-0.37</v>
      </c>
      <c r="AJU27">
        <v>4.8899999999999997</v>
      </c>
      <c r="AJV27">
        <v>-1.29</v>
      </c>
      <c r="AJW27">
        <v>0.46</v>
      </c>
      <c r="AJX27">
        <v>-0.97</v>
      </c>
      <c r="AJY27">
        <v>4.3099999999999996</v>
      </c>
      <c r="AJZ27">
        <v>-0.31</v>
      </c>
      <c r="AKA27">
        <v>1.76</v>
      </c>
      <c r="AKB27">
        <v>-0.16</v>
      </c>
      <c r="AKC27">
        <v>1.48</v>
      </c>
      <c r="AKD27">
        <v>-0.14000000000000001</v>
      </c>
      <c r="AKE27">
        <v>-3.39</v>
      </c>
      <c r="AKF27">
        <v>-0.39</v>
      </c>
      <c r="AKG27">
        <v>-1.9</v>
      </c>
      <c r="AKH27">
        <v>3.12</v>
      </c>
      <c r="AKI27">
        <v>2.75</v>
      </c>
      <c r="AKJ27">
        <v>3.52</v>
      </c>
      <c r="AKK27">
        <v>1.98</v>
      </c>
      <c r="AKL27">
        <v>0.34</v>
      </c>
      <c r="AKM27">
        <v>2.57</v>
      </c>
      <c r="AKN27">
        <v>-1.88</v>
      </c>
      <c r="AKO27">
        <v>0.54</v>
      </c>
      <c r="AKP27">
        <v>4.71</v>
      </c>
      <c r="AKQ27">
        <v>3.6</v>
      </c>
      <c r="AKR27">
        <v>-1.49</v>
      </c>
      <c r="AKS27">
        <v>-1.55</v>
      </c>
      <c r="AKT27">
        <v>1.59</v>
      </c>
      <c r="AKU27">
        <v>4.1900000000000004</v>
      </c>
      <c r="AKV27">
        <v>3.4</v>
      </c>
      <c r="AKW27">
        <v>-3.68</v>
      </c>
      <c r="AKX27">
        <v>-0.36</v>
      </c>
      <c r="AKY27">
        <v>-7.8</v>
      </c>
      <c r="AKZ27">
        <v>-1.99</v>
      </c>
      <c r="ALA27">
        <v>-0.61</v>
      </c>
      <c r="ALB27">
        <v>5.25</v>
      </c>
      <c r="ALC27">
        <v>3.67</v>
      </c>
      <c r="ALD27">
        <v>-7.2</v>
      </c>
      <c r="ALE27">
        <v>-1.9</v>
      </c>
      <c r="ALF27">
        <v>1.08</v>
      </c>
      <c r="ALG27">
        <v>-11.58</v>
      </c>
      <c r="ALH27">
        <v>-17.61</v>
      </c>
      <c r="ALI27">
        <v>-7.95</v>
      </c>
      <c r="ALJ27">
        <v>1.81</v>
      </c>
      <c r="ALK27">
        <v>-4.8099999999999996</v>
      </c>
      <c r="ALL27">
        <v>-7.52</v>
      </c>
      <c r="ALM27">
        <v>8.92</v>
      </c>
      <c r="ALN27">
        <v>9.6</v>
      </c>
      <c r="ALO27">
        <v>4.96</v>
      </c>
      <c r="ALP27">
        <v>1.1200000000000001</v>
      </c>
      <c r="ALQ27">
        <v>7.1</v>
      </c>
      <c r="ALR27">
        <v>2.0699999999999998</v>
      </c>
      <c r="ALS27">
        <v>4.25</v>
      </c>
      <c r="ALT27">
        <v>-1.35</v>
      </c>
      <c r="ALU27">
        <v>6.14</v>
      </c>
      <c r="ALV27">
        <v>3.09</v>
      </c>
      <c r="ALW27">
        <v>-4.3600000000000003</v>
      </c>
      <c r="ALX27">
        <v>3.44</v>
      </c>
      <c r="ALY27">
        <v>5.78</v>
      </c>
      <c r="ALZ27">
        <v>1.1200000000000001</v>
      </c>
      <c r="AMA27">
        <v>-7.63</v>
      </c>
      <c r="AMB27">
        <v>-5.51</v>
      </c>
      <c r="AMC27">
        <v>7.13</v>
      </c>
      <c r="AMD27">
        <v>-4.67</v>
      </c>
      <c r="AME27">
        <v>10.65</v>
      </c>
      <c r="AMF27">
        <v>4.78</v>
      </c>
      <c r="AMG27">
        <v>1.1599999999999999</v>
      </c>
      <c r="AMH27">
        <v>5.51</v>
      </c>
      <c r="AMI27">
        <v>2.54</v>
      </c>
      <c r="AMJ27">
        <v>3.27</v>
      </c>
      <c r="AMK27">
        <v>0.12</v>
      </c>
      <c r="AML27">
        <v>3.35</v>
      </c>
      <c r="AMM27">
        <v>-1.0900000000000001</v>
      </c>
      <c r="AMN27">
        <v>-1.43</v>
      </c>
      <c r="AMO27">
        <v>-1</v>
      </c>
      <c r="AMP27">
        <v>-5.28</v>
      </c>
      <c r="AMQ27">
        <v>-7.37</v>
      </c>
      <c r="AMR27">
        <v>10.97</v>
      </c>
      <c r="AMS27">
        <v>-0.01</v>
      </c>
      <c r="AMT27">
        <v>-0.32</v>
      </c>
      <c r="AMU27">
        <v>5.97</v>
      </c>
      <c r="AMV27">
        <v>4.78</v>
      </c>
      <c r="AMW27">
        <v>3.29</v>
      </c>
      <c r="AMX27">
        <v>-0.15</v>
      </c>
      <c r="AMY27">
        <v>-6.41</v>
      </c>
      <c r="AMZ27">
        <v>2.72</v>
      </c>
      <c r="ANA27">
        <v>1.34</v>
      </c>
      <c r="ANB27">
        <v>2.69</v>
      </c>
      <c r="ANC27">
        <v>1.96</v>
      </c>
      <c r="AND27">
        <v>-2.92</v>
      </c>
      <c r="ANE27">
        <v>1.67</v>
      </c>
      <c r="ANF27">
        <v>-0.03</v>
      </c>
      <c r="ANG27">
        <v>4.29</v>
      </c>
      <c r="ANH27">
        <v>1.24</v>
      </c>
      <c r="ANI27">
        <v>3.75</v>
      </c>
      <c r="ANJ27">
        <v>2.12</v>
      </c>
      <c r="ANK27">
        <v>1.86</v>
      </c>
      <c r="ANL27">
        <v>-1.88</v>
      </c>
      <c r="ANM27">
        <v>5.3</v>
      </c>
      <c r="ANN27">
        <v>-1.71</v>
      </c>
      <c r="ANO27">
        <v>4.46</v>
      </c>
      <c r="ANP27">
        <v>4.42</v>
      </c>
      <c r="ANQ27">
        <v>2.82</v>
      </c>
      <c r="ANR27">
        <v>2.86</v>
      </c>
      <c r="ANS27">
        <v>-2.85</v>
      </c>
      <c r="ANT27">
        <v>5.15</v>
      </c>
      <c r="ANU27">
        <v>-1.01</v>
      </c>
      <c r="ANV27">
        <v>0</v>
      </c>
      <c r="ANW27">
        <v>3.12</v>
      </c>
      <c r="ANX27">
        <v>1.95</v>
      </c>
      <c r="ANY27">
        <v>-1.53</v>
      </c>
      <c r="ANZ27">
        <v>4.58</v>
      </c>
      <c r="AOA27">
        <v>-1.45</v>
      </c>
      <c r="AOB27">
        <v>2.64</v>
      </c>
      <c r="AOC27">
        <v>3.17</v>
      </c>
      <c r="AOD27">
        <v>-1.04</v>
      </c>
      <c r="AOE27">
        <v>-1.53</v>
      </c>
      <c r="AOF27">
        <v>6.67</v>
      </c>
      <c r="AOG27">
        <v>-1.1399999999999999</v>
      </c>
      <c r="AOH27">
        <v>0.5</v>
      </c>
      <c r="AOI27">
        <v>1.41</v>
      </c>
      <c r="AOJ27">
        <v>-1.76</v>
      </c>
      <c r="AOK27">
        <v>3.39</v>
      </c>
      <c r="AOL27">
        <v>-6.07</v>
      </c>
      <c r="AOM27">
        <v>-2.4700000000000002</v>
      </c>
      <c r="AON27">
        <v>8.61</v>
      </c>
      <c r="AOO27">
        <v>0.28000000000000003</v>
      </c>
      <c r="AOP27">
        <v>-1.47</v>
      </c>
      <c r="AOQ27">
        <v>-5.58</v>
      </c>
      <c r="AOR27">
        <v>-0.04</v>
      </c>
      <c r="AOS27">
        <v>6.74</v>
      </c>
      <c r="AOT27">
        <v>-0.91</v>
      </c>
      <c r="AOU27">
        <v>1.94</v>
      </c>
      <c r="AOV27">
        <v>-0.39</v>
      </c>
      <c r="AOW27">
        <v>4.72</v>
      </c>
      <c r="AOX27">
        <v>-0.5</v>
      </c>
      <c r="AOY27">
        <v>0.37</v>
      </c>
      <c r="AOZ27">
        <v>-2.35</v>
      </c>
      <c r="APA27">
        <v>2.1800000000000002</v>
      </c>
      <c r="APB27">
        <v>1.24</v>
      </c>
      <c r="APC27">
        <v>3.37</v>
      </c>
      <c r="APD27">
        <v>4.1500000000000004</v>
      </c>
      <c r="APE27">
        <v>1.1599999999999999</v>
      </c>
      <c r="APF27">
        <v>2.29</v>
      </c>
      <c r="APG27">
        <v>2.6</v>
      </c>
      <c r="APH27">
        <v>-0.26</v>
      </c>
      <c r="API27">
        <v>2.66</v>
      </c>
      <c r="APJ27">
        <v>1.83</v>
      </c>
      <c r="APK27">
        <v>1.3</v>
      </c>
      <c r="APL27">
        <v>3.87</v>
      </c>
      <c r="APM27">
        <v>3.04</v>
      </c>
      <c r="APN27">
        <v>0.78</v>
      </c>
      <c r="APO27">
        <v>7.08</v>
      </c>
      <c r="APP27">
        <v>-2.62</v>
      </c>
      <c r="APQ27">
        <v>-2.74</v>
      </c>
      <c r="APR27">
        <v>0.35</v>
      </c>
      <c r="APS27">
        <v>4.38</v>
      </c>
      <c r="APT27">
        <v>0.96</v>
      </c>
      <c r="APU27">
        <v>2.94</v>
      </c>
      <c r="APV27">
        <v>5.47</v>
      </c>
      <c r="APW27">
        <v>0.56000000000000005</v>
      </c>
      <c r="APX27">
        <v>-8.94</v>
      </c>
      <c r="APY27">
        <v>1.06</v>
      </c>
      <c r="APZ27">
        <v>-8.6</v>
      </c>
      <c r="AQA27">
        <v>8.99</v>
      </c>
      <c r="AQB27">
        <v>3.58</v>
      </c>
      <c r="AQC27">
        <v>2.85</v>
      </c>
      <c r="AQD27">
        <v>4.5199999999999996</v>
      </c>
      <c r="AQE27">
        <v>-6.32</v>
      </c>
      <c r="AQF27">
        <v>6.87</v>
      </c>
      <c r="AQG27">
        <v>2.2599999999999998</v>
      </c>
      <c r="AQH27">
        <v>-0.77</v>
      </c>
      <c r="AQI27">
        <v>0.01</v>
      </c>
      <c r="AQJ27">
        <v>2.82</v>
      </c>
      <c r="AQK27">
        <v>4.4400000000000004</v>
      </c>
      <c r="AQL27">
        <v>3.02</v>
      </c>
      <c r="AQM27">
        <v>2.2400000000000002</v>
      </c>
      <c r="AQN27">
        <v>-6.81</v>
      </c>
      <c r="AQO27">
        <v>-9.84</v>
      </c>
      <c r="AQP27">
        <v>14.8</v>
      </c>
      <c r="AQQ27">
        <v>6.71</v>
      </c>
      <c r="AQR27">
        <v>4.3499999999999996</v>
      </c>
      <c r="AQS27">
        <v>7.69</v>
      </c>
      <c r="AQT27">
        <v>10.32</v>
      </c>
      <c r="AQU27">
        <v>-4.71</v>
      </c>
      <c r="AQV27">
        <v>-3.4</v>
      </c>
      <c r="AQW27">
        <v>10.24</v>
      </c>
      <c r="AQX27">
        <v>4.5999999999999996</v>
      </c>
      <c r="AQY27">
        <v>-0.74</v>
      </c>
      <c r="AQZ27">
        <v>-0.02</v>
      </c>
      <c r="ARA27">
        <v>1.72</v>
      </c>
      <c r="ARB27">
        <v>6.8</v>
      </c>
      <c r="ARC27">
        <v>-1.38</v>
      </c>
      <c r="ARD27">
        <v>6.27</v>
      </c>
      <c r="ARE27">
        <v>3.3</v>
      </c>
      <c r="ARF27">
        <v>3.74</v>
      </c>
      <c r="ARG27">
        <v>-5.6</v>
      </c>
      <c r="ARH27">
        <v>8.66</v>
      </c>
      <c r="ARI27">
        <v>0.61</v>
      </c>
      <c r="ARJ27">
        <v>2.11</v>
      </c>
      <c r="ARK27">
        <v>-8.58</v>
      </c>
      <c r="ARL27">
        <v>-4.25</v>
      </c>
      <c r="ARM27">
        <v>3.91</v>
      </c>
      <c r="ARN27">
        <v>-12.08</v>
      </c>
      <c r="ARO27">
        <v>-2.3199999999999998</v>
      </c>
      <c r="ARP27">
        <v>-7.92</v>
      </c>
      <c r="ARQ27">
        <v>12</v>
      </c>
      <c r="ARU27" s="12"/>
    </row>
    <row r="28" spans="1:1165" x14ac:dyDescent="0.3">
      <c r="A28" t="s">
        <v>589</v>
      </c>
      <c r="B28" t="s">
        <v>590</v>
      </c>
      <c r="XO28">
        <v>5.13</v>
      </c>
      <c r="XP28">
        <v>-3.04</v>
      </c>
      <c r="XQ28">
        <v>5.59</v>
      </c>
      <c r="XR28">
        <v>0.21</v>
      </c>
      <c r="XS28">
        <v>-2.2799999999999998</v>
      </c>
      <c r="XT28">
        <v>4.95</v>
      </c>
      <c r="XU28">
        <v>1.4</v>
      </c>
      <c r="XV28">
        <v>4.5999999999999996</v>
      </c>
      <c r="XW28">
        <v>0.14000000000000001</v>
      </c>
      <c r="XX28">
        <v>-8.0299999999999994</v>
      </c>
      <c r="XY28">
        <v>3.17</v>
      </c>
      <c r="XZ28">
        <v>0.93</v>
      </c>
      <c r="YA28">
        <v>4.59</v>
      </c>
      <c r="YB28">
        <v>-0.92</v>
      </c>
      <c r="YC28">
        <v>-10.8</v>
      </c>
      <c r="YD28">
        <v>5.1100000000000003</v>
      </c>
      <c r="YE28">
        <v>5.63</v>
      </c>
      <c r="YF28">
        <v>2.1</v>
      </c>
      <c r="YG28">
        <v>4.62</v>
      </c>
      <c r="YH28">
        <v>0.59</v>
      </c>
      <c r="YI28">
        <v>0.77</v>
      </c>
      <c r="YJ28">
        <v>0.33</v>
      </c>
      <c r="YK28">
        <v>7.43</v>
      </c>
      <c r="YL28">
        <v>-2.87</v>
      </c>
      <c r="YM28">
        <v>-1.68</v>
      </c>
      <c r="YN28">
        <v>1.04</v>
      </c>
      <c r="YO28">
        <v>4.08</v>
      </c>
      <c r="YP28">
        <v>-0.49</v>
      </c>
      <c r="YQ28">
        <v>-0.23</v>
      </c>
      <c r="YR28">
        <v>0.18</v>
      </c>
      <c r="YS28">
        <v>-1.07</v>
      </c>
      <c r="YT28">
        <v>-5.47</v>
      </c>
      <c r="YU28">
        <v>-5.53</v>
      </c>
      <c r="YV28">
        <v>3.17</v>
      </c>
      <c r="YW28">
        <v>4.24</v>
      </c>
      <c r="YX28">
        <v>-3.24</v>
      </c>
      <c r="YY28">
        <v>-2.66</v>
      </c>
      <c r="YZ28">
        <v>-4.88</v>
      </c>
      <c r="ZA28">
        <v>-0.25</v>
      </c>
      <c r="ZB28">
        <v>2.79</v>
      </c>
      <c r="ZC28">
        <v>-3.05</v>
      </c>
      <c r="ZD28">
        <v>-2.89</v>
      </c>
      <c r="ZE28">
        <v>-3.15</v>
      </c>
      <c r="ZF28">
        <v>12.14</v>
      </c>
      <c r="ZG28">
        <v>0.23</v>
      </c>
      <c r="ZH28">
        <v>10.72</v>
      </c>
      <c r="ZI28">
        <v>1.67</v>
      </c>
      <c r="ZJ28">
        <v>1.44</v>
      </c>
      <c r="ZK28">
        <v>4.08</v>
      </c>
      <c r="ZL28">
        <v>1.2</v>
      </c>
      <c r="ZM28">
        <v>3.6</v>
      </c>
      <c r="ZN28">
        <v>7.84</v>
      </c>
      <c r="ZO28">
        <v>-0.13</v>
      </c>
      <c r="ZP28">
        <v>1.72</v>
      </c>
      <c r="ZQ28">
        <v>-1.77</v>
      </c>
      <c r="ZR28">
        <v>1.89</v>
      </c>
      <c r="ZS28">
        <v>1.03</v>
      </c>
      <c r="ZT28">
        <v>-0.77</v>
      </c>
      <c r="ZU28">
        <v>2.09</v>
      </c>
      <c r="ZV28">
        <v>-1.19</v>
      </c>
      <c r="ZW28">
        <v>1.37</v>
      </c>
      <c r="ZX28">
        <v>-3.86</v>
      </c>
      <c r="ZY28">
        <v>0.7</v>
      </c>
      <c r="ZZ28">
        <v>0.2</v>
      </c>
      <c r="AAA28">
        <v>-5.98</v>
      </c>
      <c r="AAB28">
        <v>0.57999999999999996</v>
      </c>
      <c r="AAC28">
        <v>-1.77</v>
      </c>
      <c r="AAD28">
        <v>10.69</v>
      </c>
      <c r="AAE28">
        <v>1.22</v>
      </c>
      <c r="AAF28">
        <v>-0.42</v>
      </c>
      <c r="AAG28">
        <v>-0.54</v>
      </c>
      <c r="AAH28">
        <v>2.08</v>
      </c>
      <c r="AAI28">
        <v>6.55</v>
      </c>
      <c r="AAJ28">
        <v>1.0900000000000001</v>
      </c>
      <c r="AAK28">
        <v>0.12</v>
      </c>
      <c r="AAL28">
        <v>0.86</v>
      </c>
      <c r="AAM28">
        <v>5.24</v>
      </c>
      <c r="AAN28">
        <v>1.45</v>
      </c>
      <c r="AAO28">
        <v>-1.07</v>
      </c>
      <c r="AAP28">
        <v>-0.56000000000000005</v>
      </c>
      <c r="AAQ28">
        <v>-4.0599999999999996</v>
      </c>
      <c r="AAR28">
        <v>4.75</v>
      </c>
      <c r="AAS28">
        <v>4.84</v>
      </c>
      <c r="AAT28">
        <v>3.19</v>
      </c>
      <c r="AAU28">
        <v>1.03</v>
      </c>
      <c r="AAV28">
        <v>6.78</v>
      </c>
      <c r="AAW28">
        <v>4.25</v>
      </c>
      <c r="AAX28">
        <v>-2.59</v>
      </c>
      <c r="AAY28">
        <v>4.4400000000000004</v>
      </c>
      <c r="AAZ28">
        <v>0.79</v>
      </c>
      <c r="ABA28">
        <v>-4.59</v>
      </c>
      <c r="ABB28">
        <v>9.11</v>
      </c>
      <c r="ABC28">
        <v>-7.13</v>
      </c>
      <c r="ABD28">
        <v>4.8</v>
      </c>
      <c r="ABE28">
        <v>1.29</v>
      </c>
      <c r="ABF28">
        <v>-3.35</v>
      </c>
      <c r="ABG28">
        <v>11.29</v>
      </c>
      <c r="ABH28">
        <v>1.4</v>
      </c>
      <c r="ABI28">
        <v>2.08</v>
      </c>
      <c r="ABJ28">
        <v>-1.43</v>
      </c>
      <c r="ABK28">
        <v>-0.16</v>
      </c>
      <c r="ABL28">
        <v>4.3899999999999997</v>
      </c>
      <c r="ABM28">
        <v>3.77</v>
      </c>
      <c r="ABN28">
        <v>3.19</v>
      </c>
      <c r="ABO28">
        <v>-2.11</v>
      </c>
      <c r="ABP28">
        <v>-20.48</v>
      </c>
      <c r="ABQ28">
        <v>-7.37</v>
      </c>
      <c r="ABR28">
        <v>5.16</v>
      </c>
      <c r="ABS28">
        <v>7.5</v>
      </c>
      <c r="ABT28">
        <v>3.5</v>
      </c>
      <c r="ABU28">
        <v>-2.2400000000000002</v>
      </c>
      <c r="ABV28">
        <v>1.1599999999999999</v>
      </c>
      <c r="ABW28">
        <v>0.89</v>
      </c>
      <c r="ABX28">
        <v>4.3899999999999997</v>
      </c>
      <c r="ABY28">
        <v>-0.24</v>
      </c>
      <c r="ABZ28">
        <v>-2.5499999999999998</v>
      </c>
      <c r="ACA28">
        <v>2.94</v>
      </c>
      <c r="ACB28">
        <v>1.98</v>
      </c>
      <c r="ACC28">
        <v>-1.78</v>
      </c>
      <c r="ACD28">
        <v>0.87</v>
      </c>
      <c r="ACE28">
        <v>6.54</v>
      </c>
      <c r="ACF28">
        <v>-2.1</v>
      </c>
      <c r="ACG28">
        <v>1.89</v>
      </c>
      <c r="ACH28">
        <v>3.81</v>
      </c>
      <c r="ACI28">
        <v>3.4</v>
      </c>
      <c r="ACJ28">
        <v>-0.66</v>
      </c>
      <c r="ACK28">
        <v>6.49</v>
      </c>
      <c r="ACL28">
        <v>1.91</v>
      </c>
      <c r="ACM28">
        <v>-1.2</v>
      </c>
      <c r="ACN28">
        <v>-3.84</v>
      </c>
      <c r="ACO28">
        <v>0.65</v>
      </c>
      <c r="ACP28">
        <v>1.93</v>
      </c>
      <c r="ACQ28">
        <v>-6.49</v>
      </c>
      <c r="ACR28">
        <v>1.96</v>
      </c>
      <c r="ACS28">
        <v>0.74</v>
      </c>
      <c r="ACT28">
        <v>-4.1500000000000004</v>
      </c>
      <c r="ACU28">
        <v>7.68</v>
      </c>
      <c r="ACV28">
        <v>-2.57</v>
      </c>
      <c r="ACW28">
        <v>-1.17</v>
      </c>
      <c r="ACX28">
        <v>-9.34</v>
      </c>
      <c r="ACY28">
        <v>-5.12</v>
      </c>
      <c r="ACZ28">
        <v>-1.71</v>
      </c>
      <c r="ADA28">
        <v>6.24</v>
      </c>
      <c r="ADB28">
        <v>2.19</v>
      </c>
      <c r="ADC28">
        <v>4.1900000000000004</v>
      </c>
      <c r="ADD28">
        <v>6.07</v>
      </c>
      <c r="ADE28">
        <v>1.23</v>
      </c>
      <c r="ADF28">
        <v>0.47</v>
      </c>
      <c r="ADG28">
        <v>3.19</v>
      </c>
      <c r="ADH28">
        <v>-4.46</v>
      </c>
      <c r="ADI28">
        <v>3.88</v>
      </c>
      <c r="ADJ28">
        <v>1.34</v>
      </c>
      <c r="ADK28">
        <v>-0.99</v>
      </c>
      <c r="ADL28">
        <v>1.39</v>
      </c>
      <c r="ADM28">
        <v>-5.58</v>
      </c>
      <c r="ADN28">
        <v>8.0299999999999994</v>
      </c>
      <c r="ADO28">
        <v>-7.0000000000000007E-2</v>
      </c>
      <c r="ADP28">
        <v>2</v>
      </c>
      <c r="ADQ28">
        <v>-1.72</v>
      </c>
      <c r="ADR28">
        <v>4.07</v>
      </c>
      <c r="ADS28">
        <v>0.09</v>
      </c>
      <c r="ADT28">
        <v>-0.91</v>
      </c>
      <c r="ADU28">
        <v>3.39</v>
      </c>
      <c r="ADV28">
        <v>-3.49</v>
      </c>
      <c r="ADW28">
        <v>1.1200000000000001</v>
      </c>
      <c r="ADX28">
        <v>-0.14000000000000001</v>
      </c>
      <c r="ADY28">
        <v>2.85</v>
      </c>
      <c r="ADZ28">
        <v>2.13</v>
      </c>
      <c r="AEA28">
        <v>2.7</v>
      </c>
      <c r="AEB28">
        <v>3.14</v>
      </c>
      <c r="AEC28">
        <v>2.69</v>
      </c>
      <c r="AED28">
        <v>-1.48</v>
      </c>
      <c r="AEE28">
        <v>1.62</v>
      </c>
      <c r="AEF28">
        <v>1.99</v>
      </c>
      <c r="AEG28">
        <v>0.9</v>
      </c>
      <c r="AEH28">
        <v>3.19</v>
      </c>
      <c r="AEI28">
        <v>-0.01</v>
      </c>
      <c r="AEJ28">
        <v>-0.26</v>
      </c>
      <c r="AEK28">
        <v>-2.4500000000000002</v>
      </c>
      <c r="AEL28">
        <v>1.68</v>
      </c>
      <c r="AEM28">
        <v>3.58</v>
      </c>
      <c r="AEN28">
        <v>-3.8</v>
      </c>
      <c r="AEO28">
        <v>-3.93</v>
      </c>
      <c r="AEP28">
        <v>1.68</v>
      </c>
      <c r="AEQ28">
        <v>0.72</v>
      </c>
      <c r="AER28">
        <v>-2.6</v>
      </c>
      <c r="AES28">
        <v>2.88</v>
      </c>
      <c r="AET28">
        <v>2.4</v>
      </c>
      <c r="AEU28">
        <v>-3.54</v>
      </c>
      <c r="AEV28">
        <v>1.1499999999999999</v>
      </c>
      <c r="AEW28">
        <v>-4.5</v>
      </c>
      <c r="AEX28">
        <v>0.86</v>
      </c>
      <c r="AEY28">
        <v>2.82</v>
      </c>
      <c r="AEZ28">
        <v>3.49</v>
      </c>
      <c r="AFA28">
        <v>1.94</v>
      </c>
      <c r="AFB28">
        <v>2.91</v>
      </c>
      <c r="AFC28">
        <v>3.75</v>
      </c>
      <c r="AFD28">
        <v>1.1399999999999999</v>
      </c>
      <c r="AFE28">
        <v>3.27</v>
      </c>
      <c r="AFF28">
        <v>0.98</v>
      </c>
      <c r="AFG28">
        <v>3.44</v>
      </c>
      <c r="AFH28">
        <v>-1.2</v>
      </c>
      <c r="AFI28">
        <v>4.6399999999999997</v>
      </c>
      <c r="AFJ28">
        <v>2.33</v>
      </c>
      <c r="AFK28">
        <v>2.92</v>
      </c>
      <c r="AFL28">
        <v>0.39</v>
      </c>
      <c r="AFM28">
        <v>1.54</v>
      </c>
      <c r="AFN28">
        <v>0.2</v>
      </c>
      <c r="AFO28">
        <v>0.87</v>
      </c>
      <c r="AFP28">
        <v>-0.1</v>
      </c>
      <c r="AFQ28">
        <v>-3.98</v>
      </c>
      <c r="AFR28">
        <v>2.5099999999999998</v>
      </c>
      <c r="AFS28">
        <v>3.77</v>
      </c>
      <c r="AFT28">
        <v>3.65</v>
      </c>
      <c r="AFU28">
        <v>6.93</v>
      </c>
      <c r="AFV28">
        <v>-1.47</v>
      </c>
      <c r="AFW28">
        <v>4.67</v>
      </c>
      <c r="AFX28">
        <v>1.18</v>
      </c>
      <c r="AFY28">
        <v>-3.77</v>
      </c>
      <c r="AFZ28">
        <v>4.0199999999999996</v>
      </c>
      <c r="AGA28">
        <v>5.29</v>
      </c>
      <c r="AGB28">
        <v>4.12</v>
      </c>
      <c r="AGC28">
        <v>7.34</v>
      </c>
      <c r="AGD28">
        <v>-3.79</v>
      </c>
      <c r="AGE28">
        <v>5.87</v>
      </c>
      <c r="AGF28">
        <v>-2.96</v>
      </c>
      <c r="AGG28">
        <v>4.18</v>
      </c>
      <c r="AGH28">
        <v>2.75</v>
      </c>
      <c r="AGI28">
        <v>-1.55</v>
      </c>
      <c r="AGJ28">
        <v>6.48</v>
      </c>
      <c r="AGK28">
        <v>5.96</v>
      </c>
      <c r="AGL28">
        <v>0.52</v>
      </c>
      <c r="AGM28">
        <v>-1.7</v>
      </c>
      <c r="AGN28">
        <v>1.1399999999999999</v>
      </c>
      <c r="AGO28">
        <v>-1.91</v>
      </c>
      <c r="AGP28">
        <v>-15.07</v>
      </c>
      <c r="AGQ28">
        <v>5.57</v>
      </c>
      <c r="AGR28">
        <v>7.57</v>
      </c>
      <c r="AGS28">
        <v>4.4400000000000004</v>
      </c>
      <c r="AGT28">
        <v>3.24</v>
      </c>
      <c r="AGU28">
        <v>0.66</v>
      </c>
      <c r="AGV28">
        <v>-1.62</v>
      </c>
      <c r="AGW28">
        <v>1.92</v>
      </c>
      <c r="AGX28">
        <v>9.19</v>
      </c>
      <c r="AGY28">
        <v>-1.29</v>
      </c>
      <c r="AGZ28">
        <v>2.78</v>
      </c>
      <c r="AHA28">
        <v>-3.06</v>
      </c>
      <c r="AHB28">
        <v>-3.91</v>
      </c>
      <c r="AHC28">
        <v>-3.66</v>
      </c>
      <c r="AHD28">
        <v>5.61</v>
      </c>
      <c r="AHE28">
        <v>-1.01</v>
      </c>
      <c r="AHF28">
        <v>0.32</v>
      </c>
      <c r="AHG28">
        <v>-3.39</v>
      </c>
      <c r="AHH28">
        <v>-7.66</v>
      </c>
      <c r="AHI28">
        <v>12.01</v>
      </c>
      <c r="AHJ28">
        <v>-1.31</v>
      </c>
      <c r="AHK28">
        <v>0.81</v>
      </c>
      <c r="AHL28">
        <v>-4.7</v>
      </c>
      <c r="AHM28">
        <v>1.1200000000000001</v>
      </c>
      <c r="AHN28">
        <v>5.34</v>
      </c>
      <c r="AHO28">
        <v>0.79</v>
      </c>
      <c r="AHP28">
        <v>2.3199999999999998</v>
      </c>
      <c r="AHQ28">
        <v>-3.92</v>
      </c>
      <c r="AHR28">
        <v>4.88</v>
      </c>
      <c r="AHS28">
        <v>0.25</v>
      </c>
      <c r="AHT28">
        <v>-2.96</v>
      </c>
      <c r="AHU28">
        <v>-3.65</v>
      </c>
      <c r="AHV28">
        <v>4.76</v>
      </c>
      <c r="AHW28">
        <v>2.0299999999999998</v>
      </c>
      <c r="AHX28">
        <v>-2.3199999999999998</v>
      </c>
      <c r="AHY28">
        <v>-0.35</v>
      </c>
      <c r="AHZ28">
        <v>-4.2300000000000004</v>
      </c>
      <c r="AIA28">
        <v>-7.17</v>
      </c>
      <c r="AIB28">
        <v>-1.02</v>
      </c>
      <c r="AIC28">
        <v>5.58</v>
      </c>
      <c r="AID28">
        <v>2.19</v>
      </c>
      <c r="AIE28">
        <v>-0.94</v>
      </c>
      <c r="AIF28">
        <v>-0.05</v>
      </c>
      <c r="AIG28">
        <v>4.5999999999999996</v>
      </c>
      <c r="AIH28">
        <v>-3.56</v>
      </c>
      <c r="AII28">
        <v>0.28000000000000003</v>
      </c>
      <c r="AIJ28">
        <v>-5.89</v>
      </c>
      <c r="AIK28">
        <v>-9.4600000000000009</v>
      </c>
      <c r="AIL28">
        <v>0.5</v>
      </c>
      <c r="AIM28">
        <v>-11.28</v>
      </c>
      <c r="AIN28">
        <v>7.15</v>
      </c>
      <c r="AIO28">
        <v>6.03</v>
      </c>
      <c r="AIP28">
        <v>-4.54</v>
      </c>
      <c r="AIQ28">
        <v>-2.6</v>
      </c>
      <c r="AIR28">
        <v>-2.93</v>
      </c>
      <c r="AIS28">
        <v>-0.02</v>
      </c>
      <c r="AIT28">
        <v>8.58</v>
      </c>
      <c r="AIU28">
        <v>6.18</v>
      </c>
      <c r="AIV28">
        <v>1.08</v>
      </c>
      <c r="AIW28">
        <v>1.26</v>
      </c>
      <c r="AIX28">
        <v>1.33</v>
      </c>
      <c r="AIY28">
        <v>-1.1599999999999999</v>
      </c>
      <c r="AIZ28">
        <v>5.89</v>
      </c>
      <c r="AJA28">
        <v>1.1200000000000001</v>
      </c>
      <c r="AJB28">
        <v>5.94</v>
      </c>
      <c r="AJC28">
        <v>1.58</v>
      </c>
      <c r="AJD28">
        <v>1.93</v>
      </c>
      <c r="AJE28">
        <v>-1.06</v>
      </c>
      <c r="AJF28">
        <v>-2.62</v>
      </c>
      <c r="AJG28">
        <v>0.8</v>
      </c>
      <c r="AJH28">
        <v>2.17</v>
      </c>
      <c r="AJI28">
        <v>-1.59</v>
      </c>
      <c r="AJJ28">
        <v>1.21</v>
      </c>
      <c r="AJK28">
        <v>1.33</v>
      </c>
      <c r="AJL28">
        <v>1.47</v>
      </c>
      <c r="AJM28">
        <v>4.82</v>
      </c>
      <c r="AJN28">
        <v>3.11</v>
      </c>
      <c r="AJO28">
        <v>-1.91</v>
      </c>
      <c r="AJP28">
        <v>3.04</v>
      </c>
      <c r="AJQ28">
        <v>-1.56</v>
      </c>
      <c r="AJR28">
        <v>-1.97</v>
      </c>
      <c r="AJS28">
        <v>2.19</v>
      </c>
      <c r="AJT28">
        <v>0.88</v>
      </c>
      <c r="AJU28">
        <v>2.7</v>
      </c>
      <c r="AJV28">
        <v>-0.71</v>
      </c>
      <c r="AJW28">
        <v>1.26</v>
      </c>
      <c r="AJX28">
        <v>-2.7</v>
      </c>
      <c r="AJY28">
        <v>2.9</v>
      </c>
      <c r="AJZ28">
        <v>0.46</v>
      </c>
      <c r="AKA28">
        <v>3.74</v>
      </c>
      <c r="AKB28">
        <v>0.33</v>
      </c>
      <c r="AKC28">
        <v>1.17</v>
      </c>
      <c r="AKD28">
        <v>2.35</v>
      </c>
      <c r="AKE28">
        <v>-2.81</v>
      </c>
      <c r="AKF28">
        <v>0.49</v>
      </c>
      <c r="AKG28">
        <v>2.2599999999999998</v>
      </c>
      <c r="AKH28">
        <v>1.36</v>
      </c>
      <c r="AKI28">
        <v>1.84</v>
      </c>
      <c r="AKJ28">
        <v>3.11</v>
      </c>
      <c r="AKK28">
        <v>1.95</v>
      </c>
      <c r="AKL28">
        <v>2.06</v>
      </c>
      <c r="AKM28">
        <v>1.1200000000000001</v>
      </c>
      <c r="AKN28">
        <v>-1.85</v>
      </c>
      <c r="AKO28">
        <v>1.41</v>
      </c>
      <c r="AKP28">
        <v>3.54</v>
      </c>
      <c r="AKQ28">
        <v>3.31</v>
      </c>
      <c r="AKR28">
        <v>-2.48</v>
      </c>
      <c r="AKS28">
        <v>-4.76</v>
      </c>
      <c r="AKT28">
        <v>0.83</v>
      </c>
      <c r="AKU28">
        <v>3.22</v>
      </c>
      <c r="AKV28">
        <v>-0.14000000000000001</v>
      </c>
      <c r="AKW28">
        <v>-5.18</v>
      </c>
      <c r="AKX28">
        <v>-1.21</v>
      </c>
      <c r="AKY28">
        <v>-4.18</v>
      </c>
      <c r="AKZ28">
        <v>-4.4800000000000004</v>
      </c>
      <c r="ALA28">
        <v>-0.97</v>
      </c>
      <c r="ALB28">
        <v>4.71</v>
      </c>
      <c r="ALC28">
        <v>-0.45</v>
      </c>
      <c r="ALD28">
        <v>-9.81</v>
      </c>
      <c r="ALE28">
        <v>-0.57999999999999996</v>
      </c>
      <c r="ALF28">
        <v>1.43</v>
      </c>
      <c r="ALG28">
        <v>-7.59</v>
      </c>
      <c r="ALH28">
        <v>-17.53</v>
      </c>
      <c r="ALI28">
        <v>-7.54</v>
      </c>
      <c r="ALJ28">
        <v>1.04</v>
      </c>
      <c r="ALK28">
        <v>-11.7</v>
      </c>
      <c r="ALL28">
        <v>-13.8</v>
      </c>
      <c r="ALM28">
        <v>8.31</v>
      </c>
      <c r="ALN28">
        <v>10.48</v>
      </c>
      <c r="ALO28">
        <v>5.86</v>
      </c>
      <c r="ALP28">
        <v>-0.94</v>
      </c>
      <c r="ALQ28">
        <v>7.98</v>
      </c>
      <c r="ALR28">
        <v>4.97</v>
      </c>
      <c r="ALS28">
        <v>3.68</v>
      </c>
      <c r="ALT28">
        <v>-3.21</v>
      </c>
      <c r="ALU28">
        <v>5.34</v>
      </c>
      <c r="ALV28">
        <v>1.58</v>
      </c>
      <c r="ALW28">
        <v>-2.95</v>
      </c>
      <c r="ALX28">
        <v>2.88</v>
      </c>
      <c r="ALY28">
        <v>6.34</v>
      </c>
      <c r="ALZ28">
        <v>2.46</v>
      </c>
      <c r="AMA28">
        <v>-8.44</v>
      </c>
      <c r="AMB28">
        <v>-5.8</v>
      </c>
      <c r="AMC28">
        <v>6.59</v>
      </c>
      <c r="AMD28">
        <v>-4.51</v>
      </c>
      <c r="AME28">
        <v>7.55</v>
      </c>
      <c r="AMF28">
        <v>2.84</v>
      </c>
      <c r="AMG28">
        <v>-0.77</v>
      </c>
      <c r="AMH28">
        <v>7.69</v>
      </c>
      <c r="AMI28">
        <v>2.12</v>
      </c>
      <c r="AMJ28">
        <v>3.45</v>
      </c>
      <c r="AMK28">
        <v>0.22</v>
      </c>
      <c r="AML28">
        <v>2.5099999999999998</v>
      </c>
      <c r="AMM28">
        <v>-1.28</v>
      </c>
      <c r="AMN28">
        <v>-2.25</v>
      </c>
      <c r="AMO28">
        <v>-3.47</v>
      </c>
      <c r="AMP28">
        <v>-6.49</v>
      </c>
      <c r="AMQ28">
        <v>-7.75</v>
      </c>
      <c r="AMR28">
        <v>11.24</v>
      </c>
      <c r="AMS28">
        <v>-0.81</v>
      </c>
      <c r="AMT28">
        <v>1.78</v>
      </c>
      <c r="AMU28">
        <v>3.62</v>
      </c>
      <c r="AMV28">
        <v>3.7</v>
      </c>
      <c r="AMW28">
        <v>2.77</v>
      </c>
      <c r="AMX28">
        <v>-1.18</v>
      </c>
      <c r="AMY28">
        <v>-6.13</v>
      </c>
      <c r="AMZ28">
        <v>4.74</v>
      </c>
      <c r="ANA28">
        <v>0.88</v>
      </c>
      <c r="ANB28">
        <v>1.89</v>
      </c>
      <c r="ANC28">
        <v>2.97</v>
      </c>
      <c r="AND28">
        <v>-0.65</v>
      </c>
      <c r="ANE28">
        <v>-0.35</v>
      </c>
      <c r="ANF28">
        <v>1.82</v>
      </c>
      <c r="ANG28">
        <v>6.32</v>
      </c>
      <c r="ANH28">
        <v>1.19</v>
      </c>
      <c r="ANI28">
        <v>3.78</v>
      </c>
      <c r="ANJ28">
        <v>1.38</v>
      </c>
      <c r="ANK28">
        <v>2.29</v>
      </c>
      <c r="ANL28">
        <v>-1.06</v>
      </c>
      <c r="ANM28">
        <v>5.23</v>
      </c>
      <c r="ANN28">
        <v>-4.03</v>
      </c>
      <c r="ANO28">
        <v>2.31</v>
      </c>
      <c r="ANP28">
        <v>4.22</v>
      </c>
      <c r="ANQ28">
        <v>2.54</v>
      </c>
      <c r="ANR28">
        <v>2.33</v>
      </c>
      <c r="ANS28">
        <v>-3.67</v>
      </c>
      <c r="ANT28">
        <v>4.03</v>
      </c>
      <c r="ANU28">
        <v>2.2200000000000002</v>
      </c>
      <c r="ANV28">
        <v>0.83</v>
      </c>
      <c r="ANW28">
        <v>1.2</v>
      </c>
      <c r="ANX28">
        <v>2.4300000000000002</v>
      </c>
      <c r="ANY28">
        <v>-1.86</v>
      </c>
      <c r="ANZ28">
        <v>3.43</v>
      </c>
      <c r="AOA28">
        <v>-2.25</v>
      </c>
      <c r="AOB28">
        <v>2.11</v>
      </c>
      <c r="AOC28">
        <v>1.79</v>
      </c>
      <c r="AOD28">
        <v>0.41</v>
      </c>
      <c r="AOE28">
        <v>-4.1100000000000003</v>
      </c>
      <c r="AOF28">
        <v>4.54</v>
      </c>
      <c r="AOG28">
        <v>-1.55</v>
      </c>
      <c r="AOH28">
        <v>0.82</v>
      </c>
      <c r="AOI28">
        <v>0.92</v>
      </c>
      <c r="AOJ28">
        <v>-2.19</v>
      </c>
      <c r="AOK28">
        <v>0.3</v>
      </c>
      <c r="AOL28">
        <v>-6.22</v>
      </c>
      <c r="AOM28">
        <v>-3.23</v>
      </c>
      <c r="AON28">
        <v>7.38</v>
      </c>
      <c r="AOO28">
        <v>0.09</v>
      </c>
      <c r="AOP28">
        <v>-2.37</v>
      </c>
      <c r="AOQ28">
        <v>-5.3</v>
      </c>
      <c r="AOR28">
        <v>-0.37</v>
      </c>
      <c r="AOS28">
        <v>6.98</v>
      </c>
      <c r="AOT28">
        <v>1.96</v>
      </c>
      <c r="AOU28">
        <v>1.24</v>
      </c>
      <c r="AOV28">
        <v>0.66</v>
      </c>
      <c r="AOW28">
        <v>2.74</v>
      </c>
      <c r="AOX28">
        <v>0.47</v>
      </c>
      <c r="AOY28">
        <v>-0.4</v>
      </c>
      <c r="AOZ28">
        <v>-1.7</v>
      </c>
      <c r="APA28">
        <v>5.4</v>
      </c>
      <c r="APB28">
        <v>2.29</v>
      </c>
      <c r="APC28">
        <v>0.57999999999999996</v>
      </c>
      <c r="APD28">
        <v>3.31</v>
      </c>
      <c r="APE28">
        <v>-1.21</v>
      </c>
      <c r="APF28">
        <v>-0.33</v>
      </c>
      <c r="APG28">
        <v>-0.38</v>
      </c>
      <c r="APH28">
        <v>1.45</v>
      </c>
      <c r="API28">
        <v>1.17</v>
      </c>
      <c r="APJ28">
        <v>-1.45</v>
      </c>
      <c r="APK28">
        <v>2.78</v>
      </c>
      <c r="APL28">
        <v>0.57999999999999996</v>
      </c>
      <c r="APM28">
        <v>2.77</v>
      </c>
      <c r="APN28">
        <v>1.27</v>
      </c>
      <c r="APO28">
        <v>3.73</v>
      </c>
      <c r="APP28">
        <v>-5.0199999999999996</v>
      </c>
      <c r="APQ28">
        <v>-1.96</v>
      </c>
      <c r="APR28">
        <v>0.18</v>
      </c>
      <c r="APS28">
        <v>0.3</v>
      </c>
      <c r="APT28">
        <v>7.0000000000000007E-2</v>
      </c>
      <c r="APU28">
        <v>3.78</v>
      </c>
      <c r="APV28">
        <v>1.21</v>
      </c>
      <c r="APW28">
        <v>0</v>
      </c>
      <c r="APX28">
        <v>-5.33</v>
      </c>
      <c r="APY28">
        <v>2.7</v>
      </c>
      <c r="APZ28">
        <v>-9.82</v>
      </c>
      <c r="AQA28">
        <v>7.57</v>
      </c>
      <c r="AQB28">
        <v>2.93</v>
      </c>
      <c r="AQC28">
        <v>0.43</v>
      </c>
      <c r="AQD28">
        <v>3.37</v>
      </c>
      <c r="AQE28">
        <v>-6.7</v>
      </c>
      <c r="AQF28">
        <v>6.97</v>
      </c>
      <c r="AQG28">
        <v>0.65</v>
      </c>
      <c r="AQH28">
        <v>-3.22</v>
      </c>
      <c r="AQI28">
        <v>3.35</v>
      </c>
      <c r="AQJ28">
        <v>1.23</v>
      </c>
      <c r="AQK28">
        <v>2.82</v>
      </c>
      <c r="AQL28">
        <v>2.5099999999999998</v>
      </c>
      <c r="AQM28">
        <v>-2.3199999999999998</v>
      </c>
      <c r="AQN28">
        <v>-9.91</v>
      </c>
      <c r="AQO28">
        <v>-17.32</v>
      </c>
      <c r="AQP28">
        <v>11.04</v>
      </c>
      <c r="AQQ28">
        <v>3.09</v>
      </c>
      <c r="AQR28">
        <v>-0.88</v>
      </c>
      <c r="AQS28">
        <v>3.77</v>
      </c>
      <c r="AQT28">
        <v>3.89</v>
      </c>
      <c r="AQU28">
        <v>-2.64</v>
      </c>
      <c r="AQV28">
        <v>-1.48</v>
      </c>
      <c r="AQW28">
        <v>13.19</v>
      </c>
      <c r="AQX28">
        <v>3.64</v>
      </c>
      <c r="AQY28">
        <v>-1.07</v>
      </c>
      <c r="AQZ28">
        <v>5.84</v>
      </c>
      <c r="ARA28">
        <v>5.69</v>
      </c>
      <c r="ARB28">
        <v>3.87</v>
      </c>
      <c r="ARC28">
        <v>2.14</v>
      </c>
      <c r="ARD28">
        <v>-1.3</v>
      </c>
      <c r="ARE28">
        <v>0.65</v>
      </c>
      <c r="ARF28">
        <v>1.79</v>
      </c>
      <c r="ARG28">
        <v>-3.64</v>
      </c>
      <c r="ARH28">
        <v>4.9400000000000004</v>
      </c>
      <c r="ARI28">
        <v>-3.71</v>
      </c>
      <c r="ARJ28">
        <v>6.12</v>
      </c>
      <c r="ARK28">
        <v>-2.46</v>
      </c>
      <c r="ARL28">
        <v>-1.35</v>
      </c>
      <c r="ARM28">
        <v>2.63</v>
      </c>
      <c r="ARN28">
        <v>-5.75</v>
      </c>
      <c r="ARO28">
        <v>1.71</v>
      </c>
      <c r="ARP28">
        <v>-8.93</v>
      </c>
      <c r="ARQ28">
        <v>6.48</v>
      </c>
    </row>
    <row r="29" spans="1:1165" x14ac:dyDescent="0.3">
      <c r="A29" t="s">
        <v>591</v>
      </c>
      <c r="B29" t="s">
        <v>592</v>
      </c>
      <c r="XO29">
        <v>5.5</v>
      </c>
      <c r="XP29">
        <v>-2.14</v>
      </c>
      <c r="XQ29">
        <v>5.96</v>
      </c>
      <c r="XR29">
        <v>0.47</v>
      </c>
      <c r="XS29">
        <v>-1.1299999999999999</v>
      </c>
      <c r="XT29">
        <v>5.35</v>
      </c>
      <c r="XU29">
        <v>1.7</v>
      </c>
      <c r="XV29">
        <v>5.63</v>
      </c>
      <c r="XW29">
        <v>0.49</v>
      </c>
      <c r="XX29">
        <v>-7.68</v>
      </c>
      <c r="XY29">
        <v>4.25</v>
      </c>
      <c r="XZ29">
        <v>1.33</v>
      </c>
      <c r="YA29">
        <v>4.92</v>
      </c>
      <c r="YB29">
        <v>0.03</v>
      </c>
      <c r="YC29">
        <v>-10.45</v>
      </c>
      <c r="YD29">
        <v>5.43</v>
      </c>
      <c r="YE29">
        <v>6.82</v>
      </c>
      <c r="YF29">
        <v>2.5299999999999998</v>
      </c>
      <c r="YG29">
        <v>4.93</v>
      </c>
      <c r="YH29">
        <v>1.5</v>
      </c>
      <c r="YI29">
        <v>1.21</v>
      </c>
      <c r="YJ29">
        <v>0.73</v>
      </c>
      <c r="YK29">
        <v>8.2899999999999991</v>
      </c>
      <c r="YL29">
        <v>-2.5</v>
      </c>
      <c r="YM29">
        <v>-1.4</v>
      </c>
      <c r="YN29">
        <v>1.92</v>
      </c>
      <c r="YO29">
        <v>4.4800000000000004</v>
      </c>
      <c r="YP29">
        <v>-0.23</v>
      </c>
      <c r="YQ29">
        <v>0.75</v>
      </c>
      <c r="YR29">
        <v>0.59</v>
      </c>
      <c r="YS29">
        <v>-0.84</v>
      </c>
      <c r="YT29">
        <v>-4.49</v>
      </c>
      <c r="YU29">
        <v>-5.1100000000000003</v>
      </c>
      <c r="YV29">
        <v>3.63</v>
      </c>
      <c r="YW29">
        <v>5.22</v>
      </c>
      <c r="YX29">
        <v>-2.68</v>
      </c>
      <c r="YY29">
        <v>-2.42</v>
      </c>
      <c r="YZ29">
        <v>-3.79</v>
      </c>
      <c r="ZA29">
        <v>0.25</v>
      </c>
      <c r="ZB29">
        <v>2.98</v>
      </c>
      <c r="ZC29">
        <v>-1.69</v>
      </c>
      <c r="ZD29">
        <v>-2.4300000000000002</v>
      </c>
      <c r="ZE29">
        <v>-2.89</v>
      </c>
      <c r="ZF29">
        <v>13.67</v>
      </c>
      <c r="ZG29">
        <v>0.71</v>
      </c>
      <c r="ZH29">
        <v>11.09</v>
      </c>
      <c r="ZI29">
        <v>2.67</v>
      </c>
      <c r="ZJ29">
        <v>1.84</v>
      </c>
      <c r="ZK29">
        <v>4.37</v>
      </c>
      <c r="ZL29">
        <v>1.96</v>
      </c>
      <c r="ZM29">
        <v>4.05</v>
      </c>
      <c r="ZN29">
        <v>8.0299999999999994</v>
      </c>
      <c r="ZO29">
        <v>0.71</v>
      </c>
      <c r="ZP29">
        <v>2.19</v>
      </c>
      <c r="ZQ29">
        <v>-1.6</v>
      </c>
      <c r="ZR29">
        <v>2.68</v>
      </c>
      <c r="ZS29">
        <v>1.53</v>
      </c>
      <c r="ZT29">
        <v>-0.55000000000000004</v>
      </c>
      <c r="ZU29">
        <v>2.88</v>
      </c>
      <c r="ZV29">
        <v>-0.7</v>
      </c>
      <c r="ZW29">
        <v>1.66</v>
      </c>
      <c r="ZX29">
        <v>-3.17</v>
      </c>
      <c r="ZY29">
        <v>1.2</v>
      </c>
      <c r="ZZ29">
        <v>0.42</v>
      </c>
      <c r="AAA29">
        <v>-5.22</v>
      </c>
      <c r="AAB29">
        <v>1.23</v>
      </c>
      <c r="AAC29">
        <v>-1.49</v>
      </c>
      <c r="AAD29">
        <v>11.61</v>
      </c>
      <c r="AAE29">
        <v>1.67</v>
      </c>
      <c r="AAF29">
        <v>-0.09</v>
      </c>
      <c r="AAG29">
        <v>0.1</v>
      </c>
      <c r="AAH29">
        <v>2.61</v>
      </c>
      <c r="AAI29">
        <v>6.89</v>
      </c>
      <c r="AAJ29">
        <v>1.74</v>
      </c>
      <c r="AAK29">
        <v>0.59</v>
      </c>
      <c r="AAL29">
        <v>1.1399999999999999</v>
      </c>
      <c r="AAM29">
        <v>5.97</v>
      </c>
      <c r="AAN29">
        <v>1.9</v>
      </c>
      <c r="AAO29">
        <v>-0.75</v>
      </c>
      <c r="AAP29">
        <v>0.24</v>
      </c>
      <c r="AAQ29">
        <v>-3.72</v>
      </c>
      <c r="AAR29">
        <v>5.14</v>
      </c>
      <c r="AAS29">
        <v>5.53</v>
      </c>
      <c r="AAT29">
        <v>3.58</v>
      </c>
      <c r="AAU29">
        <v>1.34</v>
      </c>
      <c r="AAV29">
        <v>7.44</v>
      </c>
      <c r="AAW29">
        <v>4.62</v>
      </c>
      <c r="AAX29">
        <v>-2.29</v>
      </c>
      <c r="AAY29">
        <v>5</v>
      </c>
      <c r="AAZ29">
        <v>1.1499999999999999</v>
      </c>
      <c r="ABA29">
        <v>-4.3</v>
      </c>
      <c r="ABB29">
        <v>9.67</v>
      </c>
      <c r="ABC29">
        <v>-6.83</v>
      </c>
      <c r="ABD29">
        <v>5.0999999999999996</v>
      </c>
      <c r="ABE29">
        <v>1.79</v>
      </c>
      <c r="ABF29">
        <v>-2.99</v>
      </c>
      <c r="ABG29">
        <v>11.54</v>
      </c>
      <c r="ABH29">
        <v>1.89</v>
      </c>
      <c r="ABI29">
        <v>2.4300000000000002</v>
      </c>
      <c r="ABJ29">
        <v>-1.2</v>
      </c>
      <c r="ABK29">
        <v>0.33</v>
      </c>
      <c r="ABL29">
        <v>4.76</v>
      </c>
      <c r="ABM29">
        <v>3.98</v>
      </c>
      <c r="ABN29">
        <v>3.68</v>
      </c>
      <c r="ABO29">
        <v>-1.83</v>
      </c>
      <c r="ABP29">
        <v>-20.16</v>
      </c>
      <c r="ABQ29">
        <v>-6.83</v>
      </c>
      <c r="ABR29">
        <v>5.6</v>
      </c>
      <c r="ABS29">
        <v>7.77</v>
      </c>
      <c r="ABT29">
        <v>4.43</v>
      </c>
      <c r="ABU29">
        <v>-1.94</v>
      </c>
      <c r="ABV29">
        <v>1.45</v>
      </c>
      <c r="ABW29">
        <v>1.46</v>
      </c>
      <c r="ABX29">
        <v>4.72</v>
      </c>
      <c r="ABY29">
        <v>0.03</v>
      </c>
      <c r="ABZ29">
        <v>-1.97</v>
      </c>
      <c r="ACA29">
        <v>3.26</v>
      </c>
      <c r="ACB29">
        <v>2.27</v>
      </c>
      <c r="ACC29">
        <v>-1.21</v>
      </c>
      <c r="ACD29">
        <v>1.21</v>
      </c>
      <c r="ACE29">
        <v>6.86</v>
      </c>
      <c r="ACF29">
        <v>-1.58</v>
      </c>
      <c r="ACG29">
        <v>2.2000000000000002</v>
      </c>
      <c r="ACH29">
        <v>4.0999999999999996</v>
      </c>
      <c r="ACI29">
        <v>3.99</v>
      </c>
      <c r="ACJ29">
        <v>-0.38</v>
      </c>
      <c r="ACK29">
        <v>6.75</v>
      </c>
      <c r="ACL29">
        <v>2.4700000000000002</v>
      </c>
      <c r="ACM29">
        <v>-0.95</v>
      </c>
      <c r="ACN29">
        <v>-3.57</v>
      </c>
      <c r="ACO29">
        <v>1.1499999999999999</v>
      </c>
      <c r="ACP29">
        <v>2.21</v>
      </c>
      <c r="ACQ29">
        <v>-6.23</v>
      </c>
      <c r="ACR29">
        <v>2.52</v>
      </c>
      <c r="ACS29">
        <v>1.02</v>
      </c>
      <c r="ACT29">
        <v>-3.9</v>
      </c>
      <c r="ACU29">
        <v>8.3000000000000007</v>
      </c>
      <c r="ACV29">
        <v>-2.27</v>
      </c>
      <c r="ACW29">
        <v>-0.87</v>
      </c>
      <c r="ACX29">
        <v>-8.7899999999999991</v>
      </c>
      <c r="ACY29">
        <v>-4.84</v>
      </c>
      <c r="ACZ29">
        <v>-1.37</v>
      </c>
      <c r="ADA29">
        <v>6.93</v>
      </c>
      <c r="ADB29">
        <v>2.54</v>
      </c>
      <c r="ADC29">
        <v>4.51</v>
      </c>
      <c r="ADD29">
        <v>6.65</v>
      </c>
      <c r="ADE29">
        <v>1.48</v>
      </c>
      <c r="ADF29">
        <v>0.73</v>
      </c>
      <c r="ADG29">
        <v>3.72</v>
      </c>
      <c r="ADH29">
        <v>-4.21</v>
      </c>
      <c r="ADI29">
        <v>4.18</v>
      </c>
      <c r="ADJ29">
        <v>1.81</v>
      </c>
      <c r="ADK29">
        <v>-0.75</v>
      </c>
      <c r="ADL29">
        <v>1.66</v>
      </c>
      <c r="ADM29">
        <v>-5.13</v>
      </c>
      <c r="ADN29">
        <v>8.3800000000000008</v>
      </c>
      <c r="ADO29">
        <v>0.17</v>
      </c>
      <c r="ADP29">
        <v>2.4500000000000002</v>
      </c>
      <c r="ADQ29">
        <v>-1.46</v>
      </c>
      <c r="ADR29">
        <v>4.32</v>
      </c>
      <c r="ADS29">
        <v>0.49</v>
      </c>
      <c r="ADT29">
        <v>-0.61</v>
      </c>
      <c r="ADU29">
        <v>3.64</v>
      </c>
      <c r="ADV29">
        <v>-3.07</v>
      </c>
      <c r="ADW29">
        <v>1.38</v>
      </c>
      <c r="ADX29">
        <v>0.09</v>
      </c>
      <c r="ADY29">
        <v>3.28</v>
      </c>
      <c r="ADZ29">
        <v>2.4</v>
      </c>
      <c r="AEA29">
        <v>2.9</v>
      </c>
      <c r="AEB29">
        <v>3.49</v>
      </c>
      <c r="AEC29">
        <v>2.95</v>
      </c>
      <c r="AED29">
        <v>-1.28</v>
      </c>
      <c r="AEE29">
        <v>2.0099999999999998</v>
      </c>
      <c r="AEF29">
        <v>2.2200000000000002</v>
      </c>
      <c r="AEG29">
        <v>1.1000000000000001</v>
      </c>
      <c r="AEH29">
        <v>3.61</v>
      </c>
      <c r="AEI29">
        <v>0.17</v>
      </c>
      <c r="AEJ29">
        <v>-0.08</v>
      </c>
      <c r="AEK29">
        <v>-2.08</v>
      </c>
      <c r="AEL29">
        <v>1.91</v>
      </c>
      <c r="AEM29">
        <v>3.76</v>
      </c>
      <c r="AEN29">
        <v>-3.41</v>
      </c>
      <c r="AEO29">
        <v>-3.73</v>
      </c>
      <c r="AEP29">
        <v>1.92</v>
      </c>
      <c r="AEQ29">
        <v>1.1599999999999999</v>
      </c>
      <c r="AER29">
        <v>-2.4</v>
      </c>
      <c r="AES29">
        <v>3.11</v>
      </c>
      <c r="AET29">
        <v>2.88</v>
      </c>
      <c r="AEU29">
        <v>-3.31</v>
      </c>
      <c r="AEV29">
        <v>1.39</v>
      </c>
      <c r="AEW29">
        <v>-4.03</v>
      </c>
      <c r="AEX29">
        <v>1.1599999999999999</v>
      </c>
      <c r="AEY29">
        <v>3.08</v>
      </c>
      <c r="AEZ29">
        <v>3.96</v>
      </c>
      <c r="AFA29">
        <v>2.2000000000000002</v>
      </c>
      <c r="AFB29">
        <v>3.16</v>
      </c>
      <c r="AFC29">
        <v>4.2</v>
      </c>
      <c r="AFD29">
        <v>1.35</v>
      </c>
      <c r="AFE29">
        <v>3.48</v>
      </c>
      <c r="AFF29">
        <v>1.41</v>
      </c>
      <c r="AFG29">
        <v>3.62</v>
      </c>
      <c r="AFH29">
        <v>-0.99</v>
      </c>
      <c r="AFI29">
        <v>5.0599999999999996</v>
      </c>
      <c r="AFJ29">
        <v>2.5099999999999998</v>
      </c>
      <c r="AFK29">
        <v>3.12</v>
      </c>
      <c r="AFL29">
        <v>0.76</v>
      </c>
      <c r="AFM29">
        <v>1.7</v>
      </c>
      <c r="AFN29">
        <v>0.38</v>
      </c>
      <c r="AFO29">
        <v>1.25</v>
      </c>
      <c r="AFP29">
        <v>0.08</v>
      </c>
      <c r="AFQ29">
        <v>-3.78</v>
      </c>
      <c r="AFR29">
        <v>2.86</v>
      </c>
      <c r="AFS29">
        <v>3.98</v>
      </c>
      <c r="AFT29">
        <v>3.87</v>
      </c>
      <c r="AFU29">
        <v>7.25</v>
      </c>
      <c r="AFV29">
        <v>-1.28</v>
      </c>
      <c r="AFW29">
        <v>4.8499999999999996</v>
      </c>
      <c r="AFX29">
        <v>1.47</v>
      </c>
      <c r="AFY29">
        <v>-3.6</v>
      </c>
      <c r="AFZ29">
        <v>4.2</v>
      </c>
      <c r="AGA29">
        <v>5.59</v>
      </c>
      <c r="AGB29">
        <v>4.29</v>
      </c>
      <c r="AGC29">
        <v>7.52</v>
      </c>
      <c r="AGD29">
        <v>-3.56</v>
      </c>
      <c r="AGE29">
        <v>6.04</v>
      </c>
      <c r="AGF29">
        <v>-2.79</v>
      </c>
      <c r="AGG29">
        <v>4.42</v>
      </c>
      <c r="AGH29">
        <v>2.92</v>
      </c>
      <c r="AGI29">
        <v>-1.42</v>
      </c>
      <c r="AGJ29">
        <v>6.73</v>
      </c>
      <c r="AGK29">
        <v>6.12</v>
      </c>
      <c r="AGL29">
        <v>0.67</v>
      </c>
      <c r="AGM29">
        <v>-1.48</v>
      </c>
      <c r="AGN29">
        <v>1.28</v>
      </c>
      <c r="AGO29">
        <v>-1.76</v>
      </c>
      <c r="AGP29">
        <v>-14.88</v>
      </c>
      <c r="AGQ29">
        <v>5.74</v>
      </c>
      <c r="AGR29">
        <v>7.75</v>
      </c>
      <c r="AGS29">
        <v>4.66</v>
      </c>
      <c r="AGT29">
        <v>3.4</v>
      </c>
      <c r="AGU29">
        <v>0.8</v>
      </c>
      <c r="AGV29">
        <v>-1.41</v>
      </c>
      <c r="AGW29">
        <v>2.0699999999999998</v>
      </c>
      <c r="AGX29">
        <v>9.34</v>
      </c>
      <c r="AGY29">
        <v>-1.1000000000000001</v>
      </c>
      <c r="AGZ29">
        <v>2.9</v>
      </c>
      <c r="AHA29">
        <v>-2.93</v>
      </c>
      <c r="AHB29">
        <v>-3.71</v>
      </c>
      <c r="AHC29">
        <v>-3.49</v>
      </c>
      <c r="AHD29">
        <v>5.76</v>
      </c>
      <c r="AHE29">
        <v>-0.78</v>
      </c>
      <c r="AHF29">
        <v>0.48</v>
      </c>
      <c r="AHG29">
        <v>-3.26</v>
      </c>
      <c r="AHH29">
        <v>-7.43</v>
      </c>
      <c r="AHI29">
        <v>12.2</v>
      </c>
      <c r="AHJ29">
        <v>-1.1599999999999999</v>
      </c>
      <c r="AHK29">
        <v>1.05</v>
      </c>
      <c r="AHL29">
        <v>-4.57</v>
      </c>
      <c r="AHM29">
        <v>1.25</v>
      </c>
      <c r="AHN29">
        <v>5.56</v>
      </c>
      <c r="AHO29">
        <v>0.92</v>
      </c>
      <c r="AHP29">
        <v>2.46</v>
      </c>
      <c r="AHQ29">
        <v>-3.71</v>
      </c>
      <c r="AHR29">
        <v>5.01</v>
      </c>
      <c r="AHS29">
        <v>0.38</v>
      </c>
      <c r="AHT29">
        <v>-2.78</v>
      </c>
      <c r="AHU29">
        <v>-3.53</v>
      </c>
      <c r="AHV29">
        <v>4.9000000000000004</v>
      </c>
      <c r="AHW29">
        <v>2.25</v>
      </c>
      <c r="AHX29">
        <v>-2.2200000000000002</v>
      </c>
      <c r="AHY29">
        <v>-0.21</v>
      </c>
      <c r="AHZ29">
        <v>-4.01</v>
      </c>
      <c r="AIA29">
        <v>-7.04</v>
      </c>
      <c r="AIB29">
        <v>-0.86</v>
      </c>
      <c r="AIC29">
        <v>5.81</v>
      </c>
      <c r="AID29">
        <v>2.36</v>
      </c>
      <c r="AIE29">
        <v>-0.77</v>
      </c>
      <c r="AIF29">
        <v>0.16</v>
      </c>
      <c r="AIG29">
        <v>4.7300000000000004</v>
      </c>
      <c r="AIH29">
        <v>-3.43</v>
      </c>
      <c r="AII29">
        <v>0.5</v>
      </c>
      <c r="AIJ29">
        <v>-5.74</v>
      </c>
      <c r="AIK29">
        <v>-9.3000000000000007</v>
      </c>
      <c r="AIL29">
        <v>0.76</v>
      </c>
      <c r="AIM29">
        <v>-11.12</v>
      </c>
      <c r="AIN29">
        <v>7.41</v>
      </c>
      <c r="AIO29">
        <v>6.3</v>
      </c>
      <c r="AIP29">
        <v>-4.34</v>
      </c>
      <c r="AIQ29">
        <v>-2.42</v>
      </c>
      <c r="AIR29">
        <v>-2.67</v>
      </c>
      <c r="AIS29">
        <v>0.17</v>
      </c>
      <c r="AIT29">
        <v>8.8000000000000007</v>
      </c>
      <c r="AIU29">
        <v>6.46</v>
      </c>
      <c r="AIV29">
        <v>1.25</v>
      </c>
      <c r="AIW29">
        <v>1.49</v>
      </c>
      <c r="AIX29">
        <v>1.56</v>
      </c>
      <c r="AIY29">
        <v>-0.98</v>
      </c>
      <c r="AIZ29">
        <v>6.12</v>
      </c>
      <c r="AJA29">
        <v>1.36</v>
      </c>
      <c r="AJB29">
        <v>6.16</v>
      </c>
      <c r="AJC29">
        <v>1.76</v>
      </c>
      <c r="AJD29">
        <v>2.14</v>
      </c>
      <c r="AJE29">
        <v>-0.88</v>
      </c>
      <c r="AJF29">
        <v>-2.44</v>
      </c>
      <c r="AJG29">
        <v>1.02</v>
      </c>
      <c r="AJH29">
        <v>2.36</v>
      </c>
      <c r="AJI29">
        <v>-1.41</v>
      </c>
      <c r="AJJ29">
        <v>1.42</v>
      </c>
      <c r="AJK29">
        <v>1.55</v>
      </c>
      <c r="AJL29">
        <v>1.66</v>
      </c>
      <c r="AJM29">
        <v>5.0599999999999996</v>
      </c>
      <c r="AJN29">
        <v>3.35</v>
      </c>
      <c r="AJO29">
        <v>-1.78</v>
      </c>
      <c r="AJP29">
        <v>3.31</v>
      </c>
      <c r="AJQ29">
        <v>-1.37</v>
      </c>
      <c r="AJR29">
        <v>-1.79</v>
      </c>
      <c r="AJS29">
        <v>2.41</v>
      </c>
      <c r="AJT29">
        <v>1.0900000000000001</v>
      </c>
      <c r="AJU29">
        <v>2.89</v>
      </c>
      <c r="AJV29">
        <v>-0.43</v>
      </c>
      <c r="AJW29">
        <v>1.4</v>
      </c>
      <c r="AJX29">
        <v>-2.54</v>
      </c>
      <c r="AJY29">
        <v>3.27</v>
      </c>
      <c r="AJZ29">
        <v>0.61</v>
      </c>
      <c r="AKA29">
        <v>3.88</v>
      </c>
      <c r="AKB29">
        <v>0.61</v>
      </c>
      <c r="AKC29">
        <v>1.35</v>
      </c>
      <c r="AKD29">
        <v>2.54</v>
      </c>
      <c r="AKE29">
        <v>-2.5299999999999998</v>
      </c>
      <c r="AKF29">
        <v>0.64</v>
      </c>
      <c r="AKG29">
        <v>2.4300000000000002</v>
      </c>
      <c r="AKH29">
        <v>1.67</v>
      </c>
      <c r="AKI29">
        <v>1.99</v>
      </c>
      <c r="AKJ29">
        <v>3.27</v>
      </c>
      <c r="AKK29">
        <v>2.2799999999999998</v>
      </c>
      <c r="AKL29">
        <v>2.2400000000000002</v>
      </c>
      <c r="AKM29">
        <v>1.28</v>
      </c>
      <c r="AKN29">
        <v>-1.56</v>
      </c>
      <c r="AKO29">
        <v>1.55</v>
      </c>
      <c r="AKP29">
        <v>3.7</v>
      </c>
      <c r="AKQ29">
        <v>3.61</v>
      </c>
      <c r="AKR29">
        <v>-2.34</v>
      </c>
      <c r="AKS29">
        <v>-4.62</v>
      </c>
      <c r="AKT29">
        <v>1.1200000000000001</v>
      </c>
      <c r="AKU29">
        <v>3.43</v>
      </c>
      <c r="AKV29">
        <v>0.01</v>
      </c>
      <c r="AKW29">
        <v>-4.8899999999999997</v>
      </c>
      <c r="AKX29">
        <v>-0.97</v>
      </c>
      <c r="AKY29">
        <v>-4.01</v>
      </c>
      <c r="AKZ29">
        <v>-4.1900000000000004</v>
      </c>
      <c r="ALA29">
        <v>-0.75</v>
      </c>
      <c r="ALB29">
        <v>4.87</v>
      </c>
      <c r="ALC29">
        <v>-0.16</v>
      </c>
      <c r="ALD29">
        <v>-9.57</v>
      </c>
      <c r="ALE29">
        <v>-0.36</v>
      </c>
      <c r="ALF29">
        <v>1.7</v>
      </c>
      <c r="ALG29">
        <v>-7.35</v>
      </c>
      <c r="ALH29">
        <v>-17.309999999999999</v>
      </c>
      <c r="ALI29">
        <v>-7.17</v>
      </c>
      <c r="ALJ29">
        <v>1.39</v>
      </c>
      <c r="ALK29">
        <v>-11.5</v>
      </c>
      <c r="ALL29">
        <v>-13.36</v>
      </c>
      <c r="ALM29">
        <v>8.5500000000000007</v>
      </c>
      <c r="ALN29">
        <v>10.72</v>
      </c>
      <c r="ALO29">
        <v>6.18</v>
      </c>
      <c r="ALP29">
        <v>-0.74</v>
      </c>
      <c r="ALQ29">
        <v>8.19</v>
      </c>
      <c r="ALR29">
        <v>5.23</v>
      </c>
      <c r="ALS29">
        <v>3.86</v>
      </c>
      <c r="ALT29">
        <v>-3.06</v>
      </c>
      <c r="ALU29">
        <v>5.64</v>
      </c>
      <c r="ALV29">
        <v>1.77</v>
      </c>
      <c r="ALW29">
        <v>-2.81</v>
      </c>
      <c r="ALX29">
        <v>3.16</v>
      </c>
      <c r="ALY29">
        <v>6.51</v>
      </c>
      <c r="ALZ29">
        <v>2.59</v>
      </c>
      <c r="AMA29">
        <v>-8.2200000000000006</v>
      </c>
      <c r="AMB29">
        <v>-5.63</v>
      </c>
      <c r="AMC29">
        <v>6.77</v>
      </c>
      <c r="AMD29">
        <v>-4.28</v>
      </c>
      <c r="AME29">
        <v>7.76</v>
      </c>
      <c r="AMF29">
        <v>3</v>
      </c>
      <c r="AMG29">
        <v>-0.53</v>
      </c>
      <c r="AMH29">
        <v>7.89</v>
      </c>
      <c r="AMI29">
        <v>2.2599999999999998</v>
      </c>
      <c r="AMJ29">
        <v>3.69</v>
      </c>
      <c r="AMK29">
        <v>0.4</v>
      </c>
      <c r="AML29">
        <v>2.66</v>
      </c>
      <c r="AMM29">
        <v>-1.06</v>
      </c>
      <c r="AMN29">
        <v>-2.0499999999999998</v>
      </c>
      <c r="AMO29">
        <v>-3.32</v>
      </c>
      <c r="AMP29">
        <v>-6.24</v>
      </c>
      <c r="AMQ29">
        <v>-7.56</v>
      </c>
      <c r="AMR29">
        <v>11.45</v>
      </c>
      <c r="AMS29">
        <v>-0.52</v>
      </c>
      <c r="AMT29">
        <v>2.02</v>
      </c>
      <c r="AMU29">
        <v>3.78</v>
      </c>
      <c r="AMV29">
        <v>3.99</v>
      </c>
      <c r="AMW29">
        <v>2.96</v>
      </c>
      <c r="AMX29">
        <v>-1.02</v>
      </c>
      <c r="AMY29">
        <v>-5.86</v>
      </c>
      <c r="AMZ29">
        <v>4.96</v>
      </c>
      <c r="ANA29">
        <v>1.03</v>
      </c>
      <c r="ANB29">
        <v>2.17</v>
      </c>
      <c r="ANC29">
        <v>3.17</v>
      </c>
      <c r="AND29">
        <v>-0.49</v>
      </c>
      <c r="ANE29">
        <v>-0.04</v>
      </c>
      <c r="ANF29">
        <v>2.0699999999999998</v>
      </c>
      <c r="ANG29">
        <v>6.5</v>
      </c>
      <c r="ANH29">
        <v>1.44</v>
      </c>
      <c r="ANI29">
        <v>3.96</v>
      </c>
      <c r="ANJ29">
        <v>1.51</v>
      </c>
      <c r="ANK29">
        <v>2.57</v>
      </c>
      <c r="ANL29">
        <v>-0.88</v>
      </c>
      <c r="ANM29">
        <v>5.4</v>
      </c>
      <c r="ANN29">
        <v>-3.79</v>
      </c>
      <c r="ANO29">
        <v>2.5099999999999998</v>
      </c>
      <c r="ANP29">
        <v>4.38</v>
      </c>
      <c r="ANQ29">
        <v>2.79</v>
      </c>
      <c r="ANR29">
        <v>2.5299999999999998</v>
      </c>
      <c r="ANS29">
        <v>-3.55</v>
      </c>
      <c r="ANT29">
        <v>4.32</v>
      </c>
      <c r="ANU29">
        <v>2.39</v>
      </c>
      <c r="ANV29">
        <v>0.95</v>
      </c>
      <c r="ANW29">
        <v>1.46</v>
      </c>
      <c r="ANX29">
        <v>2.61</v>
      </c>
      <c r="ANY29">
        <v>-1.7</v>
      </c>
      <c r="ANZ29">
        <v>3.68</v>
      </c>
      <c r="AOA29">
        <v>-2.06</v>
      </c>
      <c r="AOB29">
        <v>2.25</v>
      </c>
      <c r="AOC29">
        <v>2.0499999999999998</v>
      </c>
      <c r="AOD29">
        <v>0.61</v>
      </c>
      <c r="AOE29">
        <v>-4</v>
      </c>
      <c r="AOF29">
        <v>4.84</v>
      </c>
      <c r="AOG29">
        <v>-1.36</v>
      </c>
      <c r="AOH29">
        <v>0.93</v>
      </c>
      <c r="AOI29">
        <v>1.2</v>
      </c>
      <c r="AOJ29">
        <v>-2</v>
      </c>
      <c r="AOK29">
        <v>0.44</v>
      </c>
      <c r="AOL29">
        <v>-5.96</v>
      </c>
      <c r="AOM29">
        <v>-3.02</v>
      </c>
      <c r="AON29">
        <v>7.55</v>
      </c>
      <c r="AOO29">
        <v>0.38</v>
      </c>
      <c r="AOP29">
        <v>-2.15</v>
      </c>
      <c r="AOQ29">
        <v>-5.17</v>
      </c>
      <c r="AOR29">
        <v>-0.03</v>
      </c>
      <c r="AOS29">
        <v>7.2</v>
      </c>
      <c r="AOT29">
        <v>2.1</v>
      </c>
      <c r="AOU29">
        <v>1.55</v>
      </c>
      <c r="AOV29">
        <v>0.86</v>
      </c>
      <c r="AOW29">
        <v>2.9</v>
      </c>
      <c r="AOX29">
        <v>0.77</v>
      </c>
      <c r="AOY29">
        <v>-0.21</v>
      </c>
      <c r="AOZ29">
        <v>-1.55</v>
      </c>
      <c r="APA29">
        <v>5.71</v>
      </c>
      <c r="APB29">
        <v>2.5</v>
      </c>
      <c r="APC29">
        <v>0.71</v>
      </c>
      <c r="APD29">
        <v>3.59</v>
      </c>
      <c r="APE29">
        <v>-1.02</v>
      </c>
      <c r="APF29">
        <v>-0.19</v>
      </c>
      <c r="APG29">
        <v>-0.1</v>
      </c>
      <c r="APH29">
        <v>1.63</v>
      </c>
      <c r="API29">
        <v>1.33</v>
      </c>
      <c r="APJ29">
        <v>-1.1599999999999999</v>
      </c>
      <c r="APK29">
        <v>2.96</v>
      </c>
      <c r="APL29">
        <v>0.73</v>
      </c>
      <c r="APM29">
        <v>3.06</v>
      </c>
      <c r="APN29">
        <v>1.46</v>
      </c>
      <c r="APO29">
        <v>3.87</v>
      </c>
      <c r="APP29">
        <v>-4.78</v>
      </c>
      <c r="APQ29">
        <v>-1.76</v>
      </c>
      <c r="APR29">
        <v>0.33</v>
      </c>
      <c r="APS29">
        <v>0.59</v>
      </c>
      <c r="APT29">
        <v>0.25</v>
      </c>
      <c r="APU29">
        <v>3.96</v>
      </c>
      <c r="APV29">
        <v>1.48</v>
      </c>
      <c r="APW29">
        <v>0.2</v>
      </c>
      <c r="APX29">
        <v>-5.18</v>
      </c>
      <c r="APY29">
        <v>2.99</v>
      </c>
      <c r="APZ29">
        <v>-9.6</v>
      </c>
      <c r="AQA29">
        <v>7.78</v>
      </c>
      <c r="AQB29">
        <v>3.2</v>
      </c>
      <c r="AQC29">
        <v>0.64</v>
      </c>
      <c r="AQD29">
        <v>3.55</v>
      </c>
      <c r="AQE29">
        <v>-6.43</v>
      </c>
      <c r="AQF29">
        <v>7.18</v>
      </c>
      <c r="AQG29">
        <v>0.83</v>
      </c>
      <c r="AQH29">
        <v>-2.94</v>
      </c>
      <c r="AQI29">
        <v>3.57</v>
      </c>
      <c r="AQJ29">
        <v>1.4</v>
      </c>
      <c r="AQK29">
        <v>3.09</v>
      </c>
      <c r="AQL29">
        <v>2.75</v>
      </c>
      <c r="AQM29">
        <v>-2.15</v>
      </c>
      <c r="AQN29">
        <v>-9.68</v>
      </c>
      <c r="AQO29">
        <v>-17.09</v>
      </c>
      <c r="AQP29">
        <v>11.24</v>
      </c>
      <c r="AQQ29">
        <v>3.43</v>
      </c>
      <c r="AQR29">
        <v>-0.66</v>
      </c>
      <c r="AQS29">
        <v>3.95</v>
      </c>
      <c r="AQT29">
        <v>4.1399999999999997</v>
      </c>
      <c r="AQU29">
        <v>-2.46</v>
      </c>
      <c r="AQV29">
        <v>-1.31</v>
      </c>
      <c r="AQW29">
        <v>13.45</v>
      </c>
      <c r="AQX29">
        <v>3.83</v>
      </c>
      <c r="AQY29">
        <v>-0.92</v>
      </c>
      <c r="AQZ29">
        <v>6.04</v>
      </c>
      <c r="ARA29">
        <v>5.88</v>
      </c>
      <c r="ARB29">
        <v>4</v>
      </c>
      <c r="ARC29">
        <v>2.33</v>
      </c>
      <c r="ARD29">
        <v>-1.1499999999999999</v>
      </c>
      <c r="ARE29">
        <v>0.8</v>
      </c>
      <c r="ARF29">
        <v>1.98</v>
      </c>
      <c r="ARG29">
        <v>-3.48</v>
      </c>
      <c r="ARH29">
        <v>5.08</v>
      </c>
      <c r="ARI29">
        <v>-3.52</v>
      </c>
      <c r="ARJ29">
        <v>6.31</v>
      </c>
      <c r="ARK29">
        <v>-2.33</v>
      </c>
      <c r="ARL29">
        <v>-1.1599999999999999</v>
      </c>
      <c r="ARM29">
        <v>2.82</v>
      </c>
      <c r="ARN29">
        <v>-5.64</v>
      </c>
      <c r="ARO29">
        <v>1.94</v>
      </c>
      <c r="ARP29">
        <v>-8.74</v>
      </c>
      <c r="ARQ29">
        <v>6.63</v>
      </c>
    </row>
    <row r="30" spans="1:1165" x14ac:dyDescent="0.3">
      <c r="A30" t="s">
        <v>593</v>
      </c>
      <c r="B30" t="s">
        <v>594</v>
      </c>
      <c r="XO30">
        <v>8.1999999999999993</v>
      </c>
      <c r="XP30">
        <v>-3.41</v>
      </c>
      <c r="XQ30">
        <v>11.27</v>
      </c>
      <c r="XR30">
        <v>2.11</v>
      </c>
      <c r="XS30">
        <v>-2.29</v>
      </c>
      <c r="XT30">
        <v>5.74</v>
      </c>
      <c r="XU30">
        <v>2.0699999999999998</v>
      </c>
      <c r="XV30">
        <v>8.77</v>
      </c>
      <c r="XW30">
        <v>0.27</v>
      </c>
      <c r="XX30">
        <v>-10.67</v>
      </c>
      <c r="XY30">
        <v>10.43</v>
      </c>
      <c r="XZ30">
        <v>9.3000000000000007</v>
      </c>
      <c r="YA30">
        <v>9.6</v>
      </c>
      <c r="YB30">
        <v>-0.37</v>
      </c>
      <c r="YC30">
        <v>-20.68</v>
      </c>
      <c r="YD30">
        <v>6.21</v>
      </c>
      <c r="YE30">
        <v>8.0299999999999994</v>
      </c>
      <c r="YF30">
        <v>4.9800000000000004</v>
      </c>
      <c r="YG30">
        <v>12.96</v>
      </c>
      <c r="YH30">
        <v>8.09</v>
      </c>
      <c r="YI30">
        <v>4.9400000000000004</v>
      </c>
      <c r="YJ30">
        <v>6.02</v>
      </c>
      <c r="YK30">
        <v>11.13</v>
      </c>
      <c r="YL30">
        <v>-5.16</v>
      </c>
      <c r="YM30">
        <v>-3.03</v>
      </c>
      <c r="YN30">
        <v>-0.86</v>
      </c>
      <c r="YO30">
        <v>8</v>
      </c>
      <c r="YP30">
        <v>1.74</v>
      </c>
      <c r="YQ30">
        <v>4.62</v>
      </c>
      <c r="YR30">
        <v>-5.73</v>
      </c>
      <c r="YS30">
        <v>-2.89</v>
      </c>
      <c r="YT30">
        <v>-9.9499999999999993</v>
      </c>
      <c r="YU30">
        <v>-10.34</v>
      </c>
      <c r="YV30">
        <v>10.08</v>
      </c>
      <c r="YW30">
        <v>1.68</v>
      </c>
      <c r="YX30">
        <v>-2.12</v>
      </c>
      <c r="YY30">
        <v>-5.01</v>
      </c>
      <c r="YZ30">
        <v>-7.27</v>
      </c>
      <c r="ZA30">
        <v>-2.95</v>
      </c>
      <c r="ZB30">
        <v>6.02</v>
      </c>
      <c r="ZC30">
        <v>-3.68</v>
      </c>
      <c r="ZD30">
        <v>-4.3899999999999997</v>
      </c>
      <c r="ZE30">
        <v>-2.13</v>
      </c>
      <c r="ZF30">
        <v>7.25</v>
      </c>
      <c r="ZG30">
        <v>3.68</v>
      </c>
      <c r="ZH30">
        <v>16.37</v>
      </c>
      <c r="ZI30">
        <v>10.63</v>
      </c>
      <c r="ZJ30">
        <v>1.27</v>
      </c>
      <c r="ZK30">
        <v>8.67</v>
      </c>
      <c r="ZL30">
        <v>7.23</v>
      </c>
      <c r="ZM30">
        <v>0.51</v>
      </c>
      <c r="ZN30">
        <v>7.29</v>
      </c>
      <c r="ZO30">
        <v>7.98</v>
      </c>
      <c r="ZP30">
        <v>5.66</v>
      </c>
      <c r="ZQ30">
        <v>-5.58</v>
      </c>
      <c r="ZR30">
        <v>-5.29</v>
      </c>
      <c r="ZS30">
        <v>0.52</v>
      </c>
      <c r="ZT30">
        <v>-9.42</v>
      </c>
      <c r="ZU30">
        <v>5.29</v>
      </c>
      <c r="ZV30">
        <v>-3.3</v>
      </c>
      <c r="ZW30">
        <v>-4.55</v>
      </c>
      <c r="ZX30">
        <v>-6.82</v>
      </c>
      <c r="ZY30">
        <v>-0.62</v>
      </c>
      <c r="ZZ30">
        <v>-0.73</v>
      </c>
      <c r="AAA30">
        <v>-5.93</v>
      </c>
      <c r="AAB30">
        <v>3.46</v>
      </c>
      <c r="AAC30">
        <v>-6.22</v>
      </c>
      <c r="AAD30">
        <v>13.21</v>
      </c>
      <c r="AAE30">
        <v>-2.8</v>
      </c>
      <c r="AAF30">
        <v>-2.93</v>
      </c>
      <c r="AAG30">
        <v>-4.4400000000000004</v>
      </c>
      <c r="AAH30">
        <v>1.53</v>
      </c>
      <c r="AAI30">
        <v>14.27</v>
      </c>
      <c r="AAJ30">
        <v>3.05</v>
      </c>
      <c r="AAK30">
        <v>-2.62</v>
      </c>
      <c r="AAL30">
        <v>-2.0099999999999998</v>
      </c>
      <c r="AAM30">
        <v>4.0999999999999996</v>
      </c>
      <c r="AAN30">
        <v>0.86</v>
      </c>
      <c r="AAO30">
        <v>2.97</v>
      </c>
      <c r="AAP30">
        <v>-1.66</v>
      </c>
      <c r="AAQ30">
        <v>-7.32</v>
      </c>
      <c r="AAR30">
        <v>4.1399999999999997</v>
      </c>
      <c r="AAS30">
        <v>7.18</v>
      </c>
      <c r="AAT30">
        <v>4.63</v>
      </c>
      <c r="AAU30">
        <v>2.21</v>
      </c>
      <c r="AAV30">
        <v>7.29</v>
      </c>
      <c r="AAW30">
        <v>4.45</v>
      </c>
      <c r="AAX30">
        <v>2.39</v>
      </c>
      <c r="AAY30">
        <v>3.6</v>
      </c>
      <c r="AAZ30">
        <v>0.24</v>
      </c>
      <c r="ABA30">
        <v>-10.8</v>
      </c>
      <c r="ABB30">
        <v>2.06</v>
      </c>
      <c r="ABC30">
        <v>-8.2100000000000009</v>
      </c>
      <c r="ABD30">
        <v>5.0199999999999996</v>
      </c>
      <c r="ABE30">
        <v>-0.53</v>
      </c>
      <c r="ABF30">
        <v>-3.46</v>
      </c>
      <c r="ABG30">
        <v>12.81</v>
      </c>
      <c r="ABH30">
        <v>9.6</v>
      </c>
      <c r="ABI30">
        <v>2.67</v>
      </c>
      <c r="ABJ30">
        <v>-3.14</v>
      </c>
      <c r="ABK30">
        <v>-0.87</v>
      </c>
      <c r="ABL30">
        <v>2.38</v>
      </c>
      <c r="ABM30">
        <v>2.35</v>
      </c>
      <c r="ABN30">
        <v>2.74</v>
      </c>
      <c r="ABO30">
        <v>-2.06</v>
      </c>
      <c r="ABP30">
        <v>-32.979999999999997</v>
      </c>
      <c r="ABQ30">
        <v>-6.7</v>
      </c>
      <c r="ABR30">
        <v>10.26</v>
      </c>
      <c r="ABS30">
        <v>1.72</v>
      </c>
      <c r="ABT30">
        <v>9.16</v>
      </c>
      <c r="ABU30">
        <v>5.26</v>
      </c>
      <c r="ABV30">
        <v>2.35</v>
      </c>
      <c r="ABW30">
        <v>-3.39</v>
      </c>
      <c r="ABX30">
        <v>7.26</v>
      </c>
      <c r="ABY30">
        <v>-1.92</v>
      </c>
      <c r="ABZ30">
        <v>-3.77</v>
      </c>
      <c r="ACA30">
        <v>2.75</v>
      </c>
      <c r="ACB30">
        <v>-1.72</v>
      </c>
      <c r="ACC30">
        <v>-4</v>
      </c>
      <c r="ACD30">
        <v>4.7300000000000004</v>
      </c>
      <c r="ACE30">
        <v>4.2</v>
      </c>
      <c r="ACF30">
        <v>0.13</v>
      </c>
      <c r="ACG30">
        <v>2.69</v>
      </c>
      <c r="ACH30">
        <v>4.92</v>
      </c>
      <c r="ACI30">
        <v>4.68</v>
      </c>
      <c r="ACJ30">
        <v>-3.31</v>
      </c>
      <c r="ACK30">
        <v>4.63</v>
      </c>
      <c r="ACL30">
        <v>2.78</v>
      </c>
      <c r="ACM30">
        <v>1.07</v>
      </c>
      <c r="ACN30">
        <v>-5.54</v>
      </c>
      <c r="ACO30">
        <v>0.8</v>
      </c>
      <c r="ACP30">
        <v>1.03</v>
      </c>
      <c r="ACQ30">
        <v>-10.38</v>
      </c>
      <c r="ACR30">
        <v>3.69</v>
      </c>
      <c r="ACS30">
        <v>4.49</v>
      </c>
      <c r="ACT30">
        <v>-3.03</v>
      </c>
      <c r="ACU30">
        <v>8.82</v>
      </c>
      <c r="ACV30">
        <v>0.5</v>
      </c>
      <c r="ACW30">
        <v>-4.5999999999999996</v>
      </c>
      <c r="ACX30">
        <v>-14.57</v>
      </c>
      <c r="ACY30">
        <v>-9.5500000000000007</v>
      </c>
      <c r="ACZ30">
        <v>-5.69</v>
      </c>
      <c r="ADA30">
        <v>9.0500000000000007</v>
      </c>
      <c r="ADB30">
        <v>4.4800000000000004</v>
      </c>
      <c r="ADC30">
        <v>9.3000000000000007</v>
      </c>
      <c r="ADD30">
        <v>11.38</v>
      </c>
      <c r="ADE30">
        <v>6.93</v>
      </c>
      <c r="ADF30">
        <v>-1.23</v>
      </c>
      <c r="ADG30">
        <v>4.74</v>
      </c>
      <c r="ADH30">
        <v>-6.88</v>
      </c>
      <c r="ADI30">
        <v>4.4000000000000004</v>
      </c>
      <c r="ADJ30">
        <v>4.3099999999999996</v>
      </c>
      <c r="ADK30">
        <v>1.44</v>
      </c>
      <c r="ADL30">
        <v>4.2</v>
      </c>
      <c r="ADM30">
        <v>-5.31</v>
      </c>
      <c r="ADN30">
        <v>9.4600000000000009</v>
      </c>
      <c r="ADO30">
        <v>7.8</v>
      </c>
      <c r="ADP30">
        <v>0.99</v>
      </c>
      <c r="ADQ30">
        <v>-5.82</v>
      </c>
      <c r="ADR30">
        <v>-5.86</v>
      </c>
      <c r="ADS30">
        <v>-0.32</v>
      </c>
      <c r="ADT30">
        <v>-6.46</v>
      </c>
      <c r="ADU30">
        <v>3.08</v>
      </c>
      <c r="ADV30">
        <v>-3.93</v>
      </c>
      <c r="ADW30">
        <v>2.7</v>
      </c>
      <c r="ADX30">
        <v>4.05</v>
      </c>
      <c r="ADY30">
        <v>9.25</v>
      </c>
      <c r="ADZ30">
        <v>2.66</v>
      </c>
      <c r="AEA30">
        <v>1.2</v>
      </c>
      <c r="AEB30">
        <v>-5.5</v>
      </c>
      <c r="AEC30">
        <v>2.4900000000000002</v>
      </c>
      <c r="AED30">
        <v>-3.22</v>
      </c>
      <c r="AEE30">
        <v>5.91</v>
      </c>
      <c r="AEF30">
        <v>0.16</v>
      </c>
      <c r="AEG30">
        <v>0.95</v>
      </c>
      <c r="AEH30">
        <v>4.7300000000000004</v>
      </c>
      <c r="AEI30">
        <v>3.23</v>
      </c>
      <c r="AEJ30">
        <v>2.85</v>
      </c>
      <c r="AEK30">
        <v>-4.0999999999999996</v>
      </c>
      <c r="AEL30">
        <v>3.87</v>
      </c>
      <c r="AEM30">
        <v>2.63</v>
      </c>
      <c r="AEN30">
        <v>-0.48</v>
      </c>
      <c r="AEO30">
        <v>-6.22</v>
      </c>
      <c r="AEP30">
        <v>0.11</v>
      </c>
      <c r="AEQ30">
        <v>-2.29</v>
      </c>
      <c r="AER30">
        <v>-4.38</v>
      </c>
      <c r="AES30">
        <v>1.38</v>
      </c>
      <c r="AET30">
        <v>7.28</v>
      </c>
      <c r="AEU30">
        <v>0.35</v>
      </c>
      <c r="AEV30">
        <v>1.03</v>
      </c>
      <c r="AEW30">
        <v>-4.1100000000000003</v>
      </c>
      <c r="AEX30">
        <v>2.27</v>
      </c>
      <c r="AEY30">
        <v>-2.08</v>
      </c>
      <c r="AEZ30">
        <v>4.55</v>
      </c>
      <c r="AFA30">
        <v>2.84</v>
      </c>
      <c r="AFB30">
        <v>1.47</v>
      </c>
      <c r="AFC30">
        <v>1.24</v>
      </c>
      <c r="AFD30">
        <v>6.81</v>
      </c>
      <c r="AFE30">
        <v>7.75</v>
      </c>
      <c r="AFF30">
        <v>1.18</v>
      </c>
      <c r="AFG30">
        <v>1.99</v>
      </c>
      <c r="AFH30">
        <v>-4.96</v>
      </c>
      <c r="AFI30">
        <v>4.3499999999999996</v>
      </c>
      <c r="AFJ30">
        <v>2.13</v>
      </c>
      <c r="AFK30">
        <v>-0.86</v>
      </c>
      <c r="AFL30">
        <v>4.5</v>
      </c>
      <c r="AFM30">
        <v>1.91</v>
      </c>
      <c r="AFN30">
        <v>7.64</v>
      </c>
      <c r="AFO30">
        <v>5.08</v>
      </c>
      <c r="AFP30">
        <v>-6.56</v>
      </c>
      <c r="AFQ30">
        <v>-12.24</v>
      </c>
      <c r="AFR30">
        <v>7.36</v>
      </c>
      <c r="AFS30">
        <v>5.1100000000000003</v>
      </c>
      <c r="AFT30">
        <v>-4.3499999999999996</v>
      </c>
      <c r="AFU30">
        <v>2.74</v>
      </c>
      <c r="AFV30">
        <v>1.9</v>
      </c>
      <c r="AFW30">
        <v>2.48</v>
      </c>
      <c r="AFX30">
        <v>-6.08</v>
      </c>
      <c r="AFY30">
        <v>-7.1</v>
      </c>
      <c r="AFZ30">
        <v>-1.19</v>
      </c>
      <c r="AGA30">
        <v>14.98</v>
      </c>
      <c r="AGB30">
        <v>3.35</v>
      </c>
      <c r="AGC30">
        <v>5.09</v>
      </c>
      <c r="AGD30">
        <v>2.97</v>
      </c>
      <c r="AGE30">
        <v>7.94</v>
      </c>
      <c r="AGF30">
        <v>-6.03</v>
      </c>
      <c r="AGG30">
        <v>-2.42</v>
      </c>
      <c r="AGH30">
        <v>0.01</v>
      </c>
      <c r="AGI30">
        <v>-1.35</v>
      </c>
      <c r="AGJ30">
        <v>8.7899999999999991</v>
      </c>
      <c r="AGK30">
        <v>4.16</v>
      </c>
      <c r="AGL30">
        <v>0.57999999999999996</v>
      </c>
      <c r="AGM30">
        <v>-7.29</v>
      </c>
      <c r="AGN30">
        <v>0.99</v>
      </c>
      <c r="AGO30">
        <v>-8.3699999999999992</v>
      </c>
      <c r="AGP30">
        <v>-23.12</v>
      </c>
      <c r="AGQ30">
        <v>10.1</v>
      </c>
      <c r="AGR30">
        <v>5.18</v>
      </c>
      <c r="AGS30">
        <v>7.71</v>
      </c>
      <c r="AGT30">
        <v>9</v>
      </c>
      <c r="AGU30">
        <v>4.4800000000000004</v>
      </c>
      <c r="AGV30">
        <v>-9.19</v>
      </c>
      <c r="AGW30">
        <v>3.52</v>
      </c>
      <c r="AGX30">
        <v>8.8000000000000007</v>
      </c>
      <c r="AGY30">
        <v>0.12</v>
      </c>
      <c r="AGZ30">
        <v>5.23</v>
      </c>
      <c r="AHA30">
        <v>-3.12</v>
      </c>
      <c r="AHB30">
        <v>-3.77</v>
      </c>
      <c r="AHC30">
        <v>1.89</v>
      </c>
      <c r="AHD30">
        <v>2.5299999999999998</v>
      </c>
      <c r="AHE30">
        <v>10.54</v>
      </c>
      <c r="AHF30">
        <v>17.579999999999998</v>
      </c>
      <c r="AHG30">
        <v>-0.95</v>
      </c>
      <c r="AHH30">
        <v>23.23</v>
      </c>
      <c r="AHI30">
        <v>-10.54</v>
      </c>
      <c r="AHJ30">
        <v>-10.11</v>
      </c>
      <c r="AHK30">
        <v>-8.7899999999999991</v>
      </c>
      <c r="AHL30">
        <v>12.86</v>
      </c>
      <c r="AHM30">
        <v>-8.58</v>
      </c>
      <c r="AHN30">
        <v>10.49</v>
      </c>
      <c r="AHO30">
        <v>-4.99</v>
      </c>
      <c r="AHP30">
        <v>-8.1300000000000008</v>
      </c>
      <c r="AHQ30">
        <v>-18.18</v>
      </c>
      <c r="AHR30">
        <v>6.08</v>
      </c>
      <c r="AHS30">
        <v>8.08</v>
      </c>
      <c r="AHT30">
        <v>-13.73</v>
      </c>
      <c r="AHU30">
        <v>-9.1199999999999992</v>
      </c>
      <c r="AHV30">
        <v>12.22</v>
      </c>
      <c r="AHW30">
        <v>2.29</v>
      </c>
      <c r="AHX30">
        <v>2.7</v>
      </c>
      <c r="AHY30">
        <v>-8.5500000000000007</v>
      </c>
      <c r="AHZ30">
        <v>-6.29</v>
      </c>
      <c r="AIA30">
        <v>-16.170000000000002</v>
      </c>
      <c r="AIB30">
        <v>9.6</v>
      </c>
      <c r="AIC30">
        <v>8.32</v>
      </c>
      <c r="AID30">
        <v>6.18</v>
      </c>
      <c r="AIE30">
        <v>-3.58</v>
      </c>
      <c r="AIF30">
        <v>-6.51</v>
      </c>
      <c r="AIG30">
        <v>8.65</v>
      </c>
      <c r="AIH30">
        <v>-2.19</v>
      </c>
      <c r="AII30">
        <v>-5.88</v>
      </c>
      <c r="AIJ30">
        <v>-8.52</v>
      </c>
      <c r="AIK30">
        <v>-15.41</v>
      </c>
      <c r="AIL30">
        <v>-0.11</v>
      </c>
      <c r="AIM30">
        <v>-7.31</v>
      </c>
      <c r="AIN30">
        <v>5</v>
      </c>
      <c r="AIO30">
        <v>9.85</v>
      </c>
      <c r="AIP30">
        <v>-6.98</v>
      </c>
      <c r="AIQ30">
        <v>-2.77</v>
      </c>
      <c r="AIR30">
        <v>-2.73</v>
      </c>
      <c r="AIS30">
        <v>1.41</v>
      </c>
      <c r="AIT30">
        <v>9.41</v>
      </c>
      <c r="AIU30">
        <v>11.2</v>
      </c>
      <c r="AIV30">
        <v>1.84</v>
      </c>
      <c r="AIW30">
        <v>7.53</v>
      </c>
      <c r="AIX30">
        <v>5.33</v>
      </c>
      <c r="AIY30">
        <v>-2.58</v>
      </c>
      <c r="AIZ30">
        <v>8.61</v>
      </c>
      <c r="AJA30">
        <v>3.22</v>
      </c>
      <c r="AJB30">
        <v>0.39</v>
      </c>
      <c r="AJC30">
        <v>5.23</v>
      </c>
      <c r="AJD30">
        <v>-0.19</v>
      </c>
      <c r="AJE30">
        <v>0.42</v>
      </c>
      <c r="AJF30">
        <v>-5.04</v>
      </c>
      <c r="AJG30">
        <v>1.95</v>
      </c>
      <c r="AJH30">
        <v>3.28</v>
      </c>
      <c r="AJI30">
        <v>-8.99</v>
      </c>
      <c r="AJJ30">
        <v>-2.19</v>
      </c>
      <c r="AJK30">
        <v>5.48</v>
      </c>
      <c r="AJL30">
        <v>2.41</v>
      </c>
      <c r="AJM30">
        <v>8.42</v>
      </c>
      <c r="AJN30">
        <v>3.55</v>
      </c>
      <c r="AJO30">
        <v>-4.53</v>
      </c>
      <c r="AJP30">
        <v>1.34</v>
      </c>
      <c r="AJQ30">
        <v>-3.8</v>
      </c>
      <c r="AJR30">
        <v>-6.4</v>
      </c>
      <c r="AJS30">
        <v>7.01</v>
      </c>
      <c r="AJT30">
        <v>3.17</v>
      </c>
      <c r="AJU30">
        <v>6.96</v>
      </c>
      <c r="AJV30">
        <v>-1.46</v>
      </c>
      <c r="AJW30">
        <v>0.74</v>
      </c>
      <c r="AJX30">
        <v>-3.72</v>
      </c>
      <c r="AJY30">
        <v>5.62</v>
      </c>
      <c r="AJZ30">
        <v>-0.21</v>
      </c>
      <c r="AKA30">
        <v>9.6199999999999992</v>
      </c>
      <c r="AKB30">
        <v>-0.56999999999999995</v>
      </c>
      <c r="AKC30">
        <v>4.8</v>
      </c>
      <c r="AKD30">
        <v>-0.32</v>
      </c>
      <c r="AKE30">
        <v>-7.07</v>
      </c>
      <c r="AKF30">
        <v>0</v>
      </c>
      <c r="AKG30">
        <v>-5.22</v>
      </c>
      <c r="AKH30">
        <v>2.88</v>
      </c>
      <c r="AKI30">
        <v>0.63</v>
      </c>
      <c r="AKJ30">
        <v>6.45</v>
      </c>
      <c r="AKK30">
        <v>2.34</v>
      </c>
      <c r="AKL30">
        <v>-0.28999999999999998</v>
      </c>
      <c r="AKM30">
        <v>1.83</v>
      </c>
      <c r="AKN30">
        <v>-0.36</v>
      </c>
      <c r="AKO30">
        <v>0.87</v>
      </c>
      <c r="AKP30">
        <v>2.6</v>
      </c>
      <c r="AKQ30">
        <v>4.51</v>
      </c>
      <c r="AKR30">
        <v>-0.62</v>
      </c>
      <c r="AKS30">
        <v>-5.22</v>
      </c>
      <c r="AKT30">
        <v>2.4500000000000002</v>
      </c>
      <c r="AKU30">
        <v>2.85</v>
      </c>
      <c r="AKV30">
        <v>4.47</v>
      </c>
      <c r="AKW30">
        <v>-6.95</v>
      </c>
      <c r="AKX30">
        <v>0.56000000000000005</v>
      </c>
      <c r="AKY30">
        <v>-9.1999999999999993</v>
      </c>
      <c r="AKZ30">
        <v>-3.51</v>
      </c>
      <c r="ALA30">
        <v>-0.65</v>
      </c>
      <c r="ALB30">
        <v>5.0999999999999996</v>
      </c>
      <c r="ALC30">
        <v>5.61</v>
      </c>
      <c r="ALD30">
        <v>-6.02</v>
      </c>
      <c r="ALE30">
        <v>2.29</v>
      </c>
      <c r="ALF30">
        <v>2.42</v>
      </c>
      <c r="ALG30">
        <v>-11.34</v>
      </c>
      <c r="ALH30">
        <v>-21.75</v>
      </c>
      <c r="ALI30">
        <v>-12.19</v>
      </c>
      <c r="ALJ30">
        <v>5.34</v>
      </c>
      <c r="ALK30">
        <v>-7.64</v>
      </c>
      <c r="ALL30">
        <v>-10.41</v>
      </c>
      <c r="ALM30">
        <v>8.84</v>
      </c>
      <c r="ALN30">
        <v>15</v>
      </c>
      <c r="ALO30">
        <v>3.8</v>
      </c>
      <c r="ALP30">
        <v>3.19</v>
      </c>
      <c r="ALQ30">
        <v>7.71</v>
      </c>
      <c r="ALR30">
        <v>0.93</v>
      </c>
      <c r="ALS30">
        <v>6.5</v>
      </c>
      <c r="ALT30">
        <v>-6.99</v>
      </c>
      <c r="ALU30">
        <v>3.01</v>
      </c>
      <c r="ALV30">
        <v>8.5</v>
      </c>
      <c r="ALW30">
        <v>-4.5</v>
      </c>
      <c r="ALX30">
        <v>4.3099999999999996</v>
      </c>
      <c r="ALY30">
        <v>7.84</v>
      </c>
      <c r="ALZ30">
        <v>4.17</v>
      </c>
      <c r="AMA30">
        <v>-6.66</v>
      </c>
      <c r="AMB30">
        <v>-6.76</v>
      </c>
      <c r="AMC30">
        <v>6.57</v>
      </c>
      <c r="AMD30">
        <v>-7.34</v>
      </c>
      <c r="AME30">
        <v>14.1</v>
      </c>
      <c r="AMF30">
        <v>4.2699999999999996</v>
      </c>
      <c r="AMG30">
        <v>4.3</v>
      </c>
      <c r="AMH30">
        <v>7.55</v>
      </c>
      <c r="AMI30">
        <v>-0.59</v>
      </c>
      <c r="AMJ30">
        <v>5.83</v>
      </c>
      <c r="AMK30">
        <v>3.7</v>
      </c>
      <c r="AML30">
        <v>3.57</v>
      </c>
      <c r="AMM30">
        <v>-2</v>
      </c>
      <c r="AMN30">
        <v>-2.19</v>
      </c>
      <c r="AMO30">
        <v>-3.95</v>
      </c>
      <c r="AMP30">
        <v>-8.6300000000000008</v>
      </c>
      <c r="AMQ30">
        <v>-11.55</v>
      </c>
      <c r="AMR30">
        <v>15.81</v>
      </c>
      <c r="AMS30">
        <v>-0.61</v>
      </c>
      <c r="AMT30">
        <v>-0.28999999999999998</v>
      </c>
      <c r="AMU30">
        <v>7.44</v>
      </c>
      <c r="AMV30">
        <v>3.23</v>
      </c>
      <c r="AMW30">
        <v>1.95</v>
      </c>
      <c r="AMX30">
        <v>-1.68</v>
      </c>
      <c r="AMY30">
        <v>-7.2</v>
      </c>
      <c r="AMZ30">
        <v>5.08</v>
      </c>
      <c r="ANA30">
        <v>-1.79</v>
      </c>
      <c r="ANB30">
        <v>3.51</v>
      </c>
      <c r="ANC30">
        <v>2.94</v>
      </c>
      <c r="AND30">
        <v>-3.16</v>
      </c>
      <c r="ANE30">
        <v>0.69</v>
      </c>
      <c r="ANF30">
        <v>2.79</v>
      </c>
      <c r="ANG30">
        <v>6.54</v>
      </c>
      <c r="ANH30">
        <v>1.01</v>
      </c>
      <c r="ANI30">
        <v>5.03</v>
      </c>
      <c r="ANJ30">
        <v>-0.7</v>
      </c>
      <c r="ANK30">
        <v>5</v>
      </c>
      <c r="ANL30">
        <v>-0.69</v>
      </c>
      <c r="ANM30">
        <v>7.53</v>
      </c>
      <c r="ANN30">
        <v>-2.0099999999999998</v>
      </c>
      <c r="ANO30">
        <v>6.9</v>
      </c>
      <c r="ANP30">
        <v>1.79</v>
      </c>
      <c r="ANQ30">
        <v>4.04</v>
      </c>
      <c r="ANR30">
        <v>1.98</v>
      </c>
      <c r="ANS30">
        <v>-1.75</v>
      </c>
      <c r="ANT30">
        <v>4.78</v>
      </c>
      <c r="ANU30">
        <v>-2.5299999999999998</v>
      </c>
      <c r="ANV30">
        <v>-5.16</v>
      </c>
      <c r="ANW30">
        <v>0.9</v>
      </c>
      <c r="ANX30">
        <v>6.13</v>
      </c>
      <c r="ANY30">
        <v>-6.09</v>
      </c>
      <c r="ANZ30">
        <v>5.51</v>
      </c>
      <c r="AOA30">
        <v>-5.41</v>
      </c>
      <c r="AOB30">
        <v>6.16</v>
      </c>
      <c r="AOC30">
        <v>0.57999999999999996</v>
      </c>
      <c r="AOD30">
        <v>2.89</v>
      </c>
      <c r="AOE30">
        <v>-2.31</v>
      </c>
      <c r="AOF30">
        <v>7.15</v>
      </c>
      <c r="AOG30">
        <v>1.71</v>
      </c>
      <c r="AOH30">
        <v>-2.97</v>
      </c>
      <c r="AOI30">
        <v>3.62</v>
      </c>
      <c r="AOJ30">
        <v>1.27</v>
      </c>
      <c r="AOK30">
        <v>0.38</v>
      </c>
      <c r="AOL30">
        <v>-7.64</v>
      </c>
      <c r="AOM30">
        <v>-6.38</v>
      </c>
      <c r="AON30">
        <v>5.63</v>
      </c>
      <c r="AOO30">
        <v>3.59</v>
      </c>
      <c r="AOP30">
        <v>-4.84</v>
      </c>
      <c r="AOQ30">
        <v>-10.87</v>
      </c>
      <c r="AOR30">
        <v>-0.78</v>
      </c>
      <c r="AOS30">
        <v>7.55</v>
      </c>
      <c r="AOT30">
        <v>0.96</v>
      </c>
      <c r="AOU30">
        <v>2.62</v>
      </c>
      <c r="AOV30">
        <v>-0.56000000000000005</v>
      </c>
      <c r="AOW30">
        <v>6.51</v>
      </c>
      <c r="AOX30">
        <v>0.99</v>
      </c>
      <c r="AOY30">
        <v>1.35</v>
      </c>
      <c r="AOZ30">
        <v>-6.25</v>
      </c>
      <c r="APA30">
        <v>8.84</v>
      </c>
      <c r="APB30">
        <v>1.27</v>
      </c>
      <c r="APC30">
        <v>1.59</v>
      </c>
      <c r="APD30">
        <v>2.39</v>
      </c>
      <c r="APE30">
        <v>1.07</v>
      </c>
      <c r="APF30">
        <v>1.81</v>
      </c>
      <c r="APG30">
        <v>-0.99</v>
      </c>
      <c r="APH30">
        <v>3.36</v>
      </c>
      <c r="API30">
        <v>0.83</v>
      </c>
      <c r="APJ30">
        <v>-0.19</v>
      </c>
      <c r="APK30">
        <v>5.37</v>
      </c>
      <c r="APL30">
        <v>1.52</v>
      </c>
      <c r="APM30">
        <v>2.78</v>
      </c>
      <c r="APN30">
        <v>0.04</v>
      </c>
      <c r="APO30">
        <v>3.88</v>
      </c>
      <c r="APP30">
        <v>-2.92</v>
      </c>
      <c r="APQ30">
        <v>1.26</v>
      </c>
      <c r="APR30">
        <v>0.08</v>
      </c>
      <c r="APS30">
        <v>6.22</v>
      </c>
      <c r="APT30">
        <v>0.72</v>
      </c>
      <c r="APU30">
        <v>1.69</v>
      </c>
      <c r="APV30">
        <v>6.15</v>
      </c>
      <c r="APW30">
        <v>-2.39</v>
      </c>
      <c r="APX30">
        <v>-12.68</v>
      </c>
      <c r="APY30">
        <v>1.47</v>
      </c>
      <c r="APZ30">
        <v>-11.75</v>
      </c>
      <c r="AQA30">
        <v>11.52</v>
      </c>
      <c r="AQB30">
        <v>6.38</v>
      </c>
      <c r="AQC30">
        <v>-1.44</v>
      </c>
      <c r="AQD30">
        <v>3.02</v>
      </c>
      <c r="AQE30">
        <v>-7.49</v>
      </c>
      <c r="AQF30">
        <v>7.63</v>
      </c>
      <c r="AQG30">
        <v>0.94</v>
      </c>
      <c r="AQH30">
        <v>-4.38</v>
      </c>
      <c r="AQI30">
        <v>-0.9</v>
      </c>
      <c r="AQJ30">
        <v>2.81</v>
      </c>
      <c r="AQK30">
        <v>5.8</v>
      </c>
      <c r="AQL30">
        <v>2.21</v>
      </c>
      <c r="AQM30">
        <v>-1.1299999999999999</v>
      </c>
      <c r="AQN30">
        <v>-7.28</v>
      </c>
      <c r="AQO30">
        <v>-19.2</v>
      </c>
      <c r="AQP30">
        <v>14.86</v>
      </c>
      <c r="AQQ30">
        <v>9.3800000000000008</v>
      </c>
      <c r="AQR30">
        <v>3.78</v>
      </c>
      <c r="AQS30">
        <v>3.42</v>
      </c>
      <c r="AQT30">
        <v>5.81</v>
      </c>
      <c r="AQU30">
        <v>-2.19</v>
      </c>
      <c r="AQV30">
        <v>0.75</v>
      </c>
      <c r="AQW30">
        <v>17.57</v>
      </c>
      <c r="AQX30">
        <v>9.2899999999999991</v>
      </c>
      <c r="AQY30">
        <v>4.8099999999999996</v>
      </c>
      <c r="AQZ30">
        <v>3.27</v>
      </c>
      <c r="ARA30">
        <v>-3.2</v>
      </c>
      <c r="ARB30">
        <v>2.17</v>
      </c>
      <c r="ARC30">
        <v>-2.9</v>
      </c>
      <c r="ARD30">
        <v>4.6500000000000004</v>
      </c>
      <c r="ARE30">
        <v>-3.66</v>
      </c>
      <c r="ARF30">
        <v>1.78</v>
      </c>
      <c r="ARG30">
        <v>-3.87</v>
      </c>
      <c r="ARH30">
        <v>4.66</v>
      </c>
      <c r="ARI30">
        <v>-4.9400000000000004</v>
      </c>
      <c r="ARJ30">
        <v>0.4</v>
      </c>
      <c r="ARK30">
        <v>-13.41</v>
      </c>
      <c r="ARL30">
        <v>0.39</v>
      </c>
      <c r="ARM30">
        <v>0.38</v>
      </c>
      <c r="ARN30">
        <v>-12.28</v>
      </c>
      <c r="ARO30">
        <v>-1.96</v>
      </c>
      <c r="ARP30">
        <v>-6.26</v>
      </c>
      <c r="ARQ30">
        <v>11.17</v>
      </c>
    </row>
    <row r="31" spans="1:1165" x14ac:dyDescent="0.3">
      <c r="A31" t="s">
        <v>595</v>
      </c>
      <c r="B31" t="s">
        <v>596</v>
      </c>
      <c r="XO31">
        <v>8.34</v>
      </c>
      <c r="XP31">
        <v>-3.13</v>
      </c>
      <c r="XQ31">
        <v>11.52</v>
      </c>
      <c r="XR31">
        <v>2.2400000000000002</v>
      </c>
      <c r="XS31">
        <v>-1.98</v>
      </c>
      <c r="XT31">
        <v>5.95</v>
      </c>
      <c r="XU31">
        <v>2.19</v>
      </c>
      <c r="XV31">
        <v>9.0299999999999994</v>
      </c>
      <c r="XW31">
        <v>0.41</v>
      </c>
      <c r="XX31">
        <v>-10.53</v>
      </c>
      <c r="XY31">
        <v>10.72</v>
      </c>
      <c r="XZ31">
        <v>9.52</v>
      </c>
      <c r="YA31">
        <v>9.7200000000000006</v>
      </c>
      <c r="YB31">
        <v>-0.17</v>
      </c>
      <c r="YC31">
        <v>-20.48</v>
      </c>
      <c r="YD31">
        <v>6.34</v>
      </c>
      <c r="YE31">
        <v>8.27</v>
      </c>
      <c r="YF31">
        <v>5.19</v>
      </c>
      <c r="YG31">
        <v>13.07</v>
      </c>
      <c r="YH31">
        <v>8.31</v>
      </c>
      <c r="YI31">
        <v>5.0599999999999996</v>
      </c>
      <c r="YJ31">
        <v>6.13</v>
      </c>
      <c r="YK31">
        <v>11.29</v>
      </c>
      <c r="YL31">
        <v>-5.0199999999999996</v>
      </c>
      <c r="YM31">
        <v>-3.03</v>
      </c>
      <c r="YN31">
        <v>-0.86</v>
      </c>
      <c r="YO31">
        <v>8</v>
      </c>
      <c r="YP31">
        <v>1.82</v>
      </c>
      <c r="YQ31">
        <v>4.78</v>
      </c>
      <c r="YR31">
        <v>-5.6</v>
      </c>
      <c r="YS31">
        <v>-2.82</v>
      </c>
      <c r="YT31">
        <v>-9.8000000000000007</v>
      </c>
      <c r="YU31">
        <v>-10.210000000000001</v>
      </c>
      <c r="YV31">
        <v>10.34</v>
      </c>
      <c r="YW31">
        <v>1.93</v>
      </c>
      <c r="YX31">
        <v>-1.94</v>
      </c>
      <c r="YY31">
        <v>-4.8899999999999997</v>
      </c>
      <c r="YZ31">
        <v>-7.09</v>
      </c>
      <c r="ZA31">
        <v>-2.75</v>
      </c>
      <c r="ZB31">
        <v>6.17</v>
      </c>
      <c r="ZC31">
        <v>-3.47</v>
      </c>
      <c r="ZD31">
        <v>-4.18</v>
      </c>
      <c r="ZE31">
        <v>-2</v>
      </c>
      <c r="ZF31">
        <v>7.53</v>
      </c>
      <c r="ZG31">
        <v>3.83</v>
      </c>
      <c r="ZH31">
        <v>16.52</v>
      </c>
      <c r="ZI31">
        <v>10.81</v>
      </c>
      <c r="ZJ31">
        <v>1.5</v>
      </c>
      <c r="ZK31">
        <v>8.76</v>
      </c>
      <c r="ZL31">
        <v>7.37</v>
      </c>
      <c r="ZM31">
        <v>0.63</v>
      </c>
      <c r="ZN31">
        <v>7.35</v>
      </c>
      <c r="ZO31">
        <v>8.1</v>
      </c>
      <c r="ZP31">
        <v>5.76</v>
      </c>
      <c r="ZQ31">
        <v>-5.53</v>
      </c>
      <c r="ZR31">
        <v>-5.19</v>
      </c>
      <c r="ZS31">
        <v>0.6</v>
      </c>
      <c r="ZT31">
        <v>-9.36</v>
      </c>
      <c r="ZU31">
        <v>5.38</v>
      </c>
      <c r="ZV31">
        <v>-3.22</v>
      </c>
      <c r="ZW31">
        <v>-4.4000000000000004</v>
      </c>
      <c r="ZX31">
        <v>-6.73</v>
      </c>
      <c r="ZY31">
        <v>-0.49</v>
      </c>
      <c r="ZZ31">
        <v>-0.64</v>
      </c>
      <c r="AAA31">
        <v>-5.82</v>
      </c>
      <c r="AAB31">
        <v>3.6</v>
      </c>
      <c r="AAC31">
        <v>-6.11</v>
      </c>
      <c r="AAD31">
        <v>13.34</v>
      </c>
      <c r="AAE31">
        <v>-2.72</v>
      </c>
      <c r="AAF31">
        <v>-2.81</v>
      </c>
      <c r="AAG31">
        <v>-4.34</v>
      </c>
      <c r="AAH31">
        <v>1.67</v>
      </c>
      <c r="AAI31">
        <v>14.39</v>
      </c>
      <c r="AAJ31">
        <v>3.3</v>
      </c>
      <c r="AAK31">
        <v>-2.5299999999999998</v>
      </c>
      <c r="AAL31">
        <v>-1.96</v>
      </c>
      <c r="AAM31">
        <v>4.2300000000000004</v>
      </c>
      <c r="AAN31">
        <v>0.95</v>
      </c>
      <c r="AAO31">
        <v>3.04</v>
      </c>
      <c r="AAP31">
        <v>-1.53</v>
      </c>
      <c r="AAQ31">
        <v>-7.24</v>
      </c>
      <c r="AAR31">
        <v>4.21</v>
      </c>
      <c r="AAS31">
        <v>7.28</v>
      </c>
      <c r="AAT31">
        <v>4.75</v>
      </c>
      <c r="AAU31">
        <v>2.2799999999999998</v>
      </c>
      <c r="AAV31">
        <v>7.38</v>
      </c>
      <c r="AAW31">
        <v>4.54</v>
      </c>
      <c r="AAX31">
        <v>2.4500000000000002</v>
      </c>
      <c r="AAY31">
        <v>3.67</v>
      </c>
      <c r="AAZ31">
        <v>0.32</v>
      </c>
      <c r="ABA31">
        <v>-10.75</v>
      </c>
      <c r="ABB31">
        <v>2.15</v>
      </c>
      <c r="ABC31">
        <v>-8.14</v>
      </c>
      <c r="ABD31">
        <v>5.08</v>
      </c>
      <c r="ABE31">
        <v>-0.44</v>
      </c>
      <c r="ABF31">
        <v>-3.36</v>
      </c>
      <c r="ABG31">
        <v>12.87</v>
      </c>
      <c r="ABH31">
        <v>9.68</v>
      </c>
      <c r="ABI31">
        <v>2.74</v>
      </c>
      <c r="ABJ31">
        <v>-3.1</v>
      </c>
      <c r="ABK31">
        <v>-0.7</v>
      </c>
      <c r="ABL31">
        <v>2.48</v>
      </c>
      <c r="ABM31">
        <v>2.39</v>
      </c>
      <c r="ABN31">
        <v>2.89</v>
      </c>
      <c r="ABO31">
        <v>-2</v>
      </c>
      <c r="ABP31">
        <v>-32.950000000000003</v>
      </c>
      <c r="ABQ31">
        <v>-6.61</v>
      </c>
      <c r="ABR31">
        <v>10.4</v>
      </c>
      <c r="ABS31">
        <v>1.95</v>
      </c>
      <c r="ABT31">
        <v>9.31</v>
      </c>
      <c r="ABU31">
        <v>5.36</v>
      </c>
      <c r="ABV31">
        <v>2.42</v>
      </c>
      <c r="ABW31">
        <v>-3.3</v>
      </c>
      <c r="ABX31">
        <v>7.38</v>
      </c>
      <c r="ABY31">
        <v>-1.86</v>
      </c>
      <c r="ABZ31">
        <v>-3.64</v>
      </c>
      <c r="ACA31">
        <v>2.83</v>
      </c>
      <c r="ACB31">
        <v>-1.66</v>
      </c>
      <c r="ACC31">
        <v>-3.9</v>
      </c>
      <c r="ACD31">
        <v>4.8899999999999997</v>
      </c>
      <c r="ACE31">
        <v>4.2699999999999996</v>
      </c>
      <c r="ACF31">
        <v>0.24</v>
      </c>
      <c r="ACG31">
        <v>2.78</v>
      </c>
      <c r="ACH31">
        <v>4.99</v>
      </c>
      <c r="ACI31">
        <v>4.79</v>
      </c>
      <c r="ACJ31">
        <v>-3.22</v>
      </c>
      <c r="ACK31">
        <v>4.6900000000000004</v>
      </c>
      <c r="ACL31">
        <v>2.87</v>
      </c>
      <c r="ACM31">
        <v>1.1499999999999999</v>
      </c>
      <c r="ACN31">
        <v>-5.47</v>
      </c>
      <c r="ACO31">
        <v>0.89</v>
      </c>
      <c r="ACP31">
        <v>1.1299999999999999</v>
      </c>
      <c r="ACQ31">
        <v>-10.32</v>
      </c>
      <c r="ACR31">
        <v>3.79</v>
      </c>
      <c r="ACS31">
        <v>4.58</v>
      </c>
      <c r="ACT31">
        <v>-2.97</v>
      </c>
      <c r="ACU31">
        <v>8.91</v>
      </c>
      <c r="ACV31">
        <v>0.59</v>
      </c>
      <c r="ACW31">
        <v>-4.54</v>
      </c>
      <c r="ACX31">
        <v>-14.48</v>
      </c>
      <c r="ACY31">
        <v>-9.4700000000000006</v>
      </c>
      <c r="ACZ31">
        <v>-5.61</v>
      </c>
      <c r="ADA31">
        <v>9.19</v>
      </c>
      <c r="ADB31">
        <v>4.7699999999999996</v>
      </c>
      <c r="ADC31">
        <v>9.39</v>
      </c>
      <c r="ADD31">
        <v>11.49</v>
      </c>
      <c r="ADE31">
        <v>7.05</v>
      </c>
      <c r="ADF31">
        <v>-1.19</v>
      </c>
      <c r="ADG31">
        <v>4.83</v>
      </c>
      <c r="ADH31">
        <v>-6.81</v>
      </c>
      <c r="ADI31">
        <v>4.53</v>
      </c>
      <c r="ADJ31">
        <v>4.41</v>
      </c>
      <c r="ADK31">
        <v>1.51</v>
      </c>
      <c r="ADL31">
        <v>4.26</v>
      </c>
      <c r="ADM31">
        <v>-5.22</v>
      </c>
      <c r="ADN31">
        <v>9.58</v>
      </c>
      <c r="ADO31">
        <v>7.85</v>
      </c>
      <c r="ADP31">
        <v>1.07</v>
      </c>
      <c r="ADQ31">
        <v>-5.75</v>
      </c>
      <c r="ADR31">
        <v>-5.81</v>
      </c>
      <c r="ADS31">
        <v>-0.22</v>
      </c>
      <c r="ADT31">
        <v>-6.38</v>
      </c>
      <c r="ADU31">
        <v>3.14</v>
      </c>
      <c r="ADV31">
        <v>-3.85</v>
      </c>
      <c r="ADW31">
        <v>2.79</v>
      </c>
      <c r="ADX31">
        <v>4.1100000000000003</v>
      </c>
      <c r="ADY31">
        <v>9.33</v>
      </c>
      <c r="ADZ31">
        <v>2.74</v>
      </c>
      <c r="AEA31">
        <v>1.24</v>
      </c>
      <c r="AEB31">
        <v>-5.43</v>
      </c>
      <c r="AEC31">
        <v>2.58</v>
      </c>
      <c r="AED31">
        <v>-3.17</v>
      </c>
      <c r="AEE31">
        <v>5.99</v>
      </c>
      <c r="AEF31">
        <v>0.24</v>
      </c>
      <c r="AEG31">
        <v>1</v>
      </c>
      <c r="AEH31">
        <v>4.79</v>
      </c>
      <c r="AEI31">
        <v>3.3</v>
      </c>
      <c r="AEJ31">
        <v>2.89</v>
      </c>
      <c r="AEK31">
        <v>-4.05</v>
      </c>
      <c r="AEL31">
        <v>3.95</v>
      </c>
      <c r="AEM31">
        <v>2.66</v>
      </c>
      <c r="AEN31">
        <v>-0.44</v>
      </c>
      <c r="AEO31">
        <v>-6.15</v>
      </c>
      <c r="AEP31">
        <v>0.15</v>
      </c>
      <c r="AEQ31">
        <v>-2.23</v>
      </c>
      <c r="AER31">
        <v>-4.3099999999999996</v>
      </c>
      <c r="AES31">
        <v>1.43</v>
      </c>
      <c r="AET31">
        <v>7.35</v>
      </c>
      <c r="AEU31">
        <v>0.43</v>
      </c>
      <c r="AEV31">
        <v>1.08</v>
      </c>
      <c r="AEW31">
        <v>-4.05</v>
      </c>
      <c r="AEX31">
        <v>2.37</v>
      </c>
      <c r="AEY31">
        <v>-2.0299999999999998</v>
      </c>
      <c r="AEZ31">
        <v>4.6100000000000003</v>
      </c>
      <c r="AFA31">
        <v>2.93</v>
      </c>
      <c r="AFB31">
        <v>1.51</v>
      </c>
      <c r="AFC31">
        <v>1.31</v>
      </c>
      <c r="AFD31">
        <v>6.89</v>
      </c>
      <c r="AFE31">
        <v>7.79</v>
      </c>
      <c r="AFF31">
        <v>1.23</v>
      </c>
      <c r="AFG31">
        <v>2.06</v>
      </c>
      <c r="AFH31">
        <v>-4.92</v>
      </c>
      <c r="AFI31">
        <v>4.41</v>
      </c>
      <c r="AFJ31">
        <v>2.2200000000000002</v>
      </c>
      <c r="AFK31">
        <v>-0.83</v>
      </c>
      <c r="AFL31">
        <v>4.5599999999999996</v>
      </c>
      <c r="AFM31">
        <v>1.98</v>
      </c>
      <c r="AFN31">
        <v>7.68</v>
      </c>
      <c r="AFO31">
        <v>5.13</v>
      </c>
      <c r="AFP31">
        <v>-6.5</v>
      </c>
      <c r="AFQ31">
        <v>-12.21</v>
      </c>
      <c r="AFR31">
        <v>7.4</v>
      </c>
      <c r="AFS31">
        <v>5.15</v>
      </c>
      <c r="AFT31">
        <v>-4.3099999999999996</v>
      </c>
      <c r="AFU31">
        <v>2.78</v>
      </c>
      <c r="AFV31">
        <v>1.95</v>
      </c>
      <c r="AFW31">
        <v>2.5</v>
      </c>
      <c r="AFX31">
        <v>-6.04</v>
      </c>
      <c r="AFY31">
        <v>-7.06</v>
      </c>
      <c r="AFZ31">
        <v>-1.1599999999999999</v>
      </c>
      <c r="AGA31">
        <v>15.03</v>
      </c>
      <c r="AGB31">
        <v>3.39</v>
      </c>
      <c r="AGC31">
        <v>5.12</v>
      </c>
      <c r="AGD31">
        <v>3</v>
      </c>
      <c r="AGE31">
        <v>7.98</v>
      </c>
      <c r="AGF31">
        <v>-6.01</v>
      </c>
      <c r="AGG31">
        <v>-2.38</v>
      </c>
      <c r="AGH31">
        <v>0.06</v>
      </c>
      <c r="AGI31">
        <v>-1.33</v>
      </c>
      <c r="AGJ31">
        <v>8.83</v>
      </c>
      <c r="AGK31">
        <v>4.1900000000000004</v>
      </c>
      <c r="AGL31">
        <v>0.61</v>
      </c>
      <c r="AGM31">
        <v>-7.27</v>
      </c>
      <c r="AGN31">
        <v>1.02</v>
      </c>
      <c r="AGO31">
        <v>-8.35</v>
      </c>
      <c r="AGP31">
        <v>-23.08</v>
      </c>
      <c r="AGQ31">
        <v>10.14</v>
      </c>
      <c r="AGR31">
        <v>5.22</v>
      </c>
      <c r="AGS31">
        <v>7.76</v>
      </c>
      <c r="AGT31">
        <v>9.0500000000000007</v>
      </c>
      <c r="AGU31">
        <v>4.5</v>
      </c>
      <c r="AGV31">
        <v>-9.15</v>
      </c>
      <c r="AGW31">
        <v>3.56</v>
      </c>
      <c r="AGX31">
        <v>8.83</v>
      </c>
      <c r="AGY31">
        <v>0.16</v>
      </c>
      <c r="AGZ31">
        <v>5.27</v>
      </c>
      <c r="AHA31">
        <v>-3.09</v>
      </c>
      <c r="AHB31">
        <v>-3.74</v>
      </c>
      <c r="AHC31">
        <v>1.93</v>
      </c>
      <c r="AHD31">
        <v>2.56</v>
      </c>
      <c r="AHE31">
        <v>10.57</v>
      </c>
      <c r="AHF31">
        <v>17.63</v>
      </c>
      <c r="AHG31">
        <v>-0.93</v>
      </c>
      <c r="AHH31">
        <v>23.27</v>
      </c>
      <c r="AHI31">
        <v>-10.51</v>
      </c>
      <c r="AHJ31">
        <v>-10.1</v>
      </c>
      <c r="AHK31">
        <v>-8.76</v>
      </c>
      <c r="AHL31">
        <v>12.92</v>
      </c>
      <c r="AHM31">
        <v>-8.57</v>
      </c>
      <c r="AHN31">
        <v>10.52</v>
      </c>
      <c r="AHO31">
        <v>-4.97</v>
      </c>
      <c r="AHP31">
        <v>-8.1199999999999992</v>
      </c>
      <c r="AHQ31">
        <v>-18.16</v>
      </c>
      <c r="AHR31">
        <v>6.12</v>
      </c>
      <c r="AHS31">
        <v>8.09</v>
      </c>
      <c r="AHT31">
        <v>-13.71</v>
      </c>
      <c r="AHU31">
        <v>-9.09</v>
      </c>
      <c r="AHV31">
        <v>12.24</v>
      </c>
      <c r="AHW31">
        <v>2.3199999999999998</v>
      </c>
      <c r="AHX31">
        <v>2.73</v>
      </c>
      <c r="AHY31">
        <v>-8.5299999999999994</v>
      </c>
      <c r="AHZ31">
        <v>-6.25</v>
      </c>
      <c r="AIA31">
        <v>-16.14</v>
      </c>
      <c r="AIB31">
        <v>9.6199999999999992</v>
      </c>
      <c r="AIC31">
        <v>8.35</v>
      </c>
      <c r="AID31">
        <v>6.23</v>
      </c>
      <c r="AIE31">
        <v>-3.56</v>
      </c>
      <c r="AIF31">
        <v>-6.47</v>
      </c>
      <c r="AIG31">
        <v>8.69</v>
      </c>
      <c r="AIH31">
        <v>-2.16</v>
      </c>
      <c r="AII31">
        <v>-5.85</v>
      </c>
      <c r="AIJ31">
        <v>-8.48</v>
      </c>
      <c r="AIK31">
        <v>-15.37</v>
      </c>
      <c r="AIL31">
        <v>-0.05</v>
      </c>
      <c r="AIM31">
        <v>-7.22</v>
      </c>
      <c r="AIN31">
        <v>5.0599999999999996</v>
      </c>
      <c r="AIO31">
        <v>9.91</v>
      </c>
      <c r="AIP31">
        <v>-6.9</v>
      </c>
      <c r="AIQ31">
        <v>-2.72</v>
      </c>
      <c r="AIR31">
        <v>-2.67</v>
      </c>
      <c r="AIS31">
        <v>1.51</v>
      </c>
      <c r="AIT31">
        <v>9.4600000000000009</v>
      </c>
      <c r="AIU31">
        <v>11.27</v>
      </c>
      <c r="AIV31">
        <v>1.93</v>
      </c>
      <c r="AIW31">
        <v>7.56</v>
      </c>
      <c r="AIX31">
        <v>5.37</v>
      </c>
      <c r="AIY31">
        <v>-2.5299999999999998</v>
      </c>
      <c r="AIZ31">
        <v>8.64</v>
      </c>
      <c r="AJA31">
        <v>3.26</v>
      </c>
      <c r="AJB31">
        <v>0.45</v>
      </c>
      <c r="AJC31">
        <v>5.25</v>
      </c>
      <c r="AJD31">
        <v>-0.15</v>
      </c>
      <c r="AJE31">
        <v>0.47</v>
      </c>
      <c r="AJF31">
        <v>-5.0199999999999996</v>
      </c>
      <c r="AJG31">
        <v>1.99</v>
      </c>
      <c r="AJH31">
        <v>3.33</v>
      </c>
      <c r="AJI31">
        <v>-8.98</v>
      </c>
      <c r="AJJ31">
        <v>-2.15</v>
      </c>
      <c r="AJK31">
        <v>5.53</v>
      </c>
      <c r="AJL31">
        <v>2.4300000000000002</v>
      </c>
      <c r="AJM31">
        <v>8.4499999999999993</v>
      </c>
      <c r="AJN31">
        <v>3.59</v>
      </c>
      <c r="AJO31">
        <v>-4.5</v>
      </c>
      <c r="AJP31">
        <v>1.37</v>
      </c>
      <c r="AJQ31">
        <v>-3.75</v>
      </c>
      <c r="AJR31">
        <v>-6.36</v>
      </c>
      <c r="AJS31">
        <v>7.05</v>
      </c>
      <c r="AJT31">
        <v>3.23</v>
      </c>
      <c r="AJU31">
        <v>6.99</v>
      </c>
      <c r="AJV31">
        <v>-1.41</v>
      </c>
      <c r="AJW31">
        <v>0.79</v>
      </c>
      <c r="AJX31">
        <v>-3.7</v>
      </c>
      <c r="AJY31">
        <v>5.66</v>
      </c>
      <c r="AJZ31">
        <v>-0.15</v>
      </c>
      <c r="AKA31">
        <v>9.65</v>
      </c>
      <c r="AKB31">
        <v>-0.53</v>
      </c>
      <c r="AKC31">
        <v>4.8600000000000003</v>
      </c>
      <c r="AKD31">
        <v>-0.28999999999999998</v>
      </c>
      <c r="AKE31">
        <v>-7.04</v>
      </c>
      <c r="AKF31">
        <v>0.06</v>
      </c>
      <c r="AKG31">
        <v>-5.19</v>
      </c>
      <c r="AKH31">
        <v>2.93</v>
      </c>
      <c r="AKI31">
        <v>0.68</v>
      </c>
      <c r="AKJ31">
        <v>6.48</v>
      </c>
      <c r="AKK31">
        <v>2.39</v>
      </c>
      <c r="AKL31">
        <v>-0.24</v>
      </c>
      <c r="AKM31">
        <v>1.86</v>
      </c>
      <c r="AKN31">
        <v>-0.32</v>
      </c>
      <c r="AKO31">
        <v>0.92</v>
      </c>
      <c r="AKP31">
        <v>2.62</v>
      </c>
      <c r="AKQ31">
        <v>4.55</v>
      </c>
      <c r="AKR31">
        <v>-0.56999999999999995</v>
      </c>
      <c r="AKS31">
        <v>-5.19</v>
      </c>
      <c r="AKT31">
        <v>2.52</v>
      </c>
      <c r="AKU31">
        <v>2.91</v>
      </c>
      <c r="AKV31">
        <v>4.5</v>
      </c>
      <c r="AKW31">
        <v>-6.91</v>
      </c>
      <c r="AKX31">
        <v>0.63</v>
      </c>
      <c r="AKY31">
        <v>-9.17</v>
      </c>
      <c r="AKZ31">
        <v>-3.46</v>
      </c>
      <c r="ALA31">
        <v>-0.57999999999999996</v>
      </c>
      <c r="ALB31">
        <v>5.14</v>
      </c>
      <c r="ALC31">
        <v>5.66</v>
      </c>
      <c r="ALD31">
        <v>-5.96</v>
      </c>
      <c r="ALE31">
        <v>2.33</v>
      </c>
      <c r="ALF31">
        <v>2.48</v>
      </c>
      <c r="ALG31">
        <v>-11.3</v>
      </c>
      <c r="ALH31">
        <v>-21.7</v>
      </c>
      <c r="ALI31">
        <v>-12.1</v>
      </c>
      <c r="ALJ31">
        <v>5.42</v>
      </c>
      <c r="ALK31">
        <v>-7.61</v>
      </c>
      <c r="ALL31">
        <v>-10.35</v>
      </c>
      <c r="ALM31">
        <v>8.98</v>
      </c>
      <c r="ALN31">
        <v>15.05</v>
      </c>
      <c r="ALO31">
        <v>3.87</v>
      </c>
      <c r="ALP31">
        <v>3.24</v>
      </c>
      <c r="ALQ31">
        <v>7.75</v>
      </c>
      <c r="ALR31">
        <v>0.98</v>
      </c>
      <c r="ALS31">
        <v>6.57</v>
      </c>
      <c r="ALT31">
        <v>-6.95</v>
      </c>
      <c r="ALU31">
        <v>3.09</v>
      </c>
      <c r="ALV31">
        <v>8.56</v>
      </c>
      <c r="ALW31">
        <v>-4.47</v>
      </c>
      <c r="ALX31">
        <v>4.3600000000000003</v>
      </c>
      <c r="ALY31">
        <v>7.94</v>
      </c>
      <c r="ALZ31">
        <v>4.2</v>
      </c>
      <c r="AMA31">
        <v>-6.61</v>
      </c>
      <c r="AMB31">
        <v>-6.71</v>
      </c>
      <c r="AMC31">
        <v>6.61</v>
      </c>
      <c r="AMD31">
        <v>-7.29</v>
      </c>
      <c r="AME31">
        <v>14.15</v>
      </c>
      <c r="AMF31">
        <v>4.3</v>
      </c>
      <c r="AMG31">
        <v>4.3600000000000003</v>
      </c>
      <c r="AMH31">
        <v>7.59</v>
      </c>
      <c r="AMI31">
        <v>-0.56000000000000005</v>
      </c>
      <c r="AMJ31">
        <v>5.88</v>
      </c>
      <c r="AMK31">
        <v>3.75</v>
      </c>
      <c r="AML31">
        <v>3.6</v>
      </c>
      <c r="AMM31">
        <v>-1.95</v>
      </c>
      <c r="AMN31">
        <v>-2.14</v>
      </c>
      <c r="AMO31">
        <v>-3.92</v>
      </c>
      <c r="AMP31">
        <v>-8.57</v>
      </c>
      <c r="AMQ31">
        <v>-11.5</v>
      </c>
      <c r="AMR31">
        <v>15.86</v>
      </c>
      <c r="AMS31">
        <v>-0.53</v>
      </c>
      <c r="AMT31">
        <v>-0.22</v>
      </c>
      <c r="AMU31">
        <v>7.48</v>
      </c>
      <c r="AMV31">
        <v>3.29</v>
      </c>
      <c r="AMW31">
        <v>2.0299999999999998</v>
      </c>
      <c r="AMX31">
        <v>-1.64</v>
      </c>
      <c r="AMY31">
        <v>-7.13</v>
      </c>
      <c r="AMZ31">
        <v>5.16</v>
      </c>
      <c r="ANA31">
        <v>-1.74</v>
      </c>
      <c r="ANB31">
        <v>3.59</v>
      </c>
      <c r="ANC31">
        <v>3</v>
      </c>
      <c r="AND31">
        <v>-3.11</v>
      </c>
      <c r="ANE31">
        <v>0.77</v>
      </c>
      <c r="ANF31">
        <v>2.88</v>
      </c>
      <c r="ANG31">
        <v>6.58</v>
      </c>
      <c r="ANH31">
        <v>1.06</v>
      </c>
      <c r="ANI31">
        <v>5.0999999999999996</v>
      </c>
      <c r="ANJ31">
        <v>-0.66</v>
      </c>
      <c r="ANK31">
        <v>5.07</v>
      </c>
      <c r="ANL31">
        <v>-0.62</v>
      </c>
      <c r="ANM31">
        <v>7.56</v>
      </c>
      <c r="ANN31">
        <v>-1.95</v>
      </c>
      <c r="ANO31">
        <v>6.96</v>
      </c>
      <c r="ANP31">
        <v>1.82</v>
      </c>
      <c r="ANQ31">
        <v>4.1100000000000003</v>
      </c>
      <c r="ANR31">
        <v>2.0499999999999998</v>
      </c>
      <c r="ANS31">
        <v>-1.73</v>
      </c>
      <c r="ANT31">
        <v>4.83</v>
      </c>
      <c r="ANU31">
        <v>-2.46</v>
      </c>
      <c r="ANV31">
        <v>-5.13</v>
      </c>
      <c r="ANW31">
        <v>0.97</v>
      </c>
      <c r="ANX31">
        <v>6.2</v>
      </c>
      <c r="ANY31">
        <v>-6.06</v>
      </c>
      <c r="ANZ31">
        <v>5.58</v>
      </c>
      <c r="AOA31">
        <v>-5.35</v>
      </c>
      <c r="AOB31">
        <v>6.2</v>
      </c>
      <c r="AOC31">
        <v>0.65</v>
      </c>
      <c r="AOD31">
        <v>2.97</v>
      </c>
      <c r="AOE31">
        <v>-2.2799999999999998</v>
      </c>
      <c r="AOF31">
        <v>7.2</v>
      </c>
      <c r="AOG31">
        <v>1.8</v>
      </c>
      <c r="AOH31">
        <v>-2.94</v>
      </c>
      <c r="AOI31">
        <v>3.67</v>
      </c>
      <c r="AOJ31">
        <v>1.34</v>
      </c>
      <c r="AOK31">
        <v>0.41</v>
      </c>
      <c r="AOL31">
        <v>-7.58</v>
      </c>
      <c r="AOM31">
        <v>-6.32</v>
      </c>
      <c r="AON31">
        <v>5.67</v>
      </c>
      <c r="AOO31">
        <v>3.66</v>
      </c>
      <c r="AOP31">
        <v>-4.7699999999999996</v>
      </c>
      <c r="AOQ31">
        <v>-10.83</v>
      </c>
      <c r="AOR31">
        <v>-0.71</v>
      </c>
      <c r="AOS31">
        <v>7.66</v>
      </c>
      <c r="AOT31">
        <v>1</v>
      </c>
      <c r="AOU31">
        <v>2.69</v>
      </c>
      <c r="AOV31">
        <v>-0.46</v>
      </c>
      <c r="AOW31">
        <v>6.54</v>
      </c>
      <c r="AOX31">
        <v>1.06</v>
      </c>
      <c r="AOY31">
        <v>1.44</v>
      </c>
      <c r="AOZ31">
        <v>-6.21</v>
      </c>
      <c r="APA31">
        <v>8.9499999999999993</v>
      </c>
      <c r="APB31">
        <v>1.36</v>
      </c>
      <c r="APC31">
        <v>1.62</v>
      </c>
      <c r="APD31">
        <v>2.4500000000000002</v>
      </c>
      <c r="APE31">
        <v>1.18</v>
      </c>
      <c r="APF31">
        <v>1.84</v>
      </c>
      <c r="APG31">
        <v>-0.91</v>
      </c>
      <c r="APH31">
        <v>3.44</v>
      </c>
      <c r="API31">
        <v>0.85</v>
      </c>
      <c r="APJ31">
        <v>-0.12</v>
      </c>
      <c r="APK31">
        <v>5.45</v>
      </c>
      <c r="APL31">
        <v>1.55</v>
      </c>
      <c r="APM31">
        <v>2.87</v>
      </c>
      <c r="APN31">
        <v>0.12</v>
      </c>
      <c r="APO31">
        <v>3.9</v>
      </c>
      <c r="APP31">
        <v>-2.85</v>
      </c>
      <c r="APQ31">
        <v>1.35</v>
      </c>
      <c r="APR31">
        <v>0.1</v>
      </c>
      <c r="APS31">
        <v>6.3</v>
      </c>
      <c r="APT31">
        <v>0.78</v>
      </c>
      <c r="APU31">
        <v>1.72</v>
      </c>
      <c r="APV31">
        <v>6.23</v>
      </c>
      <c r="APW31">
        <v>-2.34</v>
      </c>
      <c r="APX31">
        <v>-12.65</v>
      </c>
      <c r="APY31">
        <v>1.56</v>
      </c>
      <c r="APZ31">
        <v>-11.68</v>
      </c>
      <c r="AQA31">
        <v>11.55</v>
      </c>
      <c r="AQB31">
        <v>6.46</v>
      </c>
      <c r="AQC31">
        <v>-1.35</v>
      </c>
      <c r="AQD31">
        <v>3.05</v>
      </c>
      <c r="AQE31">
        <v>-7.42</v>
      </c>
      <c r="AQF31">
        <v>7.7</v>
      </c>
      <c r="AQG31">
        <v>0.98</v>
      </c>
      <c r="AQH31">
        <v>-4.32</v>
      </c>
      <c r="AQI31">
        <v>-0.82</v>
      </c>
      <c r="AQJ31">
        <v>2.85</v>
      </c>
      <c r="AQK31">
        <v>5.89</v>
      </c>
      <c r="AQL31">
        <v>2.29</v>
      </c>
      <c r="AQM31">
        <v>-1.1000000000000001</v>
      </c>
      <c r="AQN31">
        <v>-7.22</v>
      </c>
      <c r="AQO31">
        <v>-19.100000000000001</v>
      </c>
      <c r="AQP31">
        <v>14.89</v>
      </c>
      <c r="AQQ31">
        <v>9.4499999999999993</v>
      </c>
      <c r="AQR31">
        <v>3.84</v>
      </c>
      <c r="AQS31">
        <v>3.44</v>
      </c>
      <c r="AQT31">
        <v>5.87</v>
      </c>
      <c r="AQU31">
        <v>-2.14</v>
      </c>
      <c r="AQV31">
        <v>0.76</v>
      </c>
      <c r="AQW31">
        <v>17.63</v>
      </c>
      <c r="AQX31">
        <v>9.35</v>
      </c>
      <c r="AQY31">
        <v>4.82</v>
      </c>
      <c r="AQZ31">
        <v>3.3</v>
      </c>
      <c r="ARA31">
        <v>-3.15</v>
      </c>
      <c r="ARB31">
        <v>2.1800000000000002</v>
      </c>
      <c r="ARC31">
        <v>-2.86</v>
      </c>
      <c r="ARD31">
        <v>4.6900000000000004</v>
      </c>
      <c r="ARE31">
        <v>-3.64</v>
      </c>
      <c r="ARF31">
        <v>1.82</v>
      </c>
      <c r="ARG31">
        <v>-3.83</v>
      </c>
      <c r="ARH31">
        <v>4.68</v>
      </c>
      <c r="ARI31">
        <v>-4.88</v>
      </c>
      <c r="ARJ31">
        <v>0.44</v>
      </c>
      <c r="ARK31">
        <v>-13.4</v>
      </c>
      <c r="ARL31">
        <v>0.44</v>
      </c>
      <c r="ARM31">
        <v>0.46</v>
      </c>
      <c r="ARN31">
        <v>-12.27</v>
      </c>
      <c r="ARO31">
        <v>-1.89</v>
      </c>
      <c r="ARP31">
        <v>-6.19</v>
      </c>
      <c r="ARQ31">
        <v>11.2</v>
      </c>
    </row>
    <row r="32" spans="1:1165" x14ac:dyDescent="0.3">
      <c r="A32" t="s">
        <v>597</v>
      </c>
      <c r="B32" s="13" t="s">
        <v>598</v>
      </c>
      <c r="XO32">
        <v>9.25</v>
      </c>
      <c r="XP32">
        <v>-2.8</v>
      </c>
      <c r="XQ32">
        <v>10.07</v>
      </c>
      <c r="XR32">
        <v>2.4900000000000002</v>
      </c>
      <c r="XS32">
        <v>-1.4</v>
      </c>
      <c r="XT32">
        <v>5.6</v>
      </c>
      <c r="XU32">
        <v>3.14</v>
      </c>
      <c r="XV32">
        <v>8.18</v>
      </c>
      <c r="XW32">
        <v>-0.43</v>
      </c>
      <c r="XX32">
        <v>-11.06</v>
      </c>
      <c r="XY32">
        <v>8.48</v>
      </c>
      <c r="XZ32">
        <v>7.02</v>
      </c>
      <c r="YA32">
        <v>8.43</v>
      </c>
      <c r="YB32">
        <v>-1.8</v>
      </c>
      <c r="YC32">
        <v>-18.11</v>
      </c>
      <c r="YD32">
        <v>6.28</v>
      </c>
      <c r="YE32">
        <v>8.34</v>
      </c>
      <c r="YF32">
        <v>4.3899999999999997</v>
      </c>
      <c r="YG32">
        <v>11.22</v>
      </c>
      <c r="YH32">
        <v>6.9</v>
      </c>
      <c r="YI32">
        <v>3.16</v>
      </c>
      <c r="YJ32">
        <v>4.07</v>
      </c>
      <c r="YK32">
        <v>7.29</v>
      </c>
      <c r="YL32">
        <v>-3.43</v>
      </c>
      <c r="YM32">
        <v>-0.38</v>
      </c>
      <c r="YN32">
        <v>0.61</v>
      </c>
      <c r="YO32">
        <v>8.0299999999999994</v>
      </c>
      <c r="YP32">
        <v>2.71</v>
      </c>
      <c r="YQ32">
        <v>3.33</v>
      </c>
      <c r="YR32">
        <v>-2.27</v>
      </c>
      <c r="YS32">
        <v>-2.44</v>
      </c>
      <c r="YT32">
        <v>-7.74</v>
      </c>
      <c r="YU32">
        <v>-8.3800000000000008</v>
      </c>
      <c r="YV32">
        <v>8.4700000000000006</v>
      </c>
      <c r="YW32">
        <v>3.21</v>
      </c>
      <c r="YX32">
        <v>-1.6</v>
      </c>
      <c r="YY32">
        <v>-3.5</v>
      </c>
      <c r="YZ32">
        <v>-4.96</v>
      </c>
      <c r="ZA32">
        <v>-1.1299999999999999</v>
      </c>
      <c r="ZB32">
        <v>5.33</v>
      </c>
      <c r="ZC32">
        <v>-2.83</v>
      </c>
      <c r="ZD32">
        <v>-3.7</v>
      </c>
      <c r="ZE32">
        <v>-1.47</v>
      </c>
      <c r="ZF32">
        <v>7.99</v>
      </c>
      <c r="ZG32">
        <v>3.89</v>
      </c>
      <c r="ZH32">
        <v>14.37</v>
      </c>
      <c r="ZI32">
        <v>9.1</v>
      </c>
      <c r="ZJ32">
        <v>1.35</v>
      </c>
      <c r="ZK32">
        <v>7.61</v>
      </c>
      <c r="ZL32">
        <v>6.23</v>
      </c>
      <c r="ZM32">
        <v>2.74</v>
      </c>
      <c r="ZN32">
        <v>7.29</v>
      </c>
      <c r="ZO32">
        <v>7.2</v>
      </c>
      <c r="ZP32">
        <v>4.5999999999999996</v>
      </c>
      <c r="ZQ32">
        <v>-2.9</v>
      </c>
      <c r="ZR32">
        <v>-3.78</v>
      </c>
      <c r="ZS32">
        <v>1.78</v>
      </c>
      <c r="ZT32">
        <v>-6.91</v>
      </c>
      <c r="ZU32">
        <v>5.25</v>
      </c>
      <c r="ZV32">
        <v>-1.89</v>
      </c>
      <c r="ZW32">
        <v>-1.67</v>
      </c>
      <c r="ZX32">
        <v>-5.68</v>
      </c>
      <c r="ZY32">
        <v>0.59</v>
      </c>
      <c r="ZZ32">
        <v>-0.55000000000000004</v>
      </c>
      <c r="AAA32">
        <v>-5.18</v>
      </c>
      <c r="AAB32">
        <v>2.86</v>
      </c>
      <c r="AAC32">
        <v>-4.88</v>
      </c>
      <c r="AAD32">
        <v>11.77</v>
      </c>
      <c r="AAE32">
        <v>-0.77</v>
      </c>
      <c r="AAF32">
        <v>-1.84</v>
      </c>
      <c r="AAG32">
        <v>-2.66</v>
      </c>
      <c r="AAH32">
        <v>1.63</v>
      </c>
      <c r="AAI32">
        <v>13.25</v>
      </c>
      <c r="AAJ32">
        <v>2.69</v>
      </c>
      <c r="AAK32">
        <v>-2.0499999999999998</v>
      </c>
      <c r="AAL32">
        <v>-1.24</v>
      </c>
      <c r="AAM32">
        <v>3.68</v>
      </c>
      <c r="AAN32">
        <v>1.1299999999999999</v>
      </c>
      <c r="AAO32">
        <v>2.8</v>
      </c>
      <c r="AAP32">
        <v>-0.96</v>
      </c>
      <c r="AAQ32">
        <v>-6.05</v>
      </c>
      <c r="AAR32">
        <v>3.8</v>
      </c>
      <c r="AAS32">
        <v>7.2</v>
      </c>
      <c r="AAT32">
        <v>4.4000000000000004</v>
      </c>
      <c r="AAU32">
        <v>1.58</v>
      </c>
      <c r="AAV32">
        <v>7.18</v>
      </c>
      <c r="AAW32">
        <v>4.8499999999999996</v>
      </c>
      <c r="AAX32">
        <v>1.48</v>
      </c>
      <c r="AAY32">
        <v>3.45</v>
      </c>
      <c r="AAZ32">
        <v>-0.12</v>
      </c>
      <c r="ABA32">
        <v>-9.35</v>
      </c>
      <c r="ABB32">
        <v>3.18</v>
      </c>
      <c r="ABC32">
        <v>-6.17</v>
      </c>
      <c r="ABD32">
        <v>3.97</v>
      </c>
      <c r="ABE32">
        <v>-0.34</v>
      </c>
      <c r="ABF32">
        <v>-2.89</v>
      </c>
      <c r="ABG32">
        <v>11.57</v>
      </c>
      <c r="ABH32">
        <v>8.41</v>
      </c>
      <c r="ABI32">
        <v>2.69</v>
      </c>
      <c r="ABJ32">
        <v>-2.89</v>
      </c>
      <c r="ABK32">
        <v>-0.32</v>
      </c>
      <c r="ABL32">
        <v>2.57</v>
      </c>
      <c r="ABM32">
        <v>3.12</v>
      </c>
      <c r="ABN32">
        <v>2.96</v>
      </c>
      <c r="ABO32">
        <v>-1.82</v>
      </c>
      <c r="ABP32">
        <v>-30.63</v>
      </c>
      <c r="ABQ32">
        <v>-5.35</v>
      </c>
      <c r="ABR32">
        <v>8.0500000000000007</v>
      </c>
      <c r="ABS32">
        <v>4.3600000000000003</v>
      </c>
      <c r="ABT32">
        <v>9.01</v>
      </c>
      <c r="ABU32">
        <v>4.68</v>
      </c>
      <c r="ABV32">
        <v>2.27</v>
      </c>
      <c r="ABW32">
        <v>-2.69</v>
      </c>
      <c r="ABX32">
        <v>7.13</v>
      </c>
      <c r="ABY32">
        <v>-0.95</v>
      </c>
      <c r="ABZ32">
        <v>-2.5499999999999998</v>
      </c>
      <c r="ACA32">
        <v>2.65</v>
      </c>
      <c r="ACB32">
        <v>-1.1100000000000001</v>
      </c>
      <c r="ACC32">
        <v>-3.31</v>
      </c>
      <c r="ACD32">
        <v>3.93</v>
      </c>
      <c r="ACE32">
        <v>4.47</v>
      </c>
      <c r="ACF32">
        <v>0.73</v>
      </c>
      <c r="ACG32">
        <v>2.36</v>
      </c>
      <c r="ACH32">
        <v>4.3600000000000003</v>
      </c>
      <c r="ACI32">
        <v>4.3099999999999996</v>
      </c>
      <c r="ACJ32">
        <v>-2.29</v>
      </c>
      <c r="ACK32">
        <v>3.86</v>
      </c>
      <c r="ACL32">
        <v>2.44</v>
      </c>
      <c r="ACM32">
        <v>0.32</v>
      </c>
      <c r="ACN32">
        <v>-5.92</v>
      </c>
      <c r="ACO32">
        <v>0.67</v>
      </c>
      <c r="ACP32">
        <v>0.38</v>
      </c>
      <c r="ACQ32">
        <v>-8.74</v>
      </c>
      <c r="ACR32">
        <v>3.1</v>
      </c>
      <c r="ACS32">
        <v>3.89</v>
      </c>
      <c r="ACT32">
        <v>-3.27</v>
      </c>
      <c r="ACU32">
        <v>7.08</v>
      </c>
      <c r="ACV32">
        <v>0.2</v>
      </c>
      <c r="ACW32">
        <v>-4.4000000000000004</v>
      </c>
      <c r="ACX32">
        <v>-13.32</v>
      </c>
      <c r="ACY32">
        <v>-8.85</v>
      </c>
      <c r="ACZ32">
        <v>-6.1</v>
      </c>
      <c r="ADA32">
        <v>7.62</v>
      </c>
      <c r="ADB32">
        <v>3.97</v>
      </c>
      <c r="ADC32">
        <v>9.0399999999999991</v>
      </c>
      <c r="ADD32">
        <v>11.15</v>
      </c>
      <c r="ADE32">
        <v>7.04</v>
      </c>
      <c r="ADF32">
        <v>-0.25</v>
      </c>
      <c r="ADG32">
        <v>4.7699999999999996</v>
      </c>
      <c r="ADH32">
        <v>-5.83</v>
      </c>
      <c r="ADI32">
        <v>3.51</v>
      </c>
      <c r="ADJ32">
        <v>3.7</v>
      </c>
      <c r="ADK32">
        <v>0.78</v>
      </c>
      <c r="ADL32">
        <v>2.64</v>
      </c>
      <c r="ADM32">
        <v>-4.63</v>
      </c>
      <c r="ADN32">
        <v>8.01</v>
      </c>
      <c r="ADO32">
        <v>8.1</v>
      </c>
      <c r="ADP32">
        <v>2.92</v>
      </c>
      <c r="ADQ32">
        <v>-3.38</v>
      </c>
      <c r="ADR32">
        <v>-3.5</v>
      </c>
      <c r="ADS32">
        <v>1.33</v>
      </c>
      <c r="ADT32">
        <v>-4.7300000000000004</v>
      </c>
      <c r="ADU32">
        <v>3.48</v>
      </c>
      <c r="ADV32">
        <v>-2.82</v>
      </c>
      <c r="ADW32">
        <v>2.31</v>
      </c>
      <c r="ADX32">
        <v>3.18</v>
      </c>
      <c r="ADY32">
        <v>7.65</v>
      </c>
      <c r="ADZ32">
        <v>3.48</v>
      </c>
      <c r="AEA32">
        <v>3.38</v>
      </c>
      <c r="AEB32">
        <v>-2.31</v>
      </c>
      <c r="AEC32">
        <v>3.24</v>
      </c>
      <c r="AED32">
        <v>-2.74</v>
      </c>
      <c r="AEE32">
        <v>4.42</v>
      </c>
      <c r="AEF32">
        <v>0.62</v>
      </c>
      <c r="AEG32">
        <v>1.38</v>
      </c>
      <c r="AEH32">
        <v>4.32</v>
      </c>
      <c r="AEI32">
        <v>2.82</v>
      </c>
      <c r="AEJ32">
        <v>2.57</v>
      </c>
      <c r="AEK32">
        <v>-3.29</v>
      </c>
      <c r="AEL32">
        <v>3.42</v>
      </c>
      <c r="AEM32">
        <v>3.14</v>
      </c>
      <c r="AEN32">
        <v>-0.36</v>
      </c>
      <c r="AEO32">
        <v>-5.28</v>
      </c>
      <c r="AEP32">
        <v>0.59</v>
      </c>
      <c r="AEQ32">
        <v>-1.1200000000000001</v>
      </c>
      <c r="AER32">
        <v>-3.4</v>
      </c>
      <c r="AES32">
        <v>1.64</v>
      </c>
      <c r="AET32">
        <v>5.57</v>
      </c>
      <c r="AEU32">
        <v>-0.33</v>
      </c>
      <c r="AEV32">
        <v>-0.39</v>
      </c>
      <c r="AEW32">
        <v>-4.04</v>
      </c>
      <c r="AEX32">
        <v>2.69</v>
      </c>
      <c r="AEY32">
        <v>-1.26</v>
      </c>
      <c r="AEZ32">
        <v>4.16</v>
      </c>
      <c r="AFA32">
        <v>1.72</v>
      </c>
      <c r="AFB32">
        <v>2.2200000000000002</v>
      </c>
      <c r="AFC32">
        <v>1.72</v>
      </c>
      <c r="AFD32">
        <v>5.19</v>
      </c>
      <c r="AFE32">
        <v>5.76</v>
      </c>
      <c r="AFF32">
        <v>2.0699999999999998</v>
      </c>
      <c r="AFG32">
        <v>1.79</v>
      </c>
      <c r="AFH32">
        <v>-4.47</v>
      </c>
      <c r="AFI32">
        <v>4.2</v>
      </c>
      <c r="AFJ32">
        <v>2.64</v>
      </c>
      <c r="AFK32">
        <v>-0.11</v>
      </c>
      <c r="AFL32">
        <v>3.12</v>
      </c>
      <c r="AFM32">
        <v>2.04</v>
      </c>
      <c r="AFN32">
        <v>5.35</v>
      </c>
      <c r="AFO32">
        <v>3.94</v>
      </c>
      <c r="AFP32">
        <v>-4.1100000000000003</v>
      </c>
      <c r="AFQ32">
        <v>-8.73</v>
      </c>
      <c r="AFR32">
        <v>5.81</v>
      </c>
      <c r="AFS32">
        <v>3.91</v>
      </c>
      <c r="AFT32">
        <v>-1.54</v>
      </c>
      <c r="AFU32">
        <v>4.12</v>
      </c>
      <c r="AFV32">
        <v>2.62</v>
      </c>
      <c r="AFW32">
        <v>2</v>
      </c>
      <c r="AFX32">
        <v>-2.42</v>
      </c>
      <c r="AFY32">
        <v>-4.72</v>
      </c>
      <c r="AFZ32">
        <v>0.28000000000000003</v>
      </c>
      <c r="AGA32">
        <v>11.12</v>
      </c>
      <c r="AGB32">
        <v>4.29</v>
      </c>
      <c r="AGC32">
        <v>4.6500000000000004</v>
      </c>
      <c r="AGD32">
        <v>2.29</v>
      </c>
      <c r="AGE32">
        <v>7.32</v>
      </c>
      <c r="AGF32">
        <v>-4.3899999999999997</v>
      </c>
      <c r="AGG32">
        <v>-0.65</v>
      </c>
      <c r="AGH32">
        <v>1.75</v>
      </c>
      <c r="AGI32">
        <v>-1.58</v>
      </c>
      <c r="AGJ32">
        <v>7.39</v>
      </c>
      <c r="AGK32">
        <v>4.12</v>
      </c>
      <c r="AGL32">
        <v>0.55000000000000004</v>
      </c>
      <c r="AGM32">
        <v>-5.39</v>
      </c>
      <c r="AGN32">
        <v>0.21</v>
      </c>
      <c r="AGO32">
        <v>-8.1</v>
      </c>
      <c r="AGP32">
        <v>-19.420000000000002</v>
      </c>
      <c r="AGQ32">
        <v>7.83</v>
      </c>
      <c r="AGR32">
        <v>4.08</v>
      </c>
      <c r="AGS32">
        <v>5.24</v>
      </c>
      <c r="AGT32">
        <v>6.19</v>
      </c>
      <c r="AGU32">
        <v>1.33</v>
      </c>
      <c r="AGV32">
        <v>-8.1</v>
      </c>
      <c r="AGW32">
        <v>1.56</v>
      </c>
      <c r="AGX32">
        <v>8.9600000000000009</v>
      </c>
      <c r="AGY32">
        <v>1.46</v>
      </c>
      <c r="AGZ32">
        <v>4.5199999999999996</v>
      </c>
      <c r="AHA32">
        <v>-2.74</v>
      </c>
      <c r="AHB32">
        <v>-3.7</v>
      </c>
      <c r="AHC32">
        <v>0.02</v>
      </c>
      <c r="AHD32">
        <v>0.41</v>
      </c>
      <c r="AHE32">
        <v>5.97</v>
      </c>
      <c r="AHF32">
        <v>11.32</v>
      </c>
      <c r="AHG32">
        <v>-1.61</v>
      </c>
      <c r="AHH32">
        <v>16.510000000000002</v>
      </c>
      <c r="AHI32">
        <v>-6.59</v>
      </c>
      <c r="AHJ32">
        <v>-6.02</v>
      </c>
      <c r="AHK32">
        <v>-5.83</v>
      </c>
      <c r="AHL32">
        <v>8.7200000000000006</v>
      </c>
      <c r="AHM32">
        <v>-3.22</v>
      </c>
      <c r="AHN32">
        <v>7.63</v>
      </c>
      <c r="AHO32">
        <v>-2.94</v>
      </c>
      <c r="AHP32">
        <v>-4.46</v>
      </c>
      <c r="AHQ32">
        <v>-10.27</v>
      </c>
      <c r="AHR32">
        <v>8.59</v>
      </c>
      <c r="AHS32">
        <v>5.21</v>
      </c>
      <c r="AHT32">
        <v>-6.56</v>
      </c>
      <c r="AHU32">
        <v>-4.8899999999999997</v>
      </c>
      <c r="AHV32">
        <v>7.82</v>
      </c>
      <c r="AHW32">
        <v>2.46</v>
      </c>
      <c r="AHX32">
        <v>3.45</v>
      </c>
      <c r="AHY32">
        <v>-5.41</v>
      </c>
      <c r="AHZ32">
        <v>-3.23</v>
      </c>
      <c r="AIA32">
        <v>-13.46</v>
      </c>
      <c r="AIB32">
        <v>5.85</v>
      </c>
      <c r="AIC32">
        <v>7.74</v>
      </c>
      <c r="AID32">
        <v>6.17</v>
      </c>
      <c r="AIE32">
        <v>-1.04</v>
      </c>
      <c r="AIF32">
        <v>-2.74</v>
      </c>
      <c r="AIG32">
        <v>8.0399999999999991</v>
      </c>
      <c r="AIH32">
        <v>0.91</v>
      </c>
      <c r="AII32">
        <v>-4.4400000000000004</v>
      </c>
      <c r="AIJ32">
        <v>-4.96</v>
      </c>
      <c r="AIK32">
        <v>-15.1</v>
      </c>
      <c r="AIL32">
        <v>-0.25</v>
      </c>
      <c r="AIM32">
        <v>-7.18</v>
      </c>
      <c r="AIN32">
        <v>3.21</v>
      </c>
      <c r="AIO32">
        <v>8.92</v>
      </c>
      <c r="AIP32">
        <v>-5.57</v>
      </c>
      <c r="AIQ32">
        <v>-2.77</v>
      </c>
      <c r="AIR32">
        <v>-3.02</v>
      </c>
      <c r="AIS32">
        <v>1.29</v>
      </c>
      <c r="AIT32">
        <v>9.48</v>
      </c>
      <c r="AIU32">
        <v>10.73</v>
      </c>
      <c r="AIV32">
        <v>1.81</v>
      </c>
      <c r="AIW32">
        <v>6.26</v>
      </c>
      <c r="AIX32">
        <v>4.58</v>
      </c>
      <c r="AIY32">
        <v>-1.85</v>
      </c>
      <c r="AIZ32">
        <v>8.4</v>
      </c>
      <c r="AJA32">
        <v>3.55</v>
      </c>
      <c r="AJB32">
        <v>2.0299999999999998</v>
      </c>
      <c r="AJC32">
        <v>4.34</v>
      </c>
      <c r="AJD32">
        <v>0.9</v>
      </c>
      <c r="AJE32">
        <v>0.93</v>
      </c>
      <c r="AJF32">
        <v>-5.0999999999999996</v>
      </c>
      <c r="AJG32">
        <v>1.59</v>
      </c>
      <c r="AJH32">
        <v>4.21</v>
      </c>
      <c r="AJI32">
        <v>-6.73</v>
      </c>
      <c r="AJJ32">
        <v>-0.51</v>
      </c>
      <c r="AJK32">
        <v>4.6900000000000004</v>
      </c>
      <c r="AJL32">
        <v>1.97</v>
      </c>
      <c r="AJM32">
        <v>8.67</v>
      </c>
      <c r="AJN32">
        <v>2.96</v>
      </c>
      <c r="AJO32">
        <v>-4.17</v>
      </c>
      <c r="AJP32">
        <v>1.69</v>
      </c>
      <c r="AJQ32">
        <v>-2.86</v>
      </c>
      <c r="AJR32">
        <v>-5.73</v>
      </c>
      <c r="AJS32">
        <v>6.55</v>
      </c>
      <c r="AJT32">
        <v>3.86</v>
      </c>
      <c r="AJU32">
        <v>6.34</v>
      </c>
      <c r="AJV32">
        <v>-1.85</v>
      </c>
      <c r="AJW32">
        <v>0.31</v>
      </c>
      <c r="AJX32">
        <v>-3.1</v>
      </c>
      <c r="AJY32">
        <v>4.8499999999999996</v>
      </c>
      <c r="AJZ32">
        <v>-0.46</v>
      </c>
      <c r="AKA32">
        <v>8.9700000000000006</v>
      </c>
      <c r="AKB32">
        <v>-0.28000000000000003</v>
      </c>
      <c r="AKC32">
        <v>4.8499999999999996</v>
      </c>
      <c r="AKD32">
        <v>-0.02</v>
      </c>
      <c r="AKE32">
        <v>-5.62</v>
      </c>
      <c r="AKF32">
        <v>0.64</v>
      </c>
      <c r="AKG32">
        <v>-3.25</v>
      </c>
      <c r="AKH32">
        <v>2.96</v>
      </c>
      <c r="AKI32">
        <v>0.83</v>
      </c>
      <c r="AKJ32">
        <v>5.76</v>
      </c>
      <c r="AKK32">
        <v>2.63</v>
      </c>
      <c r="AKL32">
        <v>0.33</v>
      </c>
      <c r="AKM32">
        <v>1.67</v>
      </c>
      <c r="AKN32">
        <v>-0.79</v>
      </c>
      <c r="AKO32">
        <v>1.07</v>
      </c>
      <c r="AKP32">
        <v>1.8</v>
      </c>
      <c r="AKQ32">
        <v>4.0999999999999996</v>
      </c>
      <c r="AKR32">
        <v>-1.46</v>
      </c>
      <c r="AKS32">
        <v>-6.84</v>
      </c>
      <c r="AKT32">
        <v>2.27</v>
      </c>
      <c r="AKU32">
        <v>1.72</v>
      </c>
      <c r="AKV32">
        <v>2.87</v>
      </c>
      <c r="AKW32">
        <v>-7.18</v>
      </c>
      <c r="AKX32">
        <v>-0.06</v>
      </c>
      <c r="AKY32">
        <v>-6.82</v>
      </c>
      <c r="AKZ32">
        <v>-3.71</v>
      </c>
      <c r="ALA32">
        <v>0.42</v>
      </c>
      <c r="ALB32">
        <v>4.1900000000000004</v>
      </c>
      <c r="ALC32">
        <v>4.59</v>
      </c>
      <c r="ALD32">
        <v>-7.7</v>
      </c>
      <c r="ALE32">
        <v>3.7</v>
      </c>
      <c r="ALF32">
        <v>3.61</v>
      </c>
      <c r="ALG32">
        <v>-7.97</v>
      </c>
      <c r="ALH32">
        <v>-20.8</v>
      </c>
      <c r="ALI32">
        <v>-11.83</v>
      </c>
      <c r="ALJ32">
        <v>5.8</v>
      </c>
      <c r="ALK32">
        <v>-11.12</v>
      </c>
      <c r="ALL32">
        <v>-12.15</v>
      </c>
      <c r="ALM32">
        <v>8.93</v>
      </c>
      <c r="ALN32">
        <v>15.46</v>
      </c>
      <c r="ALO32">
        <v>3.01</v>
      </c>
      <c r="ALP32">
        <v>1.47</v>
      </c>
      <c r="ALQ32">
        <v>9.6300000000000008</v>
      </c>
      <c r="ALR32">
        <v>2.87</v>
      </c>
      <c r="ALS32">
        <v>5.77</v>
      </c>
      <c r="ALT32">
        <v>-6.79</v>
      </c>
      <c r="ALU32">
        <v>3.14</v>
      </c>
      <c r="ALV32">
        <v>8.0500000000000007</v>
      </c>
      <c r="ALW32">
        <v>-3.68</v>
      </c>
      <c r="ALX32">
        <v>4.5</v>
      </c>
      <c r="ALY32">
        <v>8.14</v>
      </c>
      <c r="ALZ32">
        <v>5.66</v>
      </c>
      <c r="AMA32">
        <v>-7.59</v>
      </c>
      <c r="AMB32">
        <v>-7.75</v>
      </c>
      <c r="AMC32">
        <v>6.87</v>
      </c>
      <c r="AMD32">
        <v>-7.4</v>
      </c>
      <c r="AME32">
        <v>12.46</v>
      </c>
      <c r="AMF32">
        <v>4.09</v>
      </c>
      <c r="AMG32">
        <v>3.47</v>
      </c>
      <c r="AMH32">
        <v>7.94</v>
      </c>
      <c r="AMI32">
        <v>-0.26</v>
      </c>
      <c r="AMJ32">
        <v>5.48</v>
      </c>
      <c r="AMK32">
        <v>2.59</v>
      </c>
      <c r="AML32">
        <v>2.64</v>
      </c>
      <c r="AMM32">
        <v>-1.87</v>
      </c>
      <c r="AMN32">
        <v>-2.31</v>
      </c>
      <c r="AMO32">
        <v>-3.61</v>
      </c>
      <c r="AMP32">
        <v>-8.6999999999999993</v>
      </c>
      <c r="AMQ32">
        <v>-11.21</v>
      </c>
      <c r="AMR32">
        <v>15.14</v>
      </c>
      <c r="AMS32">
        <v>-0.36</v>
      </c>
      <c r="AMT32">
        <v>0.66</v>
      </c>
      <c r="AMU32">
        <v>7.07</v>
      </c>
      <c r="AMV32">
        <v>2.39</v>
      </c>
      <c r="AMW32">
        <v>2.56</v>
      </c>
      <c r="AMX32">
        <v>-1.54</v>
      </c>
      <c r="AMY32">
        <v>-6.62</v>
      </c>
      <c r="AMZ32">
        <v>4.99</v>
      </c>
      <c r="ANA32">
        <v>-1.38</v>
      </c>
      <c r="ANB32">
        <v>3.33</v>
      </c>
      <c r="ANC32">
        <v>3.28</v>
      </c>
      <c r="AND32">
        <v>-2.17</v>
      </c>
      <c r="ANE32">
        <v>0.53</v>
      </c>
      <c r="ANF32">
        <v>3.56</v>
      </c>
      <c r="ANG32">
        <v>6.26</v>
      </c>
      <c r="ANH32">
        <v>1.1000000000000001</v>
      </c>
      <c r="ANI32">
        <v>4.62</v>
      </c>
      <c r="ANJ32">
        <v>-0.37</v>
      </c>
      <c r="ANK32">
        <v>4</v>
      </c>
      <c r="ANL32">
        <v>-0.51</v>
      </c>
      <c r="ANM32">
        <v>7</v>
      </c>
      <c r="ANN32">
        <v>-3.18</v>
      </c>
      <c r="ANO32">
        <v>6.38</v>
      </c>
      <c r="ANP32">
        <v>2.5099999999999998</v>
      </c>
      <c r="ANQ32">
        <v>4.01</v>
      </c>
      <c r="ANR32">
        <v>1.97</v>
      </c>
      <c r="ANS32">
        <v>-2.77</v>
      </c>
      <c r="ANT32">
        <v>4.71</v>
      </c>
      <c r="ANU32">
        <v>-0.68</v>
      </c>
      <c r="ANV32">
        <v>-3.88</v>
      </c>
      <c r="ANW32">
        <v>0.8</v>
      </c>
      <c r="ANX32">
        <v>5.32</v>
      </c>
      <c r="ANY32">
        <v>-6.05</v>
      </c>
      <c r="ANZ32">
        <v>4.96</v>
      </c>
      <c r="AOA32">
        <v>-6.05</v>
      </c>
      <c r="AOB32">
        <v>6.59</v>
      </c>
      <c r="AOC32">
        <v>0.09</v>
      </c>
      <c r="AOD32">
        <v>2.85</v>
      </c>
      <c r="AOE32">
        <v>-3.22</v>
      </c>
      <c r="AOF32">
        <v>5.94</v>
      </c>
      <c r="AOG32">
        <v>1.74</v>
      </c>
      <c r="AOH32">
        <v>-2.5499999999999998</v>
      </c>
      <c r="AOI32">
        <v>2.2799999999999998</v>
      </c>
      <c r="AOJ32">
        <v>0.75</v>
      </c>
      <c r="AOK32">
        <v>-1.1599999999999999</v>
      </c>
      <c r="AOL32">
        <v>-6.28</v>
      </c>
      <c r="AOM32">
        <v>-4.91</v>
      </c>
      <c r="AON32">
        <v>5.63</v>
      </c>
      <c r="AOO32">
        <v>3.25</v>
      </c>
      <c r="AOP32">
        <v>-5.0199999999999996</v>
      </c>
      <c r="AOQ32">
        <v>-8.7899999999999991</v>
      </c>
      <c r="AOR32">
        <v>0</v>
      </c>
      <c r="AOS32">
        <v>7.98</v>
      </c>
      <c r="AOT32">
        <v>1.57</v>
      </c>
      <c r="AOU32">
        <v>2.25</v>
      </c>
      <c r="AOV32">
        <v>-0.06</v>
      </c>
      <c r="AOW32">
        <v>5.97</v>
      </c>
      <c r="AOX32">
        <v>1.77</v>
      </c>
      <c r="AOY32">
        <v>1.1100000000000001</v>
      </c>
      <c r="AOZ32">
        <v>-4.75</v>
      </c>
      <c r="APA32">
        <v>11.15</v>
      </c>
      <c r="APB32">
        <v>2.8</v>
      </c>
      <c r="APC32">
        <v>0.39</v>
      </c>
      <c r="APD32">
        <v>1.93</v>
      </c>
      <c r="APE32">
        <v>0.13</v>
      </c>
      <c r="APF32">
        <v>1.1000000000000001</v>
      </c>
      <c r="APG32">
        <v>-2.0299999999999998</v>
      </c>
      <c r="APH32">
        <v>3.46</v>
      </c>
      <c r="API32">
        <v>0.74</v>
      </c>
      <c r="APJ32">
        <v>-1.27</v>
      </c>
      <c r="APK32">
        <v>6.24</v>
      </c>
      <c r="APL32">
        <v>0.85</v>
      </c>
      <c r="APM32">
        <v>2.88</v>
      </c>
      <c r="APN32">
        <v>-0.4</v>
      </c>
      <c r="APO32">
        <v>2.61</v>
      </c>
      <c r="APP32">
        <v>-3.87</v>
      </c>
      <c r="APQ32">
        <v>1.29</v>
      </c>
      <c r="APR32">
        <v>0.86</v>
      </c>
      <c r="APS32">
        <v>6.07</v>
      </c>
      <c r="APT32">
        <v>0.72</v>
      </c>
      <c r="APU32">
        <v>1.74</v>
      </c>
      <c r="APV32">
        <v>4.3099999999999996</v>
      </c>
      <c r="APW32">
        <v>-2.41</v>
      </c>
      <c r="APX32">
        <v>-10.86</v>
      </c>
      <c r="APY32">
        <v>1.59</v>
      </c>
      <c r="APZ32">
        <v>-11.88</v>
      </c>
      <c r="AQA32">
        <v>11.25</v>
      </c>
      <c r="AQB32">
        <v>5.2</v>
      </c>
      <c r="AQC32">
        <v>-2.09</v>
      </c>
      <c r="AQD32">
        <v>3.4</v>
      </c>
      <c r="AQE32">
        <v>-7.78</v>
      </c>
      <c r="AQF32">
        <v>7.07</v>
      </c>
      <c r="AQG32">
        <v>0.57999999999999996</v>
      </c>
      <c r="AQH32">
        <v>-4.9400000000000004</v>
      </c>
      <c r="AQI32">
        <v>2.08</v>
      </c>
      <c r="AQJ32">
        <v>2.63</v>
      </c>
      <c r="AQK32">
        <v>4.12</v>
      </c>
      <c r="AQL32">
        <v>2.88</v>
      </c>
      <c r="AQM32">
        <v>-3.21</v>
      </c>
      <c r="AQN32">
        <v>-8.42</v>
      </c>
      <c r="AQO32">
        <v>-21.73</v>
      </c>
      <c r="AQP32">
        <v>13.74</v>
      </c>
      <c r="AQQ32">
        <v>6.51</v>
      </c>
      <c r="AQR32">
        <v>3.53</v>
      </c>
      <c r="AQS32">
        <v>2.77</v>
      </c>
      <c r="AQT32">
        <v>5.63</v>
      </c>
      <c r="AQU32">
        <v>-3.34</v>
      </c>
      <c r="AQV32">
        <v>2.09</v>
      </c>
      <c r="AQW32">
        <v>18.43</v>
      </c>
      <c r="AQX32">
        <v>8.65</v>
      </c>
      <c r="AQY32">
        <v>5.03</v>
      </c>
      <c r="AQZ32">
        <v>6.23</v>
      </c>
      <c r="ARA32">
        <v>1</v>
      </c>
      <c r="ARB32">
        <v>2.1</v>
      </c>
      <c r="ARC32">
        <v>0.21</v>
      </c>
      <c r="ARD32">
        <v>1.94</v>
      </c>
      <c r="ARE32">
        <v>-3.61</v>
      </c>
      <c r="ARF32">
        <v>2.2400000000000002</v>
      </c>
      <c r="ARG32">
        <v>-2.95</v>
      </c>
      <c r="ARH32">
        <v>4.25</v>
      </c>
      <c r="ARI32">
        <v>-4.17</v>
      </c>
      <c r="ARJ32">
        <v>2.23</v>
      </c>
      <c r="ARK32">
        <v>-9.6300000000000008</v>
      </c>
      <c r="ARL32">
        <v>1.07</v>
      </c>
      <c r="ARM32">
        <v>1.24</v>
      </c>
      <c r="ARN32">
        <v>-9.91</v>
      </c>
      <c r="ARO32">
        <v>0.15</v>
      </c>
      <c r="ARP32">
        <v>-8.2200000000000006</v>
      </c>
      <c r="ARQ32">
        <v>10.440300000000001</v>
      </c>
      <c r="ARR32">
        <v>-2.0463</v>
      </c>
      <c r="ARS32">
        <v>-9.5836000000000006</v>
      </c>
    </row>
    <row r="33" spans="1:1163" x14ac:dyDescent="0.3">
      <c r="A33" t="s">
        <v>599</v>
      </c>
      <c r="B33" t="s">
        <v>600</v>
      </c>
      <c r="XO33">
        <v>9.92</v>
      </c>
      <c r="XP33">
        <v>-2.93</v>
      </c>
      <c r="XQ33">
        <v>8.25</v>
      </c>
      <c r="XR33">
        <v>2.46</v>
      </c>
      <c r="XS33">
        <v>-1.36</v>
      </c>
      <c r="XT33">
        <v>4.8499999999999996</v>
      </c>
      <c r="XU33">
        <v>3.79</v>
      </c>
      <c r="XV33">
        <v>6.85</v>
      </c>
      <c r="XW33">
        <v>-1.64</v>
      </c>
      <c r="XX33">
        <v>-11.9</v>
      </c>
      <c r="XY33">
        <v>5.63</v>
      </c>
      <c r="XZ33">
        <v>3.81</v>
      </c>
      <c r="YA33">
        <v>6.8</v>
      </c>
      <c r="YB33">
        <v>-3.94</v>
      </c>
      <c r="YC33">
        <v>-16.11</v>
      </c>
      <c r="YD33">
        <v>5.88</v>
      </c>
      <c r="YE33">
        <v>7.93</v>
      </c>
      <c r="YF33">
        <v>3</v>
      </c>
      <c r="YG33">
        <v>9.0500000000000007</v>
      </c>
      <c r="YH33">
        <v>4.68</v>
      </c>
      <c r="YI33">
        <v>0.94</v>
      </c>
      <c r="YJ33">
        <v>1.63</v>
      </c>
      <c r="YK33">
        <v>2.4300000000000002</v>
      </c>
      <c r="YL33">
        <v>-2.09</v>
      </c>
      <c r="YM33">
        <v>2.4</v>
      </c>
      <c r="YN33">
        <v>2.04</v>
      </c>
      <c r="YO33">
        <v>8.06</v>
      </c>
      <c r="YP33">
        <v>3.3</v>
      </c>
      <c r="YQ33">
        <v>1.27</v>
      </c>
      <c r="YR33">
        <v>0.97</v>
      </c>
      <c r="YS33">
        <v>-2.3199999999999998</v>
      </c>
      <c r="YT33">
        <v>-6.07</v>
      </c>
      <c r="YU33">
        <v>-6.96</v>
      </c>
      <c r="YV33">
        <v>6.23</v>
      </c>
      <c r="YW33">
        <v>4.1100000000000003</v>
      </c>
      <c r="YX33">
        <v>-1.83</v>
      </c>
      <c r="YY33">
        <v>-2.3199999999999998</v>
      </c>
      <c r="YZ33">
        <v>-3.32</v>
      </c>
      <c r="ZA33">
        <v>-0.15</v>
      </c>
      <c r="ZB33">
        <v>4.16</v>
      </c>
      <c r="ZC33">
        <v>-2.66</v>
      </c>
      <c r="ZD33">
        <v>-3.59</v>
      </c>
      <c r="ZE33">
        <v>-1.2</v>
      </c>
      <c r="ZF33">
        <v>8.1</v>
      </c>
      <c r="ZG33">
        <v>3.2</v>
      </c>
      <c r="ZH33">
        <v>11.9</v>
      </c>
      <c r="ZI33">
        <v>6.88</v>
      </c>
      <c r="ZJ33">
        <v>0.8</v>
      </c>
      <c r="ZK33">
        <v>6.26</v>
      </c>
      <c r="ZL33">
        <v>4.79</v>
      </c>
      <c r="ZM33">
        <v>4.51</v>
      </c>
      <c r="ZN33">
        <v>7.02</v>
      </c>
      <c r="ZO33">
        <v>5.95</v>
      </c>
      <c r="ZP33">
        <v>3</v>
      </c>
      <c r="ZQ33">
        <v>-0.34</v>
      </c>
      <c r="ZR33">
        <v>-2.73</v>
      </c>
      <c r="ZS33">
        <v>2.5499999999999998</v>
      </c>
      <c r="ZT33">
        <v>-4.53</v>
      </c>
      <c r="ZU33">
        <v>4.76</v>
      </c>
      <c r="ZV33">
        <v>-0.86</v>
      </c>
      <c r="ZW33">
        <v>1.05</v>
      </c>
      <c r="ZX33">
        <v>-5</v>
      </c>
      <c r="ZY33">
        <v>1.33</v>
      </c>
      <c r="ZZ33">
        <v>-0.76</v>
      </c>
      <c r="AAA33">
        <v>-4.84</v>
      </c>
      <c r="AAB33">
        <v>1.78</v>
      </c>
      <c r="AAC33">
        <v>-3.76</v>
      </c>
      <c r="AAD33">
        <v>9.77</v>
      </c>
      <c r="AAE33">
        <v>0.93</v>
      </c>
      <c r="AAF33">
        <v>-1.04</v>
      </c>
      <c r="AAG33">
        <v>-1.25</v>
      </c>
      <c r="AAH33">
        <v>1.23</v>
      </c>
      <c r="AAI33">
        <v>11.87</v>
      </c>
      <c r="AAJ33">
        <v>1.79</v>
      </c>
      <c r="AAK33">
        <v>-1.82</v>
      </c>
      <c r="AAL33">
        <v>-0.72</v>
      </c>
      <c r="AAM33">
        <v>2.87</v>
      </c>
      <c r="AAN33">
        <v>0.98</v>
      </c>
      <c r="AAO33">
        <v>2.44</v>
      </c>
      <c r="AAP33">
        <v>-0.8</v>
      </c>
      <c r="AAQ33">
        <v>-5.12</v>
      </c>
      <c r="AAR33">
        <v>3.15</v>
      </c>
      <c r="AAS33">
        <v>6.34</v>
      </c>
      <c r="AAT33">
        <v>3.79</v>
      </c>
      <c r="AAU33">
        <v>0.72</v>
      </c>
      <c r="AAV33">
        <v>6.72</v>
      </c>
      <c r="AAW33">
        <v>4.95</v>
      </c>
      <c r="AAX33">
        <v>0.37</v>
      </c>
      <c r="AAY33">
        <v>3</v>
      </c>
      <c r="AAZ33">
        <v>-0.79</v>
      </c>
      <c r="ABA33">
        <v>-8.14</v>
      </c>
      <c r="ABB33">
        <v>3.87</v>
      </c>
      <c r="ABC33">
        <v>-4.58</v>
      </c>
      <c r="ABD33">
        <v>2.74</v>
      </c>
      <c r="ABE33">
        <v>-0.44</v>
      </c>
      <c r="ABF33">
        <v>-2.66</v>
      </c>
      <c r="ABG33">
        <v>10.31</v>
      </c>
      <c r="ABH33">
        <v>6.92</v>
      </c>
      <c r="ABI33">
        <v>2.52</v>
      </c>
      <c r="ABJ33">
        <v>-2.74</v>
      </c>
      <c r="ABK33">
        <v>-0.18</v>
      </c>
      <c r="ABL33">
        <v>2.44</v>
      </c>
      <c r="ABM33">
        <v>3.72</v>
      </c>
      <c r="ABN33">
        <v>2.75</v>
      </c>
      <c r="ABO33">
        <v>-1.83</v>
      </c>
      <c r="ABP33">
        <v>-28.37</v>
      </c>
      <c r="ABQ33">
        <v>-4.4800000000000004</v>
      </c>
      <c r="ABR33">
        <v>5.6</v>
      </c>
      <c r="ABS33">
        <v>6.63</v>
      </c>
      <c r="ABT33">
        <v>8.4</v>
      </c>
      <c r="ABU33">
        <v>3.83</v>
      </c>
      <c r="ABV33">
        <v>2.0099999999999998</v>
      </c>
      <c r="ABW33">
        <v>-2.4</v>
      </c>
      <c r="ABX33">
        <v>6.64</v>
      </c>
      <c r="ABY33">
        <v>-0.21</v>
      </c>
      <c r="ABZ33">
        <v>-1.92</v>
      </c>
      <c r="ACA33">
        <v>2.2400000000000002</v>
      </c>
      <c r="ACB33">
        <v>-0.75</v>
      </c>
      <c r="ACC33">
        <v>-3.05</v>
      </c>
      <c r="ACD33">
        <v>2.71</v>
      </c>
      <c r="ACE33">
        <v>4.49</v>
      </c>
      <c r="ACF33">
        <v>0.99</v>
      </c>
      <c r="ACG33">
        <v>1.76</v>
      </c>
      <c r="ACH33">
        <v>3.57</v>
      </c>
      <c r="ACI33">
        <v>3.56</v>
      </c>
      <c r="ACJ33">
        <v>-1.48</v>
      </c>
      <c r="ACK33">
        <v>2.94</v>
      </c>
      <c r="ACL33">
        <v>1.68</v>
      </c>
      <c r="ACM33">
        <v>-0.73</v>
      </c>
      <c r="ACN33">
        <v>-6.55</v>
      </c>
      <c r="ACO33">
        <v>0.12</v>
      </c>
      <c r="ACP33">
        <v>-0.63</v>
      </c>
      <c r="ACQ33">
        <v>-7.27</v>
      </c>
      <c r="ACR33">
        <v>2.14</v>
      </c>
      <c r="ACS33">
        <v>3</v>
      </c>
      <c r="ACT33">
        <v>-3.75</v>
      </c>
      <c r="ACU33">
        <v>4.84</v>
      </c>
      <c r="ACV33">
        <v>-0.3</v>
      </c>
      <c r="ACW33">
        <v>-4.41</v>
      </c>
      <c r="ACX33">
        <v>-12.64</v>
      </c>
      <c r="ACY33">
        <v>-8.6</v>
      </c>
      <c r="ACZ33">
        <v>-6.82</v>
      </c>
      <c r="ADA33">
        <v>5.66</v>
      </c>
      <c r="ADB33">
        <v>2.58</v>
      </c>
      <c r="ADC33">
        <v>8.42</v>
      </c>
      <c r="ADD33">
        <v>10.6</v>
      </c>
      <c r="ADE33">
        <v>6.72</v>
      </c>
      <c r="ADF33">
        <v>0.6</v>
      </c>
      <c r="ADG33">
        <v>4.42</v>
      </c>
      <c r="ADH33">
        <v>-4.8899999999999997</v>
      </c>
      <c r="ADI33">
        <v>2.42</v>
      </c>
      <c r="ADJ33">
        <v>2.76</v>
      </c>
      <c r="ADK33">
        <v>-0.11</v>
      </c>
      <c r="ADL33">
        <v>0.98</v>
      </c>
      <c r="ADM33">
        <v>-4.29</v>
      </c>
      <c r="ADN33">
        <v>6.19</v>
      </c>
      <c r="ADO33">
        <v>8.23</v>
      </c>
      <c r="ADP33">
        <v>4.54</v>
      </c>
      <c r="ADQ33">
        <v>-1.31</v>
      </c>
      <c r="ADR33">
        <v>-1.52</v>
      </c>
      <c r="ADS33">
        <v>2.5</v>
      </c>
      <c r="ADT33">
        <v>-3.45</v>
      </c>
      <c r="ADU33">
        <v>3.62</v>
      </c>
      <c r="ADV33">
        <v>-2.17</v>
      </c>
      <c r="ADW33">
        <v>1.68</v>
      </c>
      <c r="ADX33">
        <v>2.19</v>
      </c>
      <c r="ADY33">
        <v>5.97</v>
      </c>
      <c r="ADZ33">
        <v>3.95</v>
      </c>
      <c r="AEA33">
        <v>5.19</v>
      </c>
      <c r="AEB33">
        <v>0.23</v>
      </c>
      <c r="AEC33">
        <v>3.6</v>
      </c>
      <c r="AED33">
        <v>-2.52</v>
      </c>
      <c r="AEE33">
        <v>2.95</v>
      </c>
      <c r="AEF33">
        <v>0.78</v>
      </c>
      <c r="AEG33">
        <v>1.59</v>
      </c>
      <c r="AEH33">
        <v>3.71</v>
      </c>
      <c r="AEI33">
        <v>2.2400000000000002</v>
      </c>
      <c r="AEJ33">
        <v>2.17</v>
      </c>
      <c r="AEK33">
        <v>-2.78</v>
      </c>
      <c r="AEL33">
        <v>2.77</v>
      </c>
      <c r="AEM33">
        <v>3.45</v>
      </c>
      <c r="AEN33">
        <v>-0.46</v>
      </c>
      <c r="AEO33">
        <v>-4.6500000000000004</v>
      </c>
      <c r="AEP33">
        <v>0.88</v>
      </c>
      <c r="AEQ33">
        <v>-0.34</v>
      </c>
      <c r="AER33">
        <v>-2.77</v>
      </c>
      <c r="AES33">
        <v>1.69</v>
      </c>
      <c r="AET33">
        <v>3.7</v>
      </c>
      <c r="AEU33">
        <v>-1.27</v>
      </c>
      <c r="AEV33">
        <v>-1.99</v>
      </c>
      <c r="AEW33">
        <v>-4.25</v>
      </c>
      <c r="AEX33">
        <v>2.75</v>
      </c>
      <c r="AEY33">
        <v>-0.66</v>
      </c>
      <c r="AEZ33">
        <v>3.47</v>
      </c>
      <c r="AFA33">
        <v>0.26</v>
      </c>
      <c r="AFB33">
        <v>2.82</v>
      </c>
      <c r="AFC33">
        <v>1.89</v>
      </c>
      <c r="AFD33">
        <v>3.2</v>
      </c>
      <c r="AFE33">
        <v>3.51</v>
      </c>
      <c r="AFF33">
        <v>2.73</v>
      </c>
      <c r="AFG33">
        <v>1.27</v>
      </c>
      <c r="AFH33">
        <v>-4.1399999999999997</v>
      </c>
      <c r="AFI33">
        <v>3.74</v>
      </c>
      <c r="AFJ33">
        <v>2.85</v>
      </c>
      <c r="AFK33">
        <v>0.54</v>
      </c>
      <c r="AFL33">
        <v>1.34</v>
      </c>
      <c r="AFM33">
        <v>1.85</v>
      </c>
      <c r="AFN33">
        <v>2.59</v>
      </c>
      <c r="AFO33">
        <v>2.3199999999999998</v>
      </c>
      <c r="AFP33">
        <v>-1.41</v>
      </c>
      <c r="AFQ33">
        <v>-5.47</v>
      </c>
      <c r="AFR33">
        <v>4.08</v>
      </c>
      <c r="AFS33">
        <v>2.48</v>
      </c>
      <c r="AFT33">
        <v>0.97</v>
      </c>
      <c r="AFU33">
        <v>5.17</v>
      </c>
      <c r="AFV33">
        <v>2.97</v>
      </c>
      <c r="AFW33">
        <v>1.38</v>
      </c>
      <c r="AFX33">
        <v>0.76</v>
      </c>
      <c r="AFY33">
        <v>-2.92</v>
      </c>
      <c r="AFZ33">
        <v>1.31</v>
      </c>
      <c r="AGA33">
        <v>7.73</v>
      </c>
      <c r="AGB33">
        <v>4.82</v>
      </c>
      <c r="AGC33">
        <v>4.04</v>
      </c>
      <c r="AGD33">
        <v>1.42</v>
      </c>
      <c r="AGE33">
        <v>6.43</v>
      </c>
      <c r="AGF33">
        <v>-2.87</v>
      </c>
      <c r="AGG33">
        <v>0.94</v>
      </c>
      <c r="AGH33">
        <v>3.15</v>
      </c>
      <c r="AGI33">
        <v>-1.93</v>
      </c>
      <c r="AGJ33">
        <v>5.86</v>
      </c>
      <c r="AGK33">
        <v>3.84</v>
      </c>
      <c r="AGL33">
        <v>0.35</v>
      </c>
      <c r="AGM33">
        <v>-3.69</v>
      </c>
      <c r="AGN33">
        <v>-0.78</v>
      </c>
      <c r="AGO33">
        <v>-7.96</v>
      </c>
      <c r="AGP33">
        <v>-15.82</v>
      </c>
      <c r="AGQ33">
        <v>5.37</v>
      </c>
      <c r="AGR33">
        <v>2.78</v>
      </c>
      <c r="AGS33">
        <v>2.52</v>
      </c>
      <c r="AGT33">
        <v>2.86</v>
      </c>
      <c r="AGU33">
        <v>-2.39</v>
      </c>
      <c r="AGV33">
        <v>-7.02</v>
      </c>
      <c r="AGW33">
        <v>-1.1299999999999999</v>
      </c>
      <c r="AGX33">
        <v>8.9499999999999993</v>
      </c>
      <c r="AGY33">
        <v>2.88</v>
      </c>
      <c r="AGZ33">
        <v>3.35</v>
      </c>
      <c r="AHA33">
        <v>-2.5299999999999998</v>
      </c>
      <c r="AHB33">
        <v>-3.84</v>
      </c>
      <c r="AHC33">
        <v>-2.23</v>
      </c>
      <c r="AHD33">
        <v>-2.1800000000000002</v>
      </c>
      <c r="AHE33">
        <v>0.28000000000000003</v>
      </c>
      <c r="AHF33">
        <v>2.77</v>
      </c>
      <c r="AHG33">
        <v>-2.75</v>
      </c>
      <c r="AHH33">
        <v>5.89</v>
      </c>
      <c r="AHI33">
        <v>0.21</v>
      </c>
      <c r="AHJ33">
        <v>0.45</v>
      </c>
      <c r="AHK33">
        <v>-1.74</v>
      </c>
      <c r="AHL33">
        <v>2.61</v>
      </c>
      <c r="AHM33">
        <v>3.17</v>
      </c>
      <c r="AHN33">
        <v>4.1500000000000004</v>
      </c>
      <c r="AHO33">
        <v>-0.78</v>
      </c>
      <c r="AHP33">
        <v>-0.53</v>
      </c>
      <c r="AHQ33">
        <v>-2.29</v>
      </c>
      <c r="AHR33">
        <v>10.46</v>
      </c>
      <c r="AHS33">
        <v>2.63</v>
      </c>
      <c r="AHT33">
        <v>-0.36</v>
      </c>
      <c r="AHU33">
        <v>-1.83</v>
      </c>
      <c r="AHV33">
        <v>4.4800000000000004</v>
      </c>
      <c r="AHW33">
        <v>2.33</v>
      </c>
      <c r="AHX33">
        <v>3.81</v>
      </c>
      <c r="AHY33">
        <v>-2.39</v>
      </c>
      <c r="AHZ33">
        <v>-0.54</v>
      </c>
      <c r="AIA33">
        <v>-11.25</v>
      </c>
      <c r="AIB33">
        <v>2.4500000000000002</v>
      </c>
      <c r="AIC33">
        <v>6.97</v>
      </c>
      <c r="AID33">
        <v>5.86</v>
      </c>
      <c r="AIE33">
        <v>1.21</v>
      </c>
      <c r="AIF33">
        <v>0.44</v>
      </c>
      <c r="AIG33">
        <v>7.28</v>
      </c>
      <c r="AIH33">
        <v>3.39</v>
      </c>
      <c r="AII33">
        <v>-3.47</v>
      </c>
      <c r="AIJ33">
        <v>-2.4</v>
      </c>
      <c r="AIK33">
        <v>-14.96</v>
      </c>
      <c r="AIL33">
        <v>-0.6</v>
      </c>
      <c r="AIM33">
        <v>-7.36</v>
      </c>
      <c r="AIN33">
        <v>1.36</v>
      </c>
      <c r="AIO33">
        <v>7.8</v>
      </c>
      <c r="AIP33">
        <v>-4.53</v>
      </c>
      <c r="AIQ33">
        <v>-2.93</v>
      </c>
      <c r="AIR33">
        <v>-3.51</v>
      </c>
      <c r="AIS33">
        <v>0.83</v>
      </c>
      <c r="AIT33">
        <v>9.33</v>
      </c>
      <c r="AIU33">
        <v>10.050000000000001</v>
      </c>
      <c r="AIV33">
        <v>1.49</v>
      </c>
      <c r="AIW33">
        <v>4.84</v>
      </c>
      <c r="AIX33">
        <v>3.67</v>
      </c>
      <c r="AIY33">
        <v>-1.33</v>
      </c>
      <c r="AIZ33">
        <v>8.02</v>
      </c>
      <c r="AJA33">
        <v>3.7</v>
      </c>
      <c r="AJB33">
        <v>3.42</v>
      </c>
      <c r="AJC33">
        <v>3.36</v>
      </c>
      <c r="AJD33">
        <v>1.83</v>
      </c>
      <c r="AJE33">
        <v>1.19</v>
      </c>
      <c r="AJF33">
        <v>-5.28</v>
      </c>
      <c r="AJG33">
        <v>1.1000000000000001</v>
      </c>
      <c r="AJH33">
        <v>4.88</v>
      </c>
      <c r="AJI33">
        <v>-4.71</v>
      </c>
      <c r="AJJ33">
        <v>0.83</v>
      </c>
      <c r="AJK33">
        <v>3.75</v>
      </c>
      <c r="AJL33">
        <v>1.43</v>
      </c>
      <c r="AJM33">
        <v>8.69</v>
      </c>
      <c r="AJN33">
        <v>2.14</v>
      </c>
      <c r="AJO33">
        <v>-3.95</v>
      </c>
      <c r="AJP33">
        <v>1.85</v>
      </c>
      <c r="AJQ33">
        <v>-2.2599999999999998</v>
      </c>
      <c r="AJR33">
        <v>-5.27</v>
      </c>
      <c r="AJS33">
        <v>5.94</v>
      </c>
      <c r="AJT33">
        <v>4.22</v>
      </c>
      <c r="AJU33">
        <v>5.58</v>
      </c>
      <c r="AJV33">
        <v>-2.4300000000000002</v>
      </c>
      <c r="AJW33">
        <v>-0.35</v>
      </c>
      <c r="AJX33">
        <v>-2.62</v>
      </c>
      <c r="AJY33">
        <v>3.88</v>
      </c>
      <c r="AJZ33">
        <v>-0.99</v>
      </c>
      <c r="AKA33">
        <v>8.18</v>
      </c>
      <c r="AKB33">
        <v>-0.12</v>
      </c>
      <c r="AKC33">
        <v>4.6399999999999997</v>
      </c>
      <c r="AKD33">
        <v>0.17</v>
      </c>
      <c r="AKE33">
        <v>-4.26</v>
      </c>
      <c r="AKF33">
        <v>1.01</v>
      </c>
      <c r="AKG33">
        <v>-1.5</v>
      </c>
      <c r="AKH33">
        <v>2.82</v>
      </c>
      <c r="AKI33">
        <v>0.77</v>
      </c>
      <c r="AKJ33">
        <v>4.97</v>
      </c>
      <c r="AKK33">
        <v>2.68</v>
      </c>
      <c r="AKL33">
        <v>0.66</v>
      </c>
      <c r="AKM33">
        <v>1.4</v>
      </c>
      <c r="AKN33">
        <v>-1.36</v>
      </c>
      <c r="AKO33">
        <v>0.99</v>
      </c>
      <c r="AKP33">
        <v>0.94</v>
      </c>
      <c r="AKQ33">
        <v>3.52</v>
      </c>
      <c r="AKR33">
        <v>-2.5299999999999998</v>
      </c>
      <c r="AKS33">
        <v>-8.61</v>
      </c>
      <c r="AKT33">
        <v>1.84</v>
      </c>
      <c r="AKU33">
        <v>0.24</v>
      </c>
      <c r="AKV33">
        <v>0.98</v>
      </c>
      <c r="AKW33">
        <v>-7.64</v>
      </c>
      <c r="AKX33">
        <v>-1.1200000000000001</v>
      </c>
      <c r="AKY33">
        <v>-4.21</v>
      </c>
      <c r="AKZ33">
        <v>-4.12</v>
      </c>
      <c r="ALA33">
        <v>1.25</v>
      </c>
      <c r="ALB33">
        <v>3.03</v>
      </c>
      <c r="ALC33">
        <v>3.25</v>
      </c>
      <c r="ALD33">
        <v>-9.82</v>
      </c>
      <c r="ALE33">
        <v>4.97</v>
      </c>
      <c r="ALF33">
        <v>4.58</v>
      </c>
      <c r="ALG33">
        <v>-4.92</v>
      </c>
      <c r="ALH33">
        <v>-20.13</v>
      </c>
      <c r="ALI33">
        <v>-11.78</v>
      </c>
      <c r="ALJ33">
        <v>5.77</v>
      </c>
      <c r="ALK33">
        <v>-14.4</v>
      </c>
      <c r="ALL33">
        <v>-14.1</v>
      </c>
      <c r="ALM33">
        <v>8.5</v>
      </c>
      <c r="ALN33">
        <v>15.66</v>
      </c>
      <c r="ALO33">
        <v>1.98</v>
      </c>
      <c r="ALP33">
        <v>-0.55000000000000004</v>
      </c>
      <c r="ALQ33">
        <v>11.4</v>
      </c>
      <c r="ALR33">
        <v>4.5599999999999996</v>
      </c>
      <c r="ALS33">
        <v>4.8099999999999996</v>
      </c>
      <c r="ALT33">
        <v>-6.76</v>
      </c>
      <c r="ALU33">
        <v>3.02</v>
      </c>
      <c r="ALV33">
        <v>7.29</v>
      </c>
      <c r="ALW33">
        <v>-3.01</v>
      </c>
      <c r="ALX33">
        <v>4.5</v>
      </c>
      <c r="ALY33">
        <v>8.09</v>
      </c>
      <c r="ALZ33">
        <v>6.9</v>
      </c>
      <c r="AMA33">
        <v>-8.58</v>
      </c>
      <c r="AMB33">
        <v>-8.94</v>
      </c>
      <c r="AMC33">
        <v>7.03</v>
      </c>
      <c r="AMD33">
        <v>-7.66</v>
      </c>
      <c r="AME33">
        <v>10.48</v>
      </c>
      <c r="AMF33">
        <v>3.77</v>
      </c>
      <c r="AMG33">
        <v>2.39</v>
      </c>
      <c r="AMH33">
        <v>8.0500000000000007</v>
      </c>
      <c r="AMI33">
        <v>-0.01</v>
      </c>
      <c r="AMJ33">
        <v>4.96</v>
      </c>
      <c r="AMK33">
        <v>1.1399999999999999</v>
      </c>
      <c r="AML33">
        <v>1.53</v>
      </c>
      <c r="AMM33">
        <v>-1.92</v>
      </c>
      <c r="AMN33">
        <v>-2.72</v>
      </c>
      <c r="AMO33">
        <v>-3.39</v>
      </c>
      <c r="AMP33">
        <v>-8.99</v>
      </c>
      <c r="AMQ33">
        <v>-11.19</v>
      </c>
      <c r="AMR33">
        <v>14.28</v>
      </c>
      <c r="AMS33">
        <v>-0.38</v>
      </c>
      <c r="AMT33">
        <v>1.26</v>
      </c>
      <c r="AMU33">
        <v>6.57</v>
      </c>
      <c r="AMV33">
        <v>1.33</v>
      </c>
      <c r="AMW33">
        <v>2.83</v>
      </c>
      <c r="AMX33">
        <v>-1.55</v>
      </c>
      <c r="AMY33">
        <v>-6.28</v>
      </c>
      <c r="AMZ33">
        <v>4.55</v>
      </c>
      <c r="ANA33">
        <v>-1.1000000000000001</v>
      </c>
      <c r="ANB33">
        <v>2.89</v>
      </c>
      <c r="ANC33">
        <v>3.3</v>
      </c>
      <c r="AND33">
        <v>-1.34</v>
      </c>
      <c r="ANE33">
        <v>0.1</v>
      </c>
      <c r="ANF33">
        <v>3.86</v>
      </c>
      <c r="ANG33">
        <v>5.9</v>
      </c>
      <c r="ANH33">
        <v>0.99</v>
      </c>
      <c r="ANI33">
        <v>3.89</v>
      </c>
      <c r="ANJ33">
        <v>-0.18</v>
      </c>
      <c r="ANK33">
        <v>2.81</v>
      </c>
      <c r="ANL33">
        <v>-0.67</v>
      </c>
      <c r="ANM33">
        <v>6.33</v>
      </c>
      <c r="ANN33">
        <v>-4.59</v>
      </c>
      <c r="ANO33">
        <v>5.51</v>
      </c>
      <c r="ANP33">
        <v>3.16</v>
      </c>
      <c r="ANQ33">
        <v>3.72</v>
      </c>
      <c r="ANR33">
        <v>1.64</v>
      </c>
      <c r="ANS33">
        <v>-3.94</v>
      </c>
      <c r="ANT33">
        <v>4.43</v>
      </c>
      <c r="ANU33">
        <v>0.97</v>
      </c>
      <c r="ANV33">
        <v>-2.66</v>
      </c>
      <c r="ANW33">
        <v>0.45</v>
      </c>
      <c r="ANX33">
        <v>4.16</v>
      </c>
      <c r="ANY33">
        <v>-6.13</v>
      </c>
      <c r="ANZ33">
        <v>4.1900000000000004</v>
      </c>
      <c r="AOA33">
        <v>-6.97</v>
      </c>
      <c r="AOB33">
        <v>6.88</v>
      </c>
      <c r="AOC33">
        <v>-0.63</v>
      </c>
      <c r="AOD33">
        <v>2.4700000000000002</v>
      </c>
      <c r="AOE33">
        <v>-4.2300000000000004</v>
      </c>
      <c r="AOF33">
        <v>4.49</v>
      </c>
      <c r="AOG33">
        <v>1.43</v>
      </c>
      <c r="AOH33">
        <v>-2.2200000000000002</v>
      </c>
      <c r="AOI33">
        <v>0.65</v>
      </c>
      <c r="AOJ33">
        <v>-0.11</v>
      </c>
      <c r="AOK33">
        <v>-2.84</v>
      </c>
      <c r="AOL33">
        <v>-5.08</v>
      </c>
      <c r="AOM33">
        <v>-3.72</v>
      </c>
      <c r="AON33">
        <v>5.49</v>
      </c>
      <c r="AOO33">
        <v>2.65</v>
      </c>
      <c r="AOP33">
        <v>-5.54</v>
      </c>
      <c r="AOQ33">
        <v>-6.79</v>
      </c>
      <c r="AOR33">
        <v>0.48</v>
      </c>
      <c r="AOS33">
        <v>7.95</v>
      </c>
      <c r="AOT33">
        <v>2.0299999999999998</v>
      </c>
      <c r="AOU33">
        <v>1.64</v>
      </c>
      <c r="AOV33">
        <v>0.04</v>
      </c>
      <c r="AOW33">
        <v>5.3</v>
      </c>
      <c r="AOX33">
        <v>2.2999999999999998</v>
      </c>
      <c r="AOY33">
        <v>0.54</v>
      </c>
      <c r="AOZ33">
        <v>-3.37</v>
      </c>
      <c r="APA33">
        <v>13.06</v>
      </c>
      <c r="APB33">
        <v>3.89</v>
      </c>
      <c r="APC33">
        <v>-0.78</v>
      </c>
      <c r="APD33">
        <v>1.31</v>
      </c>
      <c r="APE33">
        <v>-1.1000000000000001</v>
      </c>
      <c r="APF33">
        <v>0.32</v>
      </c>
      <c r="APG33">
        <v>-3.28</v>
      </c>
      <c r="APH33">
        <v>3.26</v>
      </c>
      <c r="API33">
        <v>0.55000000000000004</v>
      </c>
      <c r="APJ33">
        <v>-2.63</v>
      </c>
      <c r="APK33">
        <v>6.85</v>
      </c>
      <c r="APL33">
        <v>0.05</v>
      </c>
      <c r="APM33">
        <v>2.72</v>
      </c>
      <c r="APN33">
        <v>-1.2</v>
      </c>
      <c r="APO33">
        <v>1.17</v>
      </c>
      <c r="APP33">
        <v>-5.13</v>
      </c>
      <c r="APQ33">
        <v>0.97</v>
      </c>
      <c r="APR33">
        <v>1.65</v>
      </c>
      <c r="APS33">
        <v>5.64</v>
      </c>
      <c r="APT33">
        <v>0.39</v>
      </c>
      <c r="APU33">
        <v>1.69</v>
      </c>
      <c r="APV33">
        <v>2.21</v>
      </c>
      <c r="APW33">
        <v>-2.7</v>
      </c>
      <c r="APX33">
        <v>-9.0399999999999991</v>
      </c>
      <c r="APY33">
        <v>1.41</v>
      </c>
      <c r="APZ33">
        <v>-12.36</v>
      </c>
      <c r="AQA33">
        <v>10.84</v>
      </c>
      <c r="AQB33">
        <v>3.72</v>
      </c>
      <c r="AQC33">
        <v>-3.17</v>
      </c>
      <c r="AQD33">
        <v>3.7</v>
      </c>
      <c r="AQE33">
        <v>-8.35</v>
      </c>
      <c r="AQF33">
        <v>6.09</v>
      </c>
      <c r="AQG33">
        <v>7.0000000000000007E-2</v>
      </c>
      <c r="AQH33">
        <v>-5.77</v>
      </c>
      <c r="AQI33">
        <v>4.8600000000000003</v>
      </c>
      <c r="AQJ33">
        <v>2.3199999999999998</v>
      </c>
      <c r="AQK33">
        <v>2.14</v>
      </c>
      <c r="AQL33">
        <v>3.23</v>
      </c>
      <c r="AQM33">
        <v>-5.47</v>
      </c>
      <c r="AQN33">
        <v>-9.8800000000000008</v>
      </c>
      <c r="AQO33">
        <v>-24.93</v>
      </c>
      <c r="AQP33">
        <v>12.22</v>
      </c>
      <c r="AQQ33">
        <v>2.63</v>
      </c>
      <c r="AQR33">
        <v>2.67</v>
      </c>
      <c r="AQS33">
        <v>1.96</v>
      </c>
      <c r="AQT33">
        <v>5.17</v>
      </c>
      <c r="AQU33">
        <v>-4.8600000000000003</v>
      </c>
      <c r="AQV33">
        <v>3.48</v>
      </c>
      <c r="AQW33">
        <v>19.079999999999998</v>
      </c>
      <c r="AQX33">
        <v>7.71</v>
      </c>
      <c r="AQY33">
        <v>5.21</v>
      </c>
      <c r="AQZ33">
        <v>9.24</v>
      </c>
      <c r="ARA33">
        <v>5.04</v>
      </c>
      <c r="ARB33">
        <v>1.97</v>
      </c>
      <c r="ARC33">
        <v>2.97</v>
      </c>
      <c r="ARD33">
        <v>-0.77</v>
      </c>
      <c r="ARE33">
        <v>-3.64</v>
      </c>
      <c r="ARF33">
        <v>2.5099999999999998</v>
      </c>
      <c r="ARG33">
        <v>-2.1800000000000002</v>
      </c>
      <c r="ARH33">
        <v>3.74</v>
      </c>
      <c r="ARI33">
        <v>-3.59</v>
      </c>
      <c r="ARJ33">
        <v>3.87</v>
      </c>
      <c r="ARK33">
        <v>-5.88</v>
      </c>
      <c r="ARL33">
        <v>1.5</v>
      </c>
      <c r="ARM33">
        <v>1.7</v>
      </c>
      <c r="ARN33">
        <v>-7.83</v>
      </c>
      <c r="ARO33">
        <v>1.69</v>
      </c>
      <c r="ARP33">
        <v>-10.1</v>
      </c>
      <c r="ARQ33">
        <v>9.58</v>
      </c>
    </row>
    <row r="34" spans="1:1163" x14ac:dyDescent="0.3">
      <c r="A34" t="s">
        <v>601</v>
      </c>
      <c r="B34" t="s">
        <v>602</v>
      </c>
      <c r="XO34">
        <v>10.220000000000001</v>
      </c>
      <c r="XP34">
        <v>-2.4700000000000002</v>
      </c>
      <c r="XQ34">
        <v>8.6999999999999993</v>
      </c>
      <c r="XR34">
        <v>2.76</v>
      </c>
      <c r="XS34">
        <v>-0.87</v>
      </c>
      <c r="XT34">
        <v>5.31</v>
      </c>
      <c r="XU34">
        <v>4.0599999999999996</v>
      </c>
      <c r="XV34">
        <v>7.37</v>
      </c>
      <c r="XW34">
        <v>-1.28</v>
      </c>
      <c r="XX34">
        <v>-11.62</v>
      </c>
      <c r="XY34">
        <v>6.15</v>
      </c>
      <c r="XZ34">
        <v>4.3600000000000003</v>
      </c>
      <c r="YA34">
        <v>7.09</v>
      </c>
      <c r="YB34">
        <v>-3.5</v>
      </c>
      <c r="YC34">
        <v>-15.52</v>
      </c>
      <c r="YD34">
        <v>6.21</v>
      </c>
      <c r="YE34">
        <v>8.4700000000000006</v>
      </c>
      <c r="YF34">
        <v>3.57</v>
      </c>
      <c r="YG34">
        <v>9.34</v>
      </c>
      <c r="YH34">
        <v>5.22</v>
      </c>
      <c r="YI34">
        <v>1.36</v>
      </c>
      <c r="YJ34">
        <v>1.95</v>
      </c>
      <c r="YK34">
        <v>2.91</v>
      </c>
      <c r="YL34">
        <v>-1.62</v>
      </c>
      <c r="YM34">
        <v>2.4</v>
      </c>
      <c r="YN34">
        <v>2.04</v>
      </c>
      <c r="YO34">
        <v>8.06</v>
      </c>
      <c r="YP34">
        <v>3.67</v>
      </c>
      <c r="YQ34">
        <v>1.76</v>
      </c>
      <c r="YR34">
        <v>1.43</v>
      </c>
      <c r="YS34">
        <v>-2.0699999999999998</v>
      </c>
      <c r="YT34">
        <v>-5.58</v>
      </c>
      <c r="YU34">
        <v>-6.56</v>
      </c>
      <c r="YV34">
        <v>6.58</v>
      </c>
      <c r="YW34">
        <v>4.6100000000000003</v>
      </c>
      <c r="YX34">
        <v>-1.31</v>
      </c>
      <c r="YY34">
        <v>-2.0699999999999998</v>
      </c>
      <c r="YZ34">
        <v>-2.86</v>
      </c>
      <c r="ZA34">
        <v>0.36</v>
      </c>
      <c r="ZB34">
        <v>4.45</v>
      </c>
      <c r="ZC34">
        <v>-2.19</v>
      </c>
      <c r="ZD34">
        <v>-3.14</v>
      </c>
      <c r="ZE34">
        <v>-0.92</v>
      </c>
      <c r="ZF34">
        <v>8.7200000000000006</v>
      </c>
      <c r="ZG34">
        <v>3.65</v>
      </c>
      <c r="ZH34">
        <v>12.19</v>
      </c>
      <c r="ZI34">
        <v>7.36</v>
      </c>
      <c r="ZJ34">
        <v>1.1599999999999999</v>
      </c>
      <c r="ZK34">
        <v>6.47</v>
      </c>
      <c r="ZL34">
        <v>5.19</v>
      </c>
      <c r="ZM34">
        <v>4.87</v>
      </c>
      <c r="ZN34">
        <v>7.22</v>
      </c>
      <c r="ZO34">
        <v>6.3</v>
      </c>
      <c r="ZP34">
        <v>3.32</v>
      </c>
      <c r="ZQ34">
        <v>-0.15</v>
      </c>
      <c r="ZR34">
        <v>-2.39</v>
      </c>
      <c r="ZS34">
        <v>2.88</v>
      </c>
      <c r="ZT34">
        <v>-4.3499999999999996</v>
      </c>
      <c r="ZU34">
        <v>5.1100000000000003</v>
      </c>
      <c r="ZV34">
        <v>-0.56000000000000005</v>
      </c>
      <c r="ZW34">
        <v>1.24</v>
      </c>
      <c r="ZX34">
        <v>-4.6900000000000004</v>
      </c>
      <c r="ZY34">
        <v>1.66</v>
      </c>
      <c r="ZZ34">
        <v>-0.49</v>
      </c>
      <c r="AAA34">
        <v>-4.4800000000000004</v>
      </c>
      <c r="AAB34">
        <v>2.14</v>
      </c>
      <c r="AAC34">
        <v>-3.55</v>
      </c>
      <c r="AAD34">
        <v>10.16</v>
      </c>
      <c r="AAE34">
        <v>1.28</v>
      </c>
      <c r="AAF34">
        <v>-0.82</v>
      </c>
      <c r="AAG34">
        <v>-0.93</v>
      </c>
      <c r="AAH34">
        <v>1.56</v>
      </c>
      <c r="AAI34">
        <v>12.08</v>
      </c>
      <c r="AAJ34">
        <v>2.08</v>
      </c>
      <c r="AAK34">
        <v>-1.56</v>
      </c>
      <c r="AAL34">
        <v>-0.53</v>
      </c>
      <c r="AAM34">
        <v>3.2</v>
      </c>
      <c r="AAN34">
        <v>1.22</v>
      </c>
      <c r="AAO34">
        <v>2.6</v>
      </c>
      <c r="AAP34">
        <v>-0.46</v>
      </c>
      <c r="AAQ34">
        <v>-4.9000000000000004</v>
      </c>
      <c r="AAR34">
        <v>3.43</v>
      </c>
      <c r="AAS34">
        <v>7.11</v>
      </c>
      <c r="AAT34">
        <v>4.04</v>
      </c>
      <c r="AAU34">
        <v>0.87</v>
      </c>
      <c r="AAV34">
        <v>7.01</v>
      </c>
      <c r="AAW34">
        <v>5.15</v>
      </c>
      <c r="AAX34">
        <v>0.51</v>
      </c>
      <c r="AAY34">
        <v>3.24</v>
      </c>
      <c r="AAZ34">
        <v>-0.63</v>
      </c>
      <c r="ABA34">
        <v>-7.99</v>
      </c>
      <c r="ABB34">
        <v>4.1399999999999997</v>
      </c>
      <c r="ABC34">
        <v>-4.3600000000000003</v>
      </c>
      <c r="ABD34">
        <v>2.87</v>
      </c>
      <c r="ABE34">
        <v>-0.23</v>
      </c>
      <c r="ABF34">
        <v>-2.42</v>
      </c>
      <c r="ABG34">
        <v>10.42</v>
      </c>
      <c r="ABH34">
        <v>7.15</v>
      </c>
      <c r="ABI34">
        <v>2.65</v>
      </c>
      <c r="ABJ34">
        <v>-2.63</v>
      </c>
      <c r="ABK34">
        <v>0.06</v>
      </c>
      <c r="ABL34">
        <v>2.64</v>
      </c>
      <c r="ABM34">
        <v>3.84</v>
      </c>
      <c r="ABN34">
        <v>2.99</v>
      </c>
      <c r="ABO34">
        <v>-1.69</v>
      </c>
      <c r="ABP34">
        <v>-28.28</v>
      </c>
      <c r="ABQ34">
        <v>-4.2</v>
      </c>
      <c r="ABR34">
        <v>5.88</v>
      </c>
      <c r="ABS34">
        <v>6.75</v>
      </c>
      <c r="ABT34">
        <v>8.69</v>
      </c>
      <c r="ABU34">
        <v>4.05</v>
      </c>
      <c r="ABV34">
        <v>2.12</v>
      </c>
      <c r="ABW34">
        <v>-2.14</v>
      </c>
      <c r="ABX34">
        <v>6.9</v>
      </c>
      <c r="ABY34">
        <v>-0.06</v>
      </c>
      <c r="ABZ34">
        <v>-1.51</v>
      </c>
      <c r="ACA34">
        <v>2.46</v>
      </c>
      <c r="ACB34">
        <v>-0.57999999999999996</v>
      </c>
      <c r="ACC34">
        <v>-2.79</v>
      </c>
      <c r="ACD34">
        <v>2.99</v>
      </c>
      <c r="ACE34">
        <v>4.6500000000000004</v>
      </c>
      <c r="ACF34">
        <v>1.23</v>
      </c>
      <c r="ACG34">
        <v>1.93</v>
      </c>
      <c r="ACH34">
        <v>3.73</v>
      </c>
      <c r="ACI34">
        <v>3.8</v>
      </c>
      <c r="ACJ34">
        <v>-1.3</v>
      </c>
      <c r="ACK34">
        <v>3.11</v>
      </c>
      <c r="ACL34">
        <v>2</v>
      </c>
      <c r="ACM34">
        <v>-0.52</v>
      </c>
      <c r="ACN34">
        <v>-6.39</v>
      </c>
      <c r="ACO34">
        <v>0.39</v>
      </c>
      <c r="ACP34">
        <v>-0.35</v>
      </c>
      <c r="ACQ34">
        <v>-7.09</v>
      </c>
      <c r="ACR34">
        <v>2.4</v>
      </c>
      <c r="ACS34">
        <v>3.24</v>
      </c>
      <c r="ACT34">
        <v>-3.59</v>
      </c>
      <c r="ACU34">
        <v>5.12</v>
      </c>
      <c r="ACV34">
        <v>-0.1</v>
      </c>
      <c r="ACW34">
        <v>-4.22</v>
      </c>
      <c r="ACX34">
        <v>-12.25</v>
      </c>
      <c r="ACY34">
        <v>-8.31</v>
      </c>
      <c r="ACZ34">
        <v>-6.6</v>
      </c>
      <c r="ADA34">
        <v>6.05</v>
      </c>
      <c r="ADB34">
        <v>3.05</v>
      </c>
      <c r="ADC34">
        <v>8.6</v>
      </c>
      <c r="ADD34">
        <v>10.92</v>
      </c>
      <c r="ADE34">
        <v>6.98</v>
      </c>
      <c r="ADF34">
        <v>0.77</v>
      </c>
      <c r="ADG34">
        <v>4.6900000000000004</v>
      </c>
      <c r="ADH34">
        <v>-4.68</v>
      </c>
      <c r="ADI34">
        <v>2.6</v>
      </c>
      <c r="ADJ34">
        <v>3.04</v>
      </c>
      <c r="ADK34">
        <v>0.12</v>
      </c>
      <c r="ADL34">
        <v>1.1399999999999999</v>
      </c>
      <c r="ADM34">
        <v>-4.0599999999999996</v>
      </c>
      <c r="ADN34">
        <v>6.48</v>
      </c>
      <c r="ADO34">
        <v>8.3699999999999992</v>
      </c>
      <c r="ADP34">
        <v>4.7699999999999996</v>
      </c>
      <c r="ADQ34">
        <v>-1.0900000000000001</v>
      </c>
      <c r="ADR34">
        <v>-1.39</v>
      </c>
      <c r="ADS34">
        <v>2.72</v>
      </c>
      <c r="ADT34">
        <v>-3.24</v>
      </c>
      <c r="ADU34">
        <v>3.77</v>
      </c>
      <c r="ADV34">
        <v>-1.95</v>
      </c>
      <c r="ADW34">
        <v>1.89</v>
      </c>
      <c r="ADX34">
        <v>2.33</v>
      </c>
      <c r="ADY34">
        <v>6.19</v>
      </c>
      <c r="ADZ34">
        <v>4.1500000000000004</v>
      </c>
      <c r="AEA34">
        <v>5.31</v>
      </c>
      <c r="AEB34">
        <v>0.4</v>
      </c>
      <c r="AEC34">
        <v>3.79</v>
      </c>
      <c r="AED34">
        <v>-2.4</v>
      </c>
      <c r="AEE34">
        <v>3.14</v>
      </c>
      <c r="AEF34">
        <v>0.95</v>
      </c>
      <c r="AEG34">
        <v>1.72</v>
      </c>
      <c r="AEH34">
        <v>3.91</v>
      </c>
      <c r="AEI34">
        <v>2.4</v>
      </c>
      <c r="AEJ34">
        <v>2.29</v>
      </c>
      <c r="AEK34">
        <v>-2.6</v>
      </c>
      <c r="AEL34">
        <v>2.94</v>
      </c>
      <c r="AEM34">
        <v>3.57</v>
      </c>
      <c r="AEN34">
        <v>-0.28999999999999998</v>
      </c>
      <c r="AEO34">
        <v>-4.49</v>
      </c>
      <c r="AEP34">
        <v>0.99</v>
      </c>
      <c r="AEQ34">
        <v>-0.14000000000000001</v>
      </c>
      <c r="AER34">
        <v>-2.61</v>
      </c>
      <c r="AES34">
        <v>1.85</v>
      </c>
      <c r="AET34">
        <v>3.94</v>
      </c>
      <c r="AEU34">
        <v>-1.06</v>
      </c>
      <c r="AEV34">
        <v>-1.83</v>
      </c>
      <c r="AEW34">
        <v>-4.03</v>
      </c>
      <c r="AEX34">
        <v>3.01</v>
      </c>
      <c r="AEY34">
        <v>-0.49</v>
      </c>
      <c r="AEZ34">
        <v>3.7</v>
      </c>
      <c r="AFA34">
        <v>0.49</v>
      </c>
      <c r="AFB34">
        <v>2.97</v>
      </c>
      <c r="AFC34">
        <v>2.14</v>
      </c>
      <c r="AFD34">
        <v>3.42</v>
      </c>
      <c r="AFE34">
        <v>3.65</v>
      </c>
      <c r="AFF34">
        <v>2.97</v>
      </c>
      <c r="AFG34">
        <v>1.49</v>
      </c>
      <c r="AFH34">
        <v>-3.99</v>
      </c>
      <c r="AFI34">
        <v>3.97</v>
      </c>
      <c r="AFJ34">
        <v>3.1</v>
      </c>
      <c r="AFK34">
        <v>0.66</v>
      </c>
      <c r="AFL34">
        <v>1.57</v>
      </c>
      <c r="AFM34">
        <v>2.1</v>
      </c>
      <c r="AFN34">
        <v>2.73</v>
      </c>
      <c r="AFO34">
        <v>2.5299999999999998</v>
      </c>
      <c r="AFP34">
        <v>-1.18</v>
      </c>
      <c r="AFQ34">
        <v>-5.32</v>
      </c>
      <c r="AFR34">
        <v>4.34</v>
      </c>
      <c r="AFS34">
        <v>2.73</v>
      </c>
      <c r="AFT34">
        <v>1.1599999999999999</v>
      </c>
      <c r="AFU34">
        <v>5.38</v>
      </c>
      <c r="AFV34">
        <v>3.25</v>
      </c>
      <c r="AFW34">
        <v>1.54</v>
      </c>
      <c r="AFX34">
        <v>0.95</v>
      </c>
      <c r="AFY34">
        <v>-2.68</v>
      </c>
      <c r="AFZ34">
        <v>1.47</v>
      </c>
      <c r="AGA34">
        <v>7.96</v>
      </c>
      <c r="AGB34">
        <v>5.0599999999999996</v>
      </c>
      <c r="AGC34">
        <v>4.2</v>
      </c>
      <c r="AGD34">
        <v>1.59</v>
      </c>
      <c r="AGE34">
        <v>6.65</v>
      </c>
      <c r="AGF34">
        <v>-2.72</v>
      </c>
      <c r="AGG34">
        <v>1.1000000000000001</v>
      </c>
      <c r="AGH34">
        <v>3.39</v>
      </c>
      <c r="AGI34">
        <v>-1.81</v>
      </c>
      <c r="AGJ34">
        <v>6.05</v>
      </c>
      <c r="AGK34">
        <v>4.0599999999999996</v>
      </c>
      <c r="AGL34">
        <v>0.49</v>
      </c>
      <c r="AGM34">
        <v>-3.54</v>
      </c>
      <c r="AGN34">
        <v>-0.56000000000000005</v>
      </c>
      <c r="AGO34">
        <v>-7.83</v>
      </c>
      <c r="AGP34">
        <v>-15.66</v>
      </c>
      <c r="AGQ34">
        <v>5.65</v>
      </c>
      <c r="AGR34">
        <v>2.97</v>
      </c>
      <c r="AGS34">
        <v>2.71</v>
      </c>
      <c r="AGT34">
        <v>3.14</v>
      </c>
      <c r="AGU34">
        <v>-2.27</v>
      </c>
      <c r="AGV34">
        <v>-6.83</v>
      </c>
      <c r="AGW34">
        <v>-0.83</v>
      </c>
      <c r="AGX34">
        <v>9.1300000000000008</v>
      </c>
      <c r="AGY34">
        <v>3.07</v>
      </c>
      <c r="AGZ34">
        <v>3.62</v>
      </c>
      <c r="AHA34">
        <v>-2.37</v>
      </c>
      <c r="AHB34">
        <v>-3.66</v>
      </c>
      <c r="AHC34">
        <v>-2</v>
      </c>
      <c r="AHD34">
        <v>-2</v>
      </c>
      <c r="AHE34">
        <v>0.52</v>
      </c>
      <c r="AHF34">
        <v>3.07</v>
      </c>
      <c r="AHG34">
        <v>-2.62</v>
      </c>
      <c r="AHH34">
        <v>6.11</v>
      </c>
      <c r="AHI34">
        <v>0.47</v>
      </c>
      <c r="AHJ34">
        <v>0.59</v>
      </c>
      <c r="AHK34">
        <v>-1.53</v>
      </c>
      <c r="AHL34">
        <v>2.92</v>
      </c>
      <c r="AHM34">
        <v>3.33</v>
      </c>
      <c r="AHN34">
        <v>4.47</v>
      </c>
      <c r="AHO34">
        <v>-0.56999999999999995</v>
      </c>
      <c r="AHP34">
        <v>-0.36</v>
      </c>
      <c r="AHQ34">
        <v>-2.04</v>
      </c>
      <c r="AHR34">
        <v>10.74</v>
      </c>
      <c r="AHS34">
        <v>2.76</v>
      </c>
      <c r="AHT34">
        <v>-0.14000000000000001</v>
      </c>
      <c r="AHU34">
        <v>-1.6</v>
      </c>
      <c r="AHV34">
        <v>4.63</v>
      </c>
      <c r="AHW34">
        <v>2.57</v>
      </c>
      <c r="AHX34">
        <v>4.0199999999999996</v>
      </c>
      <c r="AHY34">
        <v>-2.2400000000000002</v>
      </c>
      <c r="AHZ34">
        <v>-0.35</v>
      </c>
      <c r="AIA34">
        <v>-11.04</v>
      </c>
      <c r="AIB34">
        <v>2.61</v>
      </c>
      <c r="AIC34">
        <v>7.19</v>
      </c>
      <c r="AID34">
        <v>6.12</v>
      </c>
      <c r="AIE34">
        <v>1.33</v>
      </c>
      <c r="AIF34">
        <v>0.61</v>
      </c>
      <c r="AIG34">
        <v>7.49</v>
      </c>
      <c r="AIH34">
        <v>3.52</v>
      </c>
      <c r="AII34">
        <v>-3.31</v>
      </c>
      <c r="AIJ34">
        <v>-2.21</v>
      </c>
      <c r="AIK34">
        <v>-14.86</v>
      </c>
      <c r="AIL34">
        <v>-0.44</v>
      </c>
      <c r="AIM34">
        <v>-7.14</v>
      </c>
      <c r="AIN34">
        <v>1.5</v>
      </c>
      <c r="AIO34">
        <v>7.98</v>
      </c>
      <c r="AIP34">
        <v>-4.2699999999999996</v>
      </c>
      <c r="AIQ34">
        <v>-2.82</v>
      </c>
      <c r="AIR34">
        <v>-3.36</v>
      </c>
      <c r="AIS34">
        <v>1.07</v>
      </c>
      <c r="AIT34">
        <v>9.5</v>
      </c>
      <c r="AIU34">
        <v>10.210000000000001</v>
      </c>
      <c r="AIV34">
        <v>1.69</v>
      </c>
      <c r="AIW34">
        <v>4.99</v>
      </c>
      <c r="AIX34">
        <v>3.8</v>
      </c>
      <c r="AIY34">
        <v>-1.1499999999999999</v>
      </c>
      <c r="AIZ34">
        <v>8.15</v>
      </c>
      <c r="AJA34">
        <v>3.84</v>
      </c>
      <c r="AJB34">
        <v>3.62</v>
      </c>
      <c r="AJC34">
        <v>3.46</v>
      </c>
      <c r="AJD34">
        <v>1.94</v>
      </c>
      <c r="AJE34">
        <v>1.38</v>
      </c>
      <c r="AJF34">
        <v>-5.17</v>
      </c>
      <c r="AJG34">
        <v>1.21</v>
      </c>
      <c r="AJH34">
        <v>5.08</v>
      </c>
      <c r="AJI34">
        <v>-4.5999999999999996</v>
      </c>
      <c r="AJJ34">
        <v>0.98</v>
      </c>
      <c r="AJK34">
        <v>3.96</v>
      </c>
      <c r="AJL34">
        <v>1.55</v>
      </c>
      <c r="AJM34">
        <v>8.8699999999999992</v>
      </c>
      <c r="AJN34">
        <v>2.39</v>
      </c>
      <c r="AJO34">
        <v>-3.87</v>
      </c>
      <c r="AJP34">
        <v>1.99</v>
      </c>
      <c r="AJQ34">
        <v>-2.06</v>
      </c>
      <c r="AJR34">
        <v>-5.16</v>
      </c>
      <c r="AJS34">
        <v>6.1</v>
      </c>
      <c r="AJT34">
        <v>4.42</v>
      </c>
      <c r="AJU34">
        <v>5.69</v>
      </c>
      <c r="AJV34">
        <v>-2.2999999999999998</v>
      </c>
      <c r="AJW34">
        <v>-0.17</v>
      </c>
      <c r="AJX34">
        <v>-2.5099999999999998</v>
      </c>
      <c r="AJY34">
        <v>4.0599999999999996</v>
      </c>
      <c r="AJZ34">
        <v>-0.77</v>
      </c>
      <c r="AKA34">
        <v>8.27</v>
      </c>
      <c r="AKB34">
        <v>-0.01</v>
      </c>
      <c r="AKC34">
        <v>4.84</v>
      </c>
      <c r="AKD34">
        <v>0.27</v>
      </c>
      <c r="AKE34">
        <v>-4.1399999999999997</v>
      </c>
      <c r="AKF34">
        <v>1.23</v>
      </c>
      <c r="AKG34">
        <v>-1.39</v>
      </c>
      <c r="AKH34">
        <v>2.99</v>
      </c>
      <c r="AKI34">
        <v>0.98</v>
      </c>
      <c r="AKJ34">
        <v>5.09</v>
      </c>
      <c r="AKK34">
        <v>2.85</v>
      </c>
      <c r="AKL34">
        <v>0.87</v>
      </c>
      <c r="AKM34">
        <v>1.5</v>
      </c>
      <c r="AKN34">
        <v>-1.23</v>
      </c>
      <c r="AKO34">
        <v>1.21</v>
      </c>
      <c r="AKP34">
        <v>1.04</v>
      </c>
      <c r="AKQ34">
        <v>3.67</v>
      </c>
      <c r="AKR34">
        <v>-2.33</v>
      </c>
      <c r="AKS34">
        <v>-8.51</v>
      </c>
      <c r="AKT34">
        <v>2</v>
      </c>
      <c r="AKU34">
        <v>0.45</v>
      </c>
      <c r="AKV34">
        <v>1.0900000000000001</v>
      </c>
      <c r="AKW34">
        <v>-7.49</v>
      </c>
      <c r="AKX34">
        <v>-0.85</v>
      </c>
      <c r="AKY34">
        <v>-4.0999999999999996</v>
      </c>
      <c r="AKZ34">
        <v>-3.97</v>
      </c>
      <c r="ALA34">
        <v>1.51</v>
      </c>
      <c r="ALB34">
        <v>3.16</v>
      </c>
      <c r="ALC34">
        <v>3.42</v>
      </c>
      <c r="ALD34">
        <v>-9.6</v>
      </c>
      <c r="ALE34">
        <v>5.13</v>
      </c>
      <c r="ALF34">
        <v>4.75</v>
      </c>
      <c r="ALG34">
        <v>-4.6900000000000004</v>
      </c>
      <c r="ALH34">
        <v>-19.98</v>
      </c>
      <c r="ALI34">
        <v>-11.58</v>
      </c>
      <c r="ALJ34">
        <v>6.15</v>
      </c>
      <c r="ALK34">
        <v>-14.28</v>
      </c>
      <c r="ALL34">
        <v>-13.89</v>
      </c>
      <c r="ALM34">
        <v>8.8800000000000008</v>
      </c>
      <c r="ALN34">
        <v>15.87</v>
      </c>
      <c r="ALO34">
        <v>2.16</v>
      </c>
      <c r="ALP34">
        <v>-0.32</v>
      </c>
      <c r="ALQ34">
        <v>11.56</v>
      </c>
      <c r="ALR34">
        <v>4.7300000000000004</v>
      </c>
      <c r="ALS34">
        <v>5.0199999999999996</v>
      </c>
      <c r="ALT34">
        <v>-6.64</v>
      </c>
      <c r="ALU34">
        <v>3.18</v>
      </c>
      <c r="ALV34">
        <v>7.57</v>
      </c>
      <c r="ALW34">
        <v>-2.93</v>
      </c>
      <c r="ALX34">
        <v>4.6399999999999997</v>
      </c>
      <c r="ALY34">
        <v>8.32</v>
      </c>
      <c r="ALZ34">
        <v>7</v>
      </c>
      <c r="AMA34">
        <v>-8.4499999999999993</v>
      </c>
      <c r="AMB34">
        <v>-8.73</v>
      </c>
      <c r="AMC34">
        <v>7.14</v>
      </c>
      <c r="AMD34">
        <v>-7.52</v>
      </c>
      <c r="AME34">
        <v>10.74</v>
      </c>
      <c r="AMF34">
        <v>3.87</v>
      </c>
      <c r="AMG34">
        <v>2.54</v>
      </c>
      <c r="AMH34">
        <v>8.31</v>
      </c>
      <c r="AMI34">
        <v>0.05</v>
      </c>
      <c r="AMJ34">
        <v>5.08</v>
      </c>
      <c r="AMK34">
        <v>1.39</v>
      </c>
      <c r="AML34">
        <v>1.62</v>
      </c>
      <c r="AMM34">
        <v>-1.79</v>
      </c>
      <c r="AMN34">
        <v>-2.46</v>
      </c>
      <c r="AMO34">
        <v>-3.31</v>
      </c>
      <c r="AMP34">
        <v>-8.83</v>
      </c>
      <c r="AMQ34">
        <v>-10.92</v>
      </c>
      <c r="AMR34">
        <v>14.41</v>
      </c>
      <c r="AMS34">
        <v>-0.2</v>
      </c>
      <c r="AMT34">
        <v>1.57</v>
      </c>
      <c r="AMU34">
        <v>6.65</v>
      </c>
      <c r="AMV34">
        <v>1.49</v>
      </c>
      <c r="AMW34">
        <v>3.1</v>
      </c>
      <c r="AMX34">
        <v>-1.45</v>
      </c>
      <c r="AMY34">
        <v>-6.11</v>
      </c>
      <c r="AMZ34">
        <v>4.82</v>
      </c>
      <c r="ANA34">
        <v>-1.02</v>
      </c>
      <c r="ANB34">
        <v>3.08</v>
      </c>
      <c r="ANC34">
        <v>3.56</v>
      </c>
      <c r="AND34">
        <v>-1.25</v>
      </c>
      <c r="ANE34">
        <v>0.31</v>
      </c>
      <c r="ANF34">
        <v>4.21</v>
      </c>
      <c r="ANG34">
        <v>5.96</v>
      </c>
      <c r="ANH34">
        <v>1.1399999999999999</v>
      </c>
      <c r="ANI34">
        <v>4.16</v>
      </c>
      <c r="ANJ34">
        <v>-0.1</v>
      </c>
      <c r="ANK34">
        <v>2.99</v>
      </c>
      <c r="ANL34">
        <v>-0.41</v>
      </c>
      <c r="ANM34">
        <v>6.43</v>
      </c>
      <c r="ANN34">
        <v>-4.42</v>
      </c>
      <c r="ANO34">
        <v>5.77</v>
      </c>
      <c r="ANP34">
        <v>3.25</v>
      </c>
      <c r="ANQ34">
        <v>3.9</v>
      </c>
      <c r="ANR34">
        <v>1.88</v>
      </c>
      <c r="ANS34">
        <v>-3.87</v>
      </c>
      <c r="ANT34">
        <v>4.58</v>
      </c>
      <c r="ANU34">
        <v>1.24</v>
      </c>
      <c r="ANV34">
        <v>-2.57</v>
      </c>
      <c r="ANW34">
        <v>0.63</v>
      </c>
      <c r="ANX34">
        <v>4.42</v>
      </c>
      <c r="ANY34">
        <v>-6.05</v>
      </c>
      <c r="ANZ34">
        <v>4.3499999999999996</v>
      </c>
      <c r="AOA34">
        <v>-6.75</v>
      </c>
      <c r="AOB34">
        <v>6.99</v>
      </c>
      <c r="AOC34">
        <v>-0.46</v>
      </c>
      <c r="AOD34">
        <v>2.73</v>
      </c>
      <c r="AOE34">
        <v>-4.16</v>
      </c>
      <c r="AOF34">
        <v>4.6399999999999997</v>
      </c>
      <c r="AOG34">
        <v>1.69</v>
      </c>
      <c r="AOH34">
        <v>-2.14</v>
      </c>
      <c r="AOI34">
        <v>0.83</v>
      </c>
      <c r="AOJ34">
        <v>0.13</v>
      </c>
      <c r="AOK34">
        <v>-2.76</v>
      </c>
      <c r="AOL34">
        <v>-4.91</v>
      </c>
      <c r="AOM34">
        <v>-3.46</v>
      </c>
      <c r="AON34">
        <v>5.6</v>
      </c>
      <c r="AOO34">
        <v>2.84</v>
      </c>
      <c r="AOP34">
        <v>-5.27</v>
      </c>
      <c r="AOQ34">
        <v>-6.72</v>
      </c>
      <c r="AOR34">
        <v>0.68</v>
      </c>
      <c r="AOS34">
        <v>8.2899999999999991</v>
      </c>
      <c r="AOT34">
        <v>2.12</v>
      </c>
      <c r="AOU34">
        <v>1.83</v>
      </c>
      <c r="AOV34">
        <v>0.3</v>
      </c>
      <c r="AOW34">
        <v>5.4</v>
      </c>
      <c r="AOX34">
        <v>2.4900000000000002</v>
      </c>
      <c r="AOY34">
        <v>0.79</v>
      </c>
      <c r="AOZ34">
        <v>-3.29</v>
      </c>
      <c r="APA34">
        <v>13.27</v>
      </c>
      <c r="APB34">
        <v>4.13</v>
      </c>
      <c r="APC34">
        <v>-0.71</v>
      </c>
      <c r="APD34">
        <v>1.45</v>
      </c>
      <c r="APE34">
        <v>-0.85</v>
      </c>
      <c r="APF34">
        <v>0.39</v>
      </c>
      <c r="APG34">
        <v>-3.11</v>
      </c>
      <c r="APH34">
        <v>3.5</v>
      </c>
      <c r="API34">
        <v>0.63</v>
      </c>
      <c r="APJ34">
        <v>-2.46</v>
      </c>
      <c r="APK34">
        <v>7.08</v>
      </c>
      <c r="APL34">
        <v>0.13</v>
      </c>
      <c r="APM34">
        <v>2.89</v>
      </c>
      <c r="APN34">
        <v>-0.95</v>
      </c>
      <c r="APO34">
        <v>1.23</v>
      </c>
      <c r="APP34">
        <v>-5</v>
      </c>
      <c r="APQ34">
        <v>1.24</v>
      </c>
      <c r="APR34">
        <v>1.73</v>
      </c>
      <c r="APS34">
        <v>5.82</v>
      </c>
      <c r="APT34">
        <v>0.61</v>
      </c>
      <c r="APU34">
        <v>1.77</v>
      </c>
      <c r="APV34">
        <v>2.38</v>
      </c>
      <c r="APW34">
        <v>-2.48</v>
      </c>
      <c r="APX34">
        <v>-8.9499999999999993</v>
      </c>
      <c r="APY34">
        <v>1.61</v>
      </c>
      <c r="APZ34">
        <v>-12.09</v>
      </c>
      <c r="AQA34">
        <v>10.94</v>
      </c>
      <c r="AQB34">
        <v>3.89</v>
      </c>
      <c r="AQC34">
        <v>-2.88</v>
      </c>
      <c r="AQD34">
        <v>3.78</v>
      </c>
      <c r="AQE34">
        <v>-8.17</v>
      </c>
      <c r="AQF34">
        <v>6.37</v>
      </c>
      <c r="AQG34">
        <v>0.16</v>
      </c>
      <c r="AQH34">
        <v>-5.58</v>
      </c>
      <c r="AQI34">
        <v>5.13</v>
      </c>
      <c r="AQJ34">
        <v>2.42</v>
      </c>
      <c r="AQK34">
        <v>2.34</v>
      </c>
      <c r="AQL34">
        <v>3.5</v>
      </c>
      <c r="AQM34">
        <v>-5.39</v>
      </c>
      <c r="AQN34">
        <v>-9.7200000000000006</v>
      </c>
      <c r="AQO34">
        <v>-24.67</v>
      </c>
      <c r="AQP34">
        <v>12.34</v>
      </c>
      <c r="AQQ34">
        <v>2.87</v>
      </c>
      <c r="AQR34">
        <v>2.9</v>
      </c>
      <c r="AQS34">
        <v>2.06</v>
      </c>
      <c r="AQT34">
        <v>5.39</v>
      </c>
      <c r="AQU34">
        <v>-4.6500000000000004</v>
      </c>
      <c r="AQV34">
        <v>3.58</v>
      </c>
      <c r="AQW34">
        <v>19.309999999999999</v>
      </c>
      <c r="AQX34">
        <v>7.92</v>
      </c>
      <c r="AQY34">
        <v>5.26</v>
      </c>
      <c r="AQZ34">
        <v>9.39</v>
      </c>
      <c r="ARA34">
        <v>5.23</v>
      </c>
      <c r="ARB34">
        <v>2.02</v>
      </c>
      <c r="ARC34">
        <v>3.11</v>
      </c>
      <c r="ARD34">
        <v>-0.61</v>
      </c>
      <c r="ARE34">
        <v>-3.58</v>
      </c>
      <c r="ARF34">
        <v>2.68</v>
      </c>
      <c r="ARG34">
        <v>-2</v>
      </c>
      <c r="ARH34">
        <v>3.81</v>
      </c>
      <c r="ARI34">
        <v>-3.42</v>
      </c>
      <c r="ARJ34">
        <v>4.08</v>
      </c>
      <c r="ARK34">
        <v>-5.83</v>
      </c>
      <c r="ARL34">
        <v>1.65</v>
      </c>
      <c r="ARM34">
        <v>1.96</v>
      </c>
      <c r="ARN34">
        <v>-7.76</v>
      </c>
      <c r="ARO34">
        <v>1.92</v>
      </c>
      <c r="ARP34">
        <v>-9.8800000000000008</v>
      </c>
      <c r="ARQ34">
        <v>9.68</v>
      </c>
    </row>
    <row r="35" spans="1:1163" x14ac:dyDescent="0.3">
      <c r="A35" t="s">
        <v>603</v>
      </c>
      <c r="B35" t="s">
        <v>604</v>
      </c>
      <c r="AFD35">
        <v>4.47</v>
      </c>
      <c r="AFE35">
        <v>6.24</v>
      </c>
      <c r="AFF35">
        <v>0.99</v>
      </c>
      <c r="AFG35">
        <v>2.15</v>
      </c>
      <c r="AFH35">
        <v>-2.58</v>
      </c>
      <c r="AFI35">
        <v>4.37</v>
      </c>
      <c r="AFJ35">
        <v>-0.03</v>
      </c>
      <c r="AFK35">
        <v>1.72</v>
      </c>
      <c r="AFL35">
        <v>3.7</v>
      </c>
      <c r="AFM35">
        <v>0.7</v>
      </c>
      <c r="AFN35">
        <v>4.78</v>
      </c>
      <c r="AFO35">
        <v>1.95</v>
      </c>
      <c r="AFP35">
        <v>-3.09</v>
      </c>
      <c r="AFQ35">
        <v>-7.81</v>
      </c>
      <c r="AFR35">
        <v>5.32</v>
      </c>
      <c r="AFS35">
        <v>6.29</v>
      </c>
      <c r="AFT35">
        <v>-1.21</v>
      </c>
      <c r="AFU35">
        <v>5.82</v>
      </c>
      <c r="AFV35">
        <v>-1.75</v>
      </c>
      <c r="AFW35">
        <v>4.3899999999999997</v>
      </c>
      <c r="AFX35">
        <v>-2.27</v>
      </c>
      <c r="AFY35">
        <v>-5.71</v>
      </c>
      <c r="AFZ35">
        <v>2.41</v>
      </c>
      <c r="AGA35">
        <v>8.89</v>
      </c>
      <c r="AGB35">
        <v>2.7</v>
      </c>
      <c r="AGC35">
        <v>9.5299999999999994</v>
      </c>
      <c r="AGD35">
        <v>-1.02</v>
      </c>
      <c r="AGE35">
        <v>5</v>
      </c>
      <c r="AGF35">
        <v>-5.04</v>
      </c>
      <c r="AGG35">
        <v>1</v>
      </c>
      <c r="AGH35">
        <v>1.24</v>
      </c>
      <c r="AGI35">
        <v>-1.83</v>
      </c>
      <c r="AGJ35">
        <v>9.35</v>
      </c>
      <c r="AGK35">
        <v>4.13</v>
      </c>
      <c r="AGL35">
        <v>1.33</v>
      </c>
      <c r="AGM35">
        <v>-4.1500000000000004</v>
      </c>
      <c r="AGN35">
        <v>2.76</v>
      </c>
      <c r="AGO35">
        <v>-4.3099999999999996</v>
      </c>
      <c r="AGP35">
        <v>-19.13</v>
      </c>
      <c r="AGQ35">
        <v>7.5</v>
      </c>
      <c r="AGR35">
        <v>7.32</v>
      </c>
      <c r="AGS35">
        <v>6.7</v>
      </c>
      <c r="AGT35">
        <v>10.28</v>
      </c>
      <c r="AGU35">
        <v>2.97</v>
      </c>
      <c r="AGV35">
        <v>-4.93</v>
      </c>
      <c r="AGW35">
        <v>5.51</v>
      </c>
      <c r="AGX35">
        <v>4.53</v>
      </c>
      <c r="AGY35">
        <v>-1.32</v>
      </c>
      <c r="AGZ35">
        <v>6.91</v>
      </c>
      <c r="AHA35">
        <v>-3.21</v>
      </c>
      <c r="AHB35">
        <v>-1.06</v>
      </c>
      <c r="AHC35">
        <v>-0.89</v>
      </c>
      <c r="AHD35">
        <v>7.71</v>
      </c>
      <c r="AHE35">
        <v>10.33</v>
      </c>
      <c r="AHF35">
        <v>17.27</v>
      </c>
      <c r="AHG35">
        <v>-0.03</v>
      </c>
      <c r="AHH35">
        <v>20.99</v>
      </c>
      <c r="AHI35">
        <v>0.08</v>
      </c>
      <c r="AHJ35">
        <v>-9.7200000000000006</v>
      </c>
      <c r="AHK35">
        <v>-7.31</v>
      </c>
      <c r="AHL35">
        <v>10.59</v>
      </c>
      <c r="AHM35">
        <v>-6.34</v>
      </c>
      <c r="AHN35">
        <v>15.06</v>
      </c>
      <c r="AHO35">
        <v>-4.9000000000000004</v>
      </c>
      <c r="AHP35">
        <v>-6.85</v>
      </c>
      <c r="AHQ35">
        <v>-21.75</v>
      </c>
      <c r="AHR35">
        <v>5.25</v>
      </c>
      <c r="AHS35">
        <v>5.7</v>
      </c>
      <c r="AHT35">
        <v>-17.309999999999999</v>
      </c>
      <c r="AHU35">
        <v>-14.33</v>
      </c>
      <c r="AHV35">
        <v>16.66</v>
      </c>
      <c r="AHW35">
        <v>-0.49</v>
      </c>
      <c r="AHX35">
        <v>0.04</v>
      </c>
      <c r="AHY35">
        <v>-6.75</v>
      </c>
      <c r="AHZ35">
        <v>-7.27</v>
      </c>
      <c r="AIA35">
        <v>-16.559999999999999</v>
      </c>
      <c r="AIB35">
        <v>10.5</v>
      </c>
      <c r="AIC35">
        <v>10.73</v>
      </c>
      <c r="AID35">
        <v>3.76</v>
      </c>
      <c r="AIE35">
        <v>-3.26</v>
      </c>
      <c r="AIF35">
        <v>-5.7</v>
      </c>
      <c r="AIG35">
        <v>7.6</v>
      </c>
      <c r="AIH35">
        <v>-5.3</v>
      </c>
      <c r="AII35">
        <v>-3.01</v>
      </c>
      <c r="AIJ35">
        <v>-11.07</v>
      </c>
      <c r="AIK35">
        <v>-9.73</v>
      </c>
      <c r="AIL35">
        <v>-0.39</v>
      </c>
      <c r="AIM35">
        <v>-7.99</v>
      </c>
      <c r="AIN35">
        <v>7.73</v>
      </c>
      <c r="AIO35">
        <v>7.78</v>
      </c>
      <c r="AIP35">
        <v>-6.1</v>
      </c>
      <c r="AIQ35">
        <v>-1</v>
      </c>
      <c r="AIR35">
        <v>-0.91</v>
      </c>
      <c r="AIS35">
        <v>1.81</v>
      </c>
      <c r="AIT35">
        <v>6.79</v>
      </c>
      <c r="AIU35">
        <v>9.59</v>
      </c>
      <c r="AIV35">
        <v>1.38</v>
      </c>
      <c r="AIW35">
        <v>3.54</v>
      </c>
      <c r="AIX35">
        <v>5.46</v>
      </c>
      <c r="AIY35">
        <v>-1.98</v>
      </c>
      <c r="AIZ35">
        <v>8.0299999999999994</v>
      </c>
      <c r="AJA35">
        <v>2.63</v>
      </c>
      <c r="AJB35">
        <v>1.02</v>
      </c>
      <c r="AJC35">
        <v>3.27</v>
      </c>
      <c r="AJD35">
        <v>1.64</v>
      </c>
      <c r="AJE35">
        <v>-0.24</v>
      </c>
      <c r="AJF35">
        <v>-2.86</v>
      </c>
      <c r="AJG35">
        <v>2.31</v>
      </c>
      <c r="AJH35">
        <v>1.54</v>
      </c>
      <c r="AJI35">
        <v>-6.66</v>
      </c>
      <c r="AJJ35">
        <v>-1.3</v>
      </c>
      <c r="AJK35">
        <v>3.68</v>
      </c>
      <c r="AJL35">
        <v>3.36</v>
      </c>
      <c r="AJM35">
        <v>5.0999999999999996</v>
      </c>
      <c r="AJN35">
        <v>4.72</v>
      </c>
      <c r="AJO35">
        <v>-2.71</v>
      </c>
      <c r="AJP35">
        <v>2.4700000000000002</v>
      </c>
      <c r="AJQ35">
        <v>-1.52</v>
      </c>
      <c r="AJR35">
        <v>-3.99</v>
      </c>
      <c r="AJS35">
        <v>5.66</v>
      </c>
      <c r="AJT35">
        <v>1.81</v>
      </c>
      <c r="AJU35">
        <v>5.79</v>
      </c>
      <c r="AJV35">
        <v>-0.7</v>
      </c>
      <c r="AJW35">
        <v>1.24</v>
      </c>
      <c r="AJX35">
        <v>-2.99</v>
      </c>
      <c r="AJY35">
        <v>5.32</v>
      </c>
      <c r="AJZ35">
        <v>1</v>
      </c>
      <c r="AKA35">
        <v>5.93</v>
      </c>
      <c r="AKB35">
        <v>-1.34</v>
      </c>
      <c r="AKC35">
        <v>2.72</v>
      </c>
      <c r="AKD35">
        <v>0.38</v>
      </c>
      <c r="AKE35">
        <v>-4.8</v>
      </c>
      <c r="AKF35">
        <v>-0.48</v>
      </c>
      <c r="AKG35">
        <v>-3.63</v>
      </c>
      <c r="AKH35">
        <v>2.21</v>
      </c>
      <c r="AKI35">
        <v>2.21</v>
      </c>
      <c r="AKJ35">
        <v>3.79</v>
      </c>
      <c r="AKK35">
        <v>3.82</v>
      </c>
      <c r="AKL35">
        <v>-0.99</v>
      </c>
      <c r="AKM35">
        <v>3.6</v>
      </c>
      <c r="AKN35">
        <v>-0.3</v>
      </c>
      <c r="AKO35">
        <v>0.43</v>
      </c>
      <c r="AKP35">
        <v>4.3499999999999996</v>
      </c>
      <c r="AKQ35">
        <v>3.97</v>
      </c>
      <c r="AKR35">
        <v>-1.8</v>
      </c>
      <c r="AKS35">
        <v>-2.27</v>
      </c>
      <c r="AKT35">
        <v>0.45</v>
      </c>
      <c r="AKU35">
        <v>3.86</v>
      </c>
      <c r="AKV35">
        <v>2.5</v>
      </c>
      <c r="AKW35">
        <v>-4.5</v>
      </c>
      <c r="AKX35">
        <v>0.18</v>
      </c>
      <c r="AKY35">
        <v>-7.98</v>
      </c>
      <c r="AKZ35">
        <v>-1.62</v>
      </c>
      <c r="ALA35">
        <v>-1.86</v>
      </c>
      <c r="ALB35">
        <v>7.2</v>
      </c>
      <c r="ALC35">
        <v>5.17</v>
      </c>
      <c r="ALD35">
        <v>-7.39</v>
      </c>
      <c r="ALE35">
        <v>-3.84</v>
      </c>
      <c r="ALF35">
        <v>0.82</v>
      </c>
      <c r="ALG35">
        <v>-15.36</v>
      </c>
      <c r="ALH35">
        <v>-22</v>
      </c>
      <c r="ALI35">
        <v>-10.4</v>
      </c>
      <c r="ALJ35">
        <v>3.51</v>
      </c>
      <c r="ALK35">
        <v>-4.54</v>
      </c>
      <c r="ALL35">
        <v>-7.77</v>
      </c>
      <c r="ALM35">
        <v>9.3699999999999992</v>
      </c>
      <c r="ALN35">
        <v>14.15</v>
      </c>
      <c r="ALO35">
        <v>5.0199999999999996</v>
      </c>
      <c r="ALP35">
        <v>0.36</v>
      </c>
      <c r="ALQ35">
        <v>7.83</v>
      </c>
      <c r="ALR35">
        <v>2.93</v>
      </c>
      <c r="ALS35">
        <v>5.64</v>
      </c>
      <c r="ALT35">
        <v>-4.0599999999999996</v>
      </c>
      <c r="ALU35">
        <v>4.51</v>
      </c>
      <c r="ALV35">
        <v>6.08</v>
      </c>
      <c r="ALW35">
        <v>-4.0199999999999996</v>
      </c>
      <c r="ALX35">
        <v>4.82</v>
      </c>
      <c r="ALY35">
        <v>6.72</v>
      </c>
      <c r="ALZ35">
        <v>2.92</v>
      </c>
      <c r="AMA35">
        <v>-6.97</v>
      </c>
      <c r="AMB35">
        <v>-6.45</v>
      </c>
      <c r="AMC35">
        <v>6.83</v>
      </c>
      <c r="AMD35">
        <v>-4.41</v>
      </c>
      <c r="AME35">
        <v>12</v>
      </c>
      <c r="AMF35">
        <v>3.87</v>
      </c>
      <c r="AMG35">
        <v>3.17</v>
      </c>
      <c r="AMH35">
        <v>6.13</v>
      </c>
      <c r="AMI35">
        <v>1.96</v>
      </c>
      <c r="AMJ35">
        <v>3.95</v>
      </c>
      <c r="AMK35">
        <v>1.55</v>
      </c>
      <c r="AML35">
        <v>3.57</v>
      </c>
      <c r="AMM35">
        <v>-0.45</v>
      </c>
      <c r="AMN35">
        <v>-1.68</v>
      </c>
      <c r="AMO35">
        <v>-3.78</v>
      </c>
      <c r="AMP35">
        <v>-6.93</v>
      </c>
      <c r="AMQ35">
        <v>-10.14</v>
      </c>
      <c r="AMR35">
        <v>13.44</v>
      </c>
      <c r="AMS35">
        <v>-0.61</v>
      </c>
      <c r="AMT35">
        <v>-1.6</v>
      </c>
      <c r="AMU35">
        <v>7.22</v>
      </c>
      <c r="AMV35">
        <v>4.34</v>
      </c>
      <c r="AMW35">
        <v>2.11</v>
      </c>
      <c r="AMX35">
        <v>-0.04</v>
      </c>
      <c r="AMY35">
        <v>-7.48</v>
      </c>
      <c r="AMZ35">
        <v>1.78</v>
      </c>
      <c r="ANA35">
        <v>-0.17</v>
      </c>
      <c r="ANB35">
        <v>3.28</v>
      </c>
      <c r="ANC35">
        <v>1.89</v>
      </c>
      <c r="AND35">
        <v>-2.3199999999999998</v>
      </c>
      <c r="ANE35">
        <v>2.09</v>
      </c>
      <c r="ANF35">
        <v>1.63</v>
      </c>
      <c r="ANG35">
        <v>6.14</v>
      </c>
      <c r="ANH35">
        <v>0.89</v>
      </c>
      <c r="ANI35">
        <v>3.88</v>
      </c>
      <c r="ANJ35">
        <v>1.44</v>
      </c>
      <c r="ANK35">
        <v>2.5</v>
      </c>
      <c r="ANL35">
        <v>-1.32</v>
      </c>
      <c r="ANM35">
        <v>6.17</v>
      </c>
      <c r="ANN35">
        <v>-2.0299999999999998</v>
      </c>
      <c r="ANO35">
        <v>4.82</v>
      </c>
      <c r="ANP35">
        <v>2.57</v>
      </c>
      <c r="ANQ35">
        <v>2.09</v>
      </c>
      <c r="ANR35">
        <v>3.08</v>
      </c>
      <c r="ANS35">
        <v>-2.23</v>
      </c>
      <c r="ANT35">
        <v>6.16</v>
      </c>
      <c r="ANU35">
        <v>-1.96</v>
      </c>
      <c r="ANV35">
        <v>-1.51</v>
      </c>
      <c r="ANW35">
        <v>2.59</v>
      </c>
      <c r="ANX35">
        <v>3.01</v>
      </c>
      <c r="ANY35">
        <v>-3.03</v>
      </c>
      <c r="ANZ35">
        <v>5.27</v>
      </c>
      <c r="AOA35">
        <v>-3</v>
      </c>
      <c r="AOB35">
        <v>2.71</v>
      </c>
      <c r="AOC35">
        <v>3.17</v>
      </c>
      <c r="AOD35">
        <v>-0.38</v>
      </c>
      <c r="AOE35">
        <v>-1.72</v>
      </c>
      <c r="AOF35">
        <v>6.77</v>
      </c>
      <c r="AOG35">
        <v>0.17</v>
      </c>
      <c r="AOH35">
        <v>-0.74</v>
      </c>
      <c r="AOI35">
        <v>1.07</v>
      </c>
      <c r="AOJ35">
        <v>-1.72</v>
      </c>
      <c r="AOK35">
        <v>1.57</v>
      </c>
      <c r="AOL35">
        <v>-5.93</v>
      </c>
      <c r="AOM35">
        <v>-3.97</v>
      </c>
      <c r="AON35">
        <v>6.24</v>
      </c>
      <c r="AOO35">
        <v>0.09</v>
      </c>
      <c r="AOP35">
        <v>-2.37</v>
      </c>
      <c r="AOQ35">
        <v>-7.62</v>
      </c>
      <c r="AOR35">
        <v>1.41</v>
      </c>
      <c r="AOS35">
        <v>7</v>
      </c>
      <c r="AOT35">
        <v>-0.11</v>
      </c>
      <c r="AOU35">
        <v>1.49</v>
      </c>
      <c r="AOV35">
        <v>-0.13</v>
      </c>
      <c r="AOW35">
        <v>4.91</v>
      </c>
      <c r="AOX35">
        <v>-0.42</v>
      </c>
      <c r="AOY35">
        <v>-0.15</v>
      </c>
      <c r="AOZ35">
        <v>-4.1100000000000003</v>
      </c>
      <c r="APA35">
        <v>4.21</v>
      </c>
      <c r="APB35">
        <v>0.24</v>
      </c>
      <c r="APC35">
        <v>3.28</v>
      </c>
      <c r="APD35">
        <v>2.76</v>
      </c>
      <c r="APE35">
        <v>0.43</v>
      </c>
      <c r="APF35">
        <v>1.43</v>
      </c>
      <c r="APG35">
        <v>2.2599999999999998</v>
      </c>
      <c r="APH35">
        <v>0.19</v>
      </c>
      <c r="API35">
        <v>1.63</v>
      </c>
      <c r="APJ35">
        <v>0.57999999999999996</v>
      </c>
      <c r="APK35">
        <v>2.74</v>
      </c>
      <c r="APL35">
        <v>2.76</v>
      </c>
      <c r="APM35">
        <v>3.2</v>
      </c>
      <c r="APN35">
        <v>0.45</v>
      </c>
      <c r="APO35">
        <v>5.61</v>
      </c>
      <c r="APP35">
        <v>-3.25</v>
      </c>
      <c r="APQ35">
        <v>-0.27</v>
      </c>
      <c r="APR35">
        <v>-0.99</v>
      </c>
      <c r="APS35">
        <v>3.62</v>
      </c>
      <c r="APT35">
        <v>0.28999999999999998</v>
      </c>
      <c r="APU35">
        <v>2.11</v>
      </c>
      <c r="APV35">
        <v>5.66</v>
      </c>
      <c r="APW35">
        <v>-0.5</v>
      </c>
      <c r="APX35">
        <v>-9.94</v>
      </c>
      <c r="APY35">
        <v>2.42</v>
      </c>
      <c r="APZ35">
        <v>-9.15</v>
      </c>
      <c r="AQA35">
        <v>11.44</v>
      </c>
      <c r="AQB35">
        <v>5.77</v>
      </c>
      <c r="AQC35">
        <v>1.26</v>
      </c>
      <c r="AQD35">
        <v>4.46</v>
      </c>
      <c r="AQE35">
        <v>-5.86</v>
      </c>
      <c r="AQF35">
        <v>6.94</v>
      </c>
      <c r="AQG35">
        <v>2.2999999999999998</v>
      </c>
      <c r="AQH35">
        <v>-1.91</v>
      </c>
      <c r="AQI35">
        <v>-1.2</v>
      </c>
      <c r="AQJ35">
        <v>1.81</v>
      </c>
      <c r="AQK35">
        <v>4.87</v>
      </c>
      <c r="AQL35">
        <v>1.1100000000000001</v>
      </c>
      <c r="AQM35">
        <v>0.9</v>
      </c>
      <c r="AQN35">
        <v>-6.96</v>
      </c>
      <c r="AQO35">
        <v>-14.99</v>
      </c>
      <c r="AQP35">
        <v>15.62</v>
      </c>
      <c r="AQQ35">
        <v>9.9600000000000009</v>
      </c>
      <c r="AQR35">
        <v>2.2799999999999998</v>
      </c>
      <c r="AQS35">
        <v>7.95</v>
      </c>
      <c r="AQT35">
        <v>2.66</v>
      </c>
      <c r="AQU35">
        <v>-1.44</v>
      </c>
      <c r="AQV35">
        <v>0.09</v>
      </c>
      <c r="AQW35">
        <v>13.36</v>
      </c>
      <c r="AQX35">
        <v>4.75</v>
      </c>
      <c r="AQY35">
        <v>-0.35</v>
      </c>
      <c r="AQZ35">
        <v>1.66</v>
      </c>
      <c r="ARA35">
        <v>-1.94</v>
      </c>
      <c r="ARB35">
        <v>5.59</v>
      </c>
      <c r="ARC35">
        <v>-1.58</v>
      </c>
      <c r="ARD35">
        <v>6.76</v>
      </c>
      <c r="ARE35">
        <v>1</v>
      </c>
      <c r="ARF35">
        <v>3.18</v>
      </c>
      <c r="ARG35">
        <v>-4.8899999999999997</v>
      </c>
      <c r="ARH35">
        <v>6.99</v>
      </c>
      <c r="ARI35">
        <v>-4.28</v>
      </c>
      <c r="ARJ35">
        <v>0.3</v>
      </c>
      <c r="ARK35">
        <v>-12.92</v>
      </c>
      <c r="ARL35">
        <v>-1.29</v>
      </c>
      <c r="ARM35">
        <v>1.53</v>
      </c>
      <c r="ARN35">
        <v>-11.28</v>
      </c>
      <c r="ARO35">
        <v>-3.98</v>
      </c>
      <c r="ARP35">
        <v>-7.55</v>
      </c>
      <c r="ARQ35">
        <v>12.21</v>
      </c>
    </row>
    <row r="36" spans="1:1163" x14ac:dyDescent="0.3">
      <c r="A36" t="s">
        <v>605</v>
      </c>
      <c r="B36" t="s">
        <v>606</v>
      </c>
      <c r="AAU36">
        <v>1.92</v>
      </c>
      <c r="AAV36">
        <v>8.82</v>
      </c>
      <c r="AAW36">
        <v>6</v>
      </c>
      <c r="AAX36">
        <v>1.0900000000000001</v>
      </c>
      <c r="AAY36">
        <v>6.28</v>
      </c>
      <c r="AAZ36">
        <v>1.55</v>
      </c>
      <c r="ABA36">
        <v>-7.96</v>
      </c>
      <c r="ABB36">
        <v>4.54</v>
      </c>
      <c r="ABC36">
        <v>-8.2899999999999991</v>
      </c>
      <c r="ABD36">
        <v>6.04</v>
      </c>
      <c r="ABE36">
        <v>0.94</v>
      </c>
      <c r="ABF36">
        <v>-2.97</v>
      </c>
      <c r="ABG36">
        <v>13.89</v>
      </c>
      <c r="ABH36">
        <v>7.45</v>
      </c>
      <c r="ABI36">
        <v>1.35</v>
      </c>
      <c r="ABJ36">
        <v>-2.6</v>
      </c>
      <c r="ABK36">
        <v>0.65</v>
      </c>
      <c r="ABL36">
        <v>4.09</v>
      </c>
      <c r="ABM36">
        <v>4.55</v>
      </c>
      <c r="ABN36">
        <v>4.13</v>
      </c>
      <c r="ABO36">
        <v>-2.21</v>
      </c>
      <c r="ABP36">
        <v>-27.47</v>
      </c>
      <c r="ABQ36">
        <v>-6.96</v>
      </c>
      <c r="ABR36">
        <v>13.02</v>
      </c>
      <c r="ABS36">
        <v>1.01</v>
      </c>
      <c r="ABT36">
        <v>8.1999999999999993</v>
      </c>
      <c r="ABU36">
        <v>0.45</v>
      </c>
      <c r="ABV36">
        <v>0.56000000000000005</v>
      </c>
      <c r="ABW36">
        <v>-1.77</v>
      </c>
      <c r="ABX36">
        <v>7.56</v>
      </c>
      <c r="ABY36">
        <v>-3.78</v>
      </c>
      <c r="ABZ36">
        <v>-3.81</v>
      </c>
      <c r="ACA36">
        <v>3.96</v>
      </c>
      <c r="ACB36">
        <v>-0.6</v>
      </c>
      <c r="ACC36">
        <v>-2.41</v>
      </c>
      <c r="ACD36">
        <v>3.72</v>
      </c>
      <c r="ACE36">
        <v>5.89</v>
      </c>
      <c r="ACF36">
        <v>-0.82</v>
      </c>
      <c r="ACG36">
        <v>1.23</v>
      </c>
      <c r="ACH36">
        <v>5.7</v>
      </c>
      <c r="ACI36">
        <v>5.31</v>
      </c>
      <c r="ACJ36">
        <v>-1.34</v>
      </c>
      <c r="ACK36">
        <v>7.84</v>
      </c>
      <c r="ACL36">
        <v>3.87</v>
      </c>
      <c r="ACM36">
        <v>-0.03</v>
      </c>
      <c r="ACN36">
        <v>-4.17</v>
      </c>
      <c r="ACO36">
        <v>2.37</v>
      </c>
      <c r="ACP36">
        <v>2.5299999999999998</v>
      </c>
      <c r="ACQ36">
        <v>-9.27</v>
      </c>
      <c r="ACR36">
        <v>2.06</v>
      </c>
      <c r="ACS36">
        <v>4.1900000000000004</v>
      </c>
      <c r="ACT36">
        <v>-2.77</v>
      </c>
      <c r="ACU36">
        <v>10.28</v>
      </c>
      <c r="ACV36">
        <v>1.24</v>
      </c>
      <c r="ACW36">
        <v>-3.19</v>
      </c>
      <c r="ACX36">
        <v>-11.63</v>
      </c>
      <c r="ACY36">
        <v>-6.77</v>
      </c>
      <c r="ACZ36">
        <v>-1.87</v>
      </c>
      <c r="ADA36">
        <v>10.7</v>
      </c>
      <c r="ADB36">
        <v>4.54</v>
      </c>
      <c r="ADC36">
        <v>7.5</v>
      </c>
      <c r="ADD36">
        <v>8.8000000000000007</v>
      </c>
      <c r="ADE36">
        <v>5.22</v>
      </c>
      <c r="ADF36">
        <v>-0.89</v>
      </c>
      <c r="ADG36">
        <v>5.0599999999999996</v>
      </c>
      <c r="ADH36">
        <v>-5.45</v>
      </c>
      <c r="ADI36">
        <v>5.04</v>
      </c>
      <c r="ADJ36">
        <v>3.13</v>
      </c>
      <c r="ADK36">
        <v>-0.12</v>
      </c>
      <c r="ADL36">
        <v>2.2400000000000002</v>
      </c>
      <c r="ADM36">
        <v>-3.3</v>
      </c>
      <c r="ADN36">
        <v>13.43</v>
      </c>
      <c r="ADO36">
        <v>0.89</v>
      </c>
      <c r="ADP36">
        <v>0.22</v>
      </c>
      <c r="ADQ36">
        <v>-4.1100000000000003</v>
      </c>
      <c r="ADR36">
        <v>-1.91</v>
      </c>
      <c r="ADS36">
        <v>0.2</v>
      </c>
      <c r="ADT36">
        <v>-2.97</v>
      </c>
      <c r="ADU36">
        <v>4.46</v>
      </c>
      <c r="ADV36">
        <v>-1.31</v>
      </c>
      <c r="ADW36">
        <v>2.19</v>
      </c>
      <c r="ADX36">
        <v>3.01</v>
      </c>
      <c r="ADY36">
        <v>6.32</v>
      </c>
      <c r="ADZ36">
        <v>1.92</v>
      </c>
      <c r="AEA36">
        <v>1.18</v>
      </c>
      <c r="AEB36">
        <v>-3.08</v>
      </c>
      <c r="AEC36">
        <v>2.9</v>
      </c>
      <c r="AED36">
        <v>-4.1100000000000003</v>
      </c>
      <c r="AEE36">
        <v>4.72</v>
      </c>
      <c r="AEF36">
        <v>-0.41</v>
      </c>
      <c r="AEG36">
        <v>-0.32</v>
      </c>
      <c r="AEH36">
        <v>5.81</v>
      </c>
      <c r="AEI36">
        <v>1.2</v>
      </c>
      <c r="AEJ36">
        <v>1.61</v>
      </c>
      <c r="AEK36">
        <v>-2.33</v>
      </c>
      <c r="AEL36">
        <v>4.01</v>
      </c>
      <c r="AEM36">
        <v>2.57</v>
      </c>
      <c r="AEN36">
        <v>-0.86</v>
      </c>
      <c r="AEO36">
        <v>-4.71</v>
      </c>
      <c r="AEP36">
        <v>-0.24</v>
      </c>
      <c r="AEQ36">
        <v>0.15</v>
      </c>
      <c r="AER36">
        <v>-4.3</v>
      </c>
      <c r="AES36">
        <v>2.77</v>
      </c>
      <c r="AET36">
        <v>5.96</v>
      </c>
      <c r="AEU36">
        <v>-1.65</v>
      </c>
      <c r="AEV36">
        <v>1.73</v>
      </c>
      <c r="AEW36">
        <v>-4.41</v>
      </c>
      <c r="AEX36">
        <v>1.4</v>
      </c>
      <c r="AEY36">
        <v>1.2</v>
      </c>
      <c r="AEZ36">
        <v>5.32</v>
      </c>
      <c r="AFA36">
        <v>3.97</v>
      </c>
      <c r="AFB36">
        <v>0.84</v>
      </c>
      <c r="AFC36">
        <v>2.46</v>
      </c>
      <c r="AFD36">
        <v>4.55</v>
      </c>
      <c r="AFE36">
        <v>6.29</v>
      </c>
      <c r="AFF36">
        <v>1.1000000000000001</v>
      </c>
      <c r="AFG36">
        <v>2.23</v>
      </c>
      <c r="AFH36">
        <v>-2.5299999999999998</v>
      </c>
      <c r="AFI36">
        <v>4.47</v>
      </c>
      <c r="AFJ36">
        <v>0.05</v>
      </c>
      <c r="AFK36">
        <v>1.77</v>
      </c>
      <c r="AFL36">
        <v>3.78</v>
      </c>
      <c r="AFM36">
        <v>0.79</v>
      </c>
      <c r="AFN36">
        <v>4.83</v>
      </c>
      <c r="AFO36">
        <v>2.04</v>
      </c>
      <c r="AFP36">
        <v>-3.02</v>
      </c>
      <c r="AFQ36">
        <v>-7.76</v>
      </c>
      <c r="AFR36">
        <v>5.41</v>
      </c>
      <c r="AFS36">
        <v>6.35</v>
      </c>
      <c r="AFT36">
        <v>-1.17</v>
      </c>
      <c r="AFU36">
        <v>5.89</v>
      </c>
      <c r="AFV36">
        <v>-1.68</v>
      </c>
      <c r="AFW36">
        <v>4.42</v>
      </c>
      <c r="AFX36">
        <v>-2.2000000000000002</v>
      </c>
      <c r="AFY36">
        <v>-5.65</v>
      </c>
      <c r="AFZ36">
        <v>2.4500000000000002</v>
      </c>
      <c r="AGA36">
        <v>8.9600000000000009</v>
      </c>
      <c r="AGB36">
        <v>2.77</v>
      </c>
      <c r="AGC36">
        <v>9.57</v>
      </c>
      <c r="AGD36">
        <v>-0.98</v>
      </c>
      <c r="AGE36">
        <v>5.0599999999999996</v>
      </c>
      <c r="AGF36">
        <v>-5.01</v>
      </c>
      <c r="AGG36">
        <v>1.05</v>
      </c>
      <c r="AGH36">
        <v>1.31</v>
      </c>
      <c r="AGI36">
        <v>-1.8</v>
      </c>
      <c r="AGJ36">
        <v>9.4</v>
      </c>
      <c r="AGK36">
        <v>4.1900000000000004</v>
      </c>
      <c r="AGL36">
        <v>1.36</v>
      </c>
      <c r="AGM36">
        <v>-4.1100000000000003</v>
      </c>
      <c r="AGN36">
        <v>2.83</v>
      </c>
      <c r="AGO36">
        <v>-4.28</v>
      </c>
      <c r="AGP36">
        <v>-19.09</v>
      </c>
      <c r="AGQ36">
        <v>7.56</v>
      </c>
      <c r="AGR36">
        <v>7.36</v>
      </c>
      <c r="AGS36">
        <v>6.75</v>
      </c>
      <c r="AGT36">
        <v>10.36</v>
      </c>
      <c r="AGU36">
        <v>3</v>
      </c>
      <c r="AGV36">
        <v>-4.8899999999999997</v>
      </c>
      <c r="AGW36">
        <v>5.57</v>
      </c>
      <c r="AGX36">
        <v>4.5599999999999996</v>
      </c>
      <c r="AGY36">
        <v>-1.29</v>
      </c>
      <c r="AGZ36">
        <v>6.98</v>
      </c>
      <c r="AHA36">
        <v>-3.18</v>
      </c>
      <c r="AHB36">
        <v>-1.04</v>
      </c>
      <c r="AHC36">
        <v>-0.85</v>
      </c>
      <c r="AHD36">
        <v>7.73</v>
      </c>
      <c r="AHE36">
        <v>10.36</v>
      </c>
      <c r="AHF36">
        <v>17.32</v>
      </c>
      <c r="AHG36">
        <v>-0.02</v>
      </c>
      <c r="AHH36">
        <v>21.02</v>
      </c>
      <c r="AHI36">
        <v>0.1</v>
      </c>
      <c r="AHJ36">
        <v>-9.7100000000000009</v>
      </c>
      <c r="AHK36">
        <v>-7.29</v>
      </c>
      <c r="AHL36">
        <v>10.61</v>
      </c>
      <c r="AHM36">
        <v>-6.33</v>
      </c>
      <c r="AHN36">
        <v>15.08</v>
      </c>
      <c r="AHO36">
        <v>-4.8899999999999997</v>
      </c>
      <c r="AHP36">
        <v>-6.84</v>
      </c>
      <c r="AHQ36">
        <v>-21.73</v>
      </c>
      <c r="AHR36">
        <v>5.27</v>
      </c>
      <c r="AHS36">
        <v>5.71</v>
      </c>
      <c r="AHT36">
        <v>-17.3</v>
      </c>
      <c r="AHU36">
        <v>-14.31</v>
      </c>
      <c r="AHV36">
        <v>16.670000000000002</v>
      </c>
      <c r="AHW36">
        <v>-0.47</v>
      </c>
      <c r="AHX36">
        <v>0.05</v>
      </c>
      <c r="AHY36">
        <v>-6.74</v>
      </c>
      <c r="AHZ36">
        <v>-7.25</v>
      </c>
      <c r="AIA36">
        <v>-16.53</v>
      </c>
      <c r="AIB36">
        <v>10.51</v>
      </c>
      <c r="AIC36">
        <v>10.77</v>
      </c>
      <c r="AID36">
        <v>3.8</v>
      </c>
      <c r="AIE36">
        <v>-3.25</v>
      </c>
      <c r="AIF36">
        <v>-5.67</v>
      </c>
      <c r="AIG36">
        <v>7.63</v>
      </c>
      <c r="AIH36">
        <v>-5.29</v>
      </c>
      <c r="AII36">
        <v>-2.98</v>
      </c>
      <c r="AIJ36">
        <v>-11.04</v>
      </c>
      <c r="AIK36">
        <v>-9.7200000000000006</v>
      </c>
      <c r="AIL36">
        <v>-0.35</v>
      </c>
      <c r="AIM36">
        <v>-7.94</v>
      </c>
      <c r="AIN36">
        <v>7.75</v>
      </c>
      <c r="AIO36">
        <v>7.83</v>
      </c>
      <c r="AIP36">
        <v>-6.04</v>
      </c>
      <c r="AIQ36">
        <v>-0.98</v>
      </c>
      <c r="AIR36">
        <v>-0.87</v>
      </c>
      <c r="AIS36">
        <v>1.86</v>
      </c>
      <c r="AIT36">
        <v>6.81</v>
      </c>
      <c r="AIU36">
        <v>9.6199999999999992</v>
      </c>
      <c r="AIV36">
        <v>1.43</v>
      </c>
      <c r="AIW36">
        <v>3.57</v>
      </c>
      <c r="AIX36">
        <v>5.51</v>
      </c>
      <c r="AIY36">
        <v>-1.94</v>
      </c>
      <c r="AIZ36">
        <v>8.06</v>
      </c>
      <c r="AJA36">
        <v>2.68</v>
      </c>
      <c r="AJB36">
        <v>1.0900000000000001</v>
      </c>
      <c r="AJC36">
        <v>3.3</v>
      </c>
      <c r="AJD36">
        <v>1.68</v>
      </c>
      <c r="AJE36">
        <v>-0.19</v>
      </c>
      <c r="AJF36">
        <v>-2.82</v>
      </c>
      <c r="AJG36">
        <v>2.36</v>
      </c>
      <c r="AJH36">
        <v>1.59</v>
      </c>
      <c r="AJI36">
        <v>-6.62</v>
      </c>
      <c r="AJJ36">
        <v>-1.23</v>
      </c>
      <c r="AJK36">
        <v>3.73</v>
      </c>
      <c r="AJL36">
        <v>3.39</v>
      </c>
      <c r="AJM36">
        <v>5.16</v>
      </c>
      <c r="AJN36">
        <v>4.79</v>
      </c>
      <c r="AJO36">
        <v>-2.68</v>
      </c>
      <c r="AJP36">
        <v>2.5299999999999998</v>
      </c>
      <c r="AJQ36">
        <v>-1.46</v>
      </c>
      <c r="AJR36">
        <v>-3.96</v>
      </c>
      <c r="AJS36">
        <v>5.73</v>
      </c>
      <c r="AJT36">
        <v>1.86</v>
      </c>
      <c r="AJU36">
        <v>5.83</v>
      </c>
      <c r="AJV36">
        <v>-0.61</v>
      </c>
      <c r="AJW36">
        <v>1.29</v>
      </c>
      <c r="AJX36">
        <v>-2.94</v>
      </c>
      <c r="AJY36">
        <v>5.43</v>
      </c>
      <c r="AJZ36">
        <v>1.1000000000000001</v>
      </c>
      <c r="AKA36">
        <v>5.99</v>
      </c>
      <c r="AKB36">
        <v>-1.23</v>
      </c>
      <c r="AKC36">
        <v>2.79</v>
      </c>
      <c r="AKD36">
        <v>0.42</v>
      </c>
      <c r="AKE36">
        <v>-4.71</v>
      </c>
      <c r="AKF36">
        <v>-0.41</v>
      </c>
      <c r="AKG36">
        <v>-3.58</v>
      </c>
      <c r="AKH36">
        <v>2.2999999999999998</v>
      </c>
      <c r="AKI36">
        <v>2.2799999999999998</v>
      </c>
      <c r="AKJ36">
        <v>3.84</v>
      </c>
      <c r="AKK36">
        <v>3.92</v>
      </c>
      <c r="AKL36">
        <v>-0.9</v>
      </c>
      <c r="AKM36">
        <v>3.64</v>
      </c>
      <c r="AKN36">
        <v>-0.22</v>
      </c>
      <c r="AKO36">
        <v>0.52</v>
      </c>
      <c r="AKP36">
        <v>4.3899999999999997</v>
      </c>
      <c r="AKQ36">
        <v>4.0599999999999996</v>
      </c>
      <c r="AKR36">
        <v>-1.73</v>
      </c>
      <c r="AKS36">
        <v>-2.2400000000000002</v>
      </c>
      <c r="AKT36">
        <v>0.54</v>
      </c>
      <c r="AKU36">
        <v>3.92</v>
      </c>
      <c r="AKV36">
        <v>2.5499999999999998</v>
      </c>
      <c r="AKW36">
        <v>-4.4000000000000004</v>
      </c>
      <c r="AKX36">
        <v>0.27</v>
      </c>
      <c r="AKY36">
        <v>-7.95</v>
      </c>
      <c r="AKZ36">
        <v>-1.52</v>
      </c>
      <c r="ALA36">
        <v>-1.77</v>
      </c>
      <c r="ALB36">
        <v>7.26</v>
      </c>
      <c r="ALC36">
        <v>5.27</v>
      </c>
      <c r="ALD36">
        <v>-7.31</v>
      </c>
      <c r="ALE36">
        <v>-3.8</v>
      </c>
      <c r="ALF36">
        <v>0.92</v>
      </c>
      <c r="ALG36">
        <v>-15.28</v>
      </c>
      <c r="ALH36">
        <v>-21.95</v>
      </c>
      <c r="ALI36">
        <v>-10.24</v>
      </c>
      <c r="ALJ36">
        <v>3.68</v>
      </c>
      <c r="ALK36">
        <v>-4.5</v>
      </c>
      <c r="ALL36">
        <v>-7.61</v>
      </c>
      <c r="ALM36">
        <v>9.5299999999999994</v>
      </c>
      <c r="ALN36">
        <v>14.21</v>
      </c>
      <c r="ALO36">
        <v>5.17</v>
      </c>
      <c r="ALP36">
        <v>0.46</v>
      </c>
      <c r="ALQ36">
        <v>7.89</v>
      </c>
      <c r="ALR36">
        <v>3.06</v>
      </c>
      <c r="ALS36">
        <v>5.75</v>
      </c>
      <c r="ALT36">
        <v>-4.01</v>
      </c>
      <c r="ALU36">
        <v>4.67</v>
      </c>
      <c r="ALV36">
        <v>6.19</v>
      </c>
      <c r="ALW36">
        <v>-3.99</v>
      </c>
      <c r="ALX36">
        <v>4.96</v>
      </c>
      <c r="ALY36">
        <v>6.84</v>
      </c>
      <c r="ALZ36">
        <v>2.97</v>
      </c>
      <c r="AMA36">
        <v>-6.86</v>
      </c>
      <c r="AMB36">
        <v>-6.36</v>
      </c>
      <c r="AMC36">
        <v>6.88</v>
      </c>
      <c r="AMD36">
        <v>-4.3</v>
      </c>
      <c r="AME36">
        <v>12.09</v>
      </c>
      <c r="AMF36">
        <v>3.91</v>
      </c>
      <c r="AMG36">
        <v>3.28</v>
      </c>
      <c r="AMH36">
        <v>6.24</v>
      </c>
      <c r="AMI36">
        <v>2</v>
      </c>
      <c r="AMJ36">
        <v>4.05</v>
      </c>
      <c r="AMK36">
        <v>1.63</v>
      </c>
      <c r="AML36">
        <v>3.62</v>
      </c>
      <c r="AMM36">
        <v>-0.35</v>
      </c>
      <c r="AMN36">
        <v>-1.6</v>
      </c>
      <c r="AMO36">
        <v>-3.75</v>
      </c>
      <c r="AMP36">
        <v>-6.82</v>
      </c>
      <c r="AMQ36">
        <v>-10.050000000000001</v>
      </c>
      <c r="AMR36">
        <v>13.48</v>
      </c>
      <c r="AMS36">
        <v>-0.49</v>
      </c>
      <c r="AMT36">
        <v>-1.5</v>
      </c>
      <c r="AMU36">
        <v>7.25</v>
      </c>
      <c r="AMV36">
        <v>4.46</v>
      </c>
      <c r="AMW36">
        <v>2.2200000000000002</v>
      </c>
      <c r="AMX36">
        <v>0</v>
      </c>
      <c r="AMY36">
        <v>-7.36</v>
      </c>
      <c r="AMZ36">
        <v>1.9</v>
      </c>
      <c r="ANA36">
        <v>-0.13</v>
      </c>
      <c r="ANB36">
        <v>3.41</v>
      </c>
      <c r="ANC36">
        <v>2</v>
      </c>
      <c r="AND36">
        <v>-2.2799999999999998</v>
      </c>
      <c r="ANE36">
        <v>2.23</v>
      </c>
      <c r="ANF36">
        <v>1.79</v>
      </c>
      <c r="ANG36">
        <v>6.17</v>
      </c>
      <c r="ANH36">
        <v>1.01</v>
      </c>
      <c r="ANI36">
        <v>3.99</v>
      </c>
      <c r="ANJ36">
        <v>1.47</v>
      </c>
      <c r="ANK36">
        <v>2.63</v>
      </c>
      <c r="ANL36">
        <v>-1.22</v>
      </c>
      <c r="ANM36">
        <v>6.22</v>
      </c>
      <c r="ANN36">
        <v>-1.9</v>
      </c>
      <c r="ANO36">
        <v>4.93</v>
      </c>
      <c r="ANP36">
        <v>2.62</v>
      </c>
      <c r="ANQ36">
        <v>2.21</v>
      </c>
      <c r="ANR36">
        <v>3.19</v>
      </c>
      <c r="ANS36">
        <v>-2.17</v>
      </c>
      <c r="ANT36">
        <v>6.28</v>
      </c>
      <c r="ANU36">
        <v>-1.85</v>
      </c>
      <c r="ANV36">
        <v>-1.47</v>
      </c>
      <c r="ANW36">
        <v>2.72</v>
      </c>
      <c r="ANX36">
        <v>3.13</v>
      </c>
      <c r="ANY36">
        <v>-2.99</v>
      </c>
      <c r="ANZ36">
        <v>5.39</v>
      </c>
      <c r="AOA36">
        <v>-2.9</v>
      </c>
      <c r="AOB36">
        <v>2.76</v>
      </c>
      <c r="AOC36">
        <v>3.29</v>
      </c>
      <c r="AOD36">
        <v>-0.28000000000000003</v>
      </c>
      <c r="AOE36">
        <v>-1.68</v>
      </c>
      <c r="AOF36">
        <v>6.88</v>
      </c>
      <c r="AOG36">
        <v>0.28000000000000003</v>
      </c>
      <c r="AOH36">
        <v>-0.7</v>
      </c>
      <c r="AOI36">
        <v>1.19</v>
      </c>
      <c r="AOJ36">
        <v>-1.61</v>
      </c>
      <c r="AOK36">
        <v>1.62</v>
      </c>
      <c r="AOL36">
        <v>-5.82</v>
      </c>
      <c r="AOM36">
        <v>-3.86</v>
      </c>
      <c r="AON36">
        <v>6.29</v>
      </c>
      <c r="AOO36">
        <v>0.22</v>
      </c>
      <c r="AOP36">
        <v>-2.2599999999999998</v>
      </c>
      <c r="AOQ36">
        <v>-7.57</v>
      </c>
      <c r="AOR36">
        <v>1.57</v>
      </c>
      <c r="AOS36">
        <v>7.14</v>
      </c>
      <c r="AOT36">
        <v>-0.06</v>
      </c>
      <c r="AOU36">
        <v>1.64</v>
      </c>
      <c r="AOV36">
        <v>-0.02</v>
      </c>
      <c r="AOW36">
        <v>4.95</v>
      </c>
      <c r="AOX36">
        <v>-0.28999999999999998</v>
      </c>
      <c r="AOY36">
        <v>-0.05</v>
      </c>
      <c r="AOZ36">
        <v>-4.0599999999999996</v>
      </c>
      <c r="APA36">
        <v>4.3499999999999996</v>
      </c>
      <c r="APB36">
        <v>0.35</v>
      </c>
      <c r="APC36">
        <v>3.33</v>
      </c>
      <c r="APD36">
        <v>2.88</v>
      </c>
      <c r="APE36">
        <v>0.55000000000000004</v>
      </c>
      <c r="APF36">
        <v>1.48</v>
      </c>
      <c r="APG36">
        <v>2.39</v>
      </c>
      <c r="APH36">
        <v>0.3</v>
      </c>
      <c r="API36">
        <v>1.67</v>
      </c>
      <c r="APJ36">
        <v>0.71</v>
      </c>
      <c r="APK36">
        <v>2.83</v>
      </c>
      <c r="APL36">
        <v>2.8</v>
      </c>
      <c r="APM36">
        <v>3.34</v>
      </c>
      <c r="APN36">
        <v>0.54</v>
      </c>
      <c r="APO36">
        <v>5.66</v>
      </c>
      <c r="APP36">
        <v>-3.14</v>
      </c>
      <c r="APQ36">
        <v>-0.16</v>
      </c>
      <c r="APR36">
        <v>-0.94</v>
      </c>
      <c r="APS36">
        <v>3.74</v>
      </c>
      <c r="APT36">
        <v>0.39</v>
      </c>
      <c r="APU36">
        <v>2.15</v>
      </c>
      <c r="APV36">
        <v>5.76</v>
      </c>
      <c r="APW36">
        <v>-0.43</v>
      </c>
      <c r="APX36">
        <v>-9.9</v>
      </c>
      <c r="APY36">
        <v>2.54</v>
      </c>
      <c r="APZ36">
        <v>-9.07</v>
      </c>
      <c r="AQA36">
        <v>11.49</v>
      </c>
      <c r="AQB36">
        <v>5.86</v>
      </c>
      <c r="AQC36">
        <v>1.35</v>
      </c>
      <c r="AQD36">
        <v>4.5</v>
      </c>
      <c r="AQE36">
        <v>-5.75</v>
      </c>
      <c r="AQF36">
        <v>7.02</v>
      </c>
      <c r="AQG36">
        <v>2.33</v>
      </c>
      <c r="AQH36">
        <v>-1.82</v>
      </c>
      <c r="AQI36">
        <v>-1.1399999999999999</v>
      </c>
      <c r="AQJ36">
        <v>1.85</v>
      </c>
      <c r="AQK36">
        <v>4.9800000000000004</v>
      </c>
      <c r="AQL36">
        <v>1.17</v>
      </c>
      <c r="AQM36">
        <v>0.94</v>
      </c>
      <c r="AQN36">
        <v>-6.9</v>
      </c>
      <c r="AQO36">
        <v>-14.91</v>
      </c>
      <c r="AQP36">
        <v>15.66</v>
      </c>
      <c r="AQQ36">
        <v>10.050000000000001</v>
      </c>
      <c r="AQR36">
        <v>2.34</v>
      </c>
      <c r="AQS36">
        <v>7.99</v>
      </c>
      <c r="AQT36">
        <v>2.72</v>
      </c>
      <c r="AQU36">
        <v>-1.4</v>
      </c>
      <c r="AQV36">
        <v>0.12</v>
      </c>
      <c r="AQW36">
        <v>13.43</v>
      </c>
      <c r="AQX36">
        <v>4.8</v>
      </c>
      <c r="AQY36">
        <v>-0.33</v>
      </c>
      <c r="AQZ36">
        <v>1.71</v>
      </c>
      <c r="ARA36">
        <v>-1.91</v>
      </c>
      <c r="ARB36">
        <v>5.62</v>
      </c>
      <c r="ARC36">
        <v>-1.53</v>
      </c>
      <c r="ARD36">
        <v>6.8</v>
      </c>
      <c r="ARE36">
        <v>1.03</v>
      </c>
      <c r="ARF36">
        <v>3.23</v>
      </c>
      <c r="ARG36">
        <v>-4.84</v>
      </c>
      <c r="ARH36">
        <v>7.01</v>
      </c>
      <c r="ARI36">
        <v>-4.2300000000000004</v>
      </c>
      <c r="ARJ36">
        <v>0.35</v>
      </c>
      <c r="ARK36">
        <v>-12.9</v>
      </c>
      <c r="ARL36">
        <v>-1.21</v>
      </c>
      <c r="ARM36">
        <v>1.61</v>
      </c>
      <c r="ARN36">
        <v>-11.26</v>
      </c>
      <c r="ARO36">
        <v>-3.87</v>
      </c>
      <c r="ARP36">
        <v>-7.48</v>
      </c>
      <c r="ARQ36">
        <v>12.24</v>
      </c>
    </row>
    <row r="37" spans="1:1163" x14ac:dyDescent="0.3">
      <c r="A37" t="s">
        <v>607</v>
      </c>
      <c r="B37" t="s">
        <v>608</v>
      </c>
      <c r="AFD37">
        <v>2.06</v>
      </c>
      <c r="AFE37">
        <v>3.28</v>
      </c>
      <c r="AFF37">
        <v>1.62</v>
      </c>
      <c r="AFG37">
        <v>2.06</v>
      </c>
      <c r="AFH37">
        <v>-2.14</v>
      </c>
      <c r="AFI37">
        <v>5.14</v>
      </c>
      <c r="AFJ37">
        <v>0.84</v>
      </c>
      <c r="AFK37">
        <v>2.29</v>
      </c>
      <c r="AFL37">
        <v>0.64</v>
      </c>
      <c r="AFM37">
        <v>1.87</v>
      </c>
      <c r="AFN37">
        <v>0.69</v>
      </c>
      <c r="AFO37">
        <v>0.65</v>
      </c>
      <c r="AFP37">
        <v>-0.14000000000000001</v>
      </c>
      <c r="AFQ37">
        <v>-4.92</v>
      </c>
      <c r="AFR37">
        <v>3.89</v>
      </c>
      <c r="AFS37">
        <v>3.4</v>
      </c>
      <c r="AFT37">
        <v>2.46</v>
      </c>
      <c r="AFU37">
        <v>6</v>
      </c>
      <c r="AFV37">
        <v>-0.67</v>
      </c>
      <c r="AFW37">
        <v>3</v>
      </c>
      <c r="AFX37">
        <v>1.45</v>
      </c>
      <c r="AFY37">
        <v>-3.27</v>
      </c>
      <c r="AFZ37">
        <v>2.37</v>
      </c>
      <c r="AGA37">
        <v>5.65</v>
      </c>
      <c r="AGB37">
        <v>3.47</v>
      </c>
      <c r="AGC37">
        <v>7.28</v>
      </c>
      <c r="AGD37">
        <v>-1.39</v>
      </c>
      <c r="AGE37">
        <v>5.97</v>
      </c>
      <c r="AGF37">
        <v>-3.17</v>
      </c>
      <c r="AGG37">
        <v>3.14</v>
      </c>
      <c r="AGH37">
        <v>3.6</v>
      </c>
      <c r="AGI37">
        <v>-2.06</v>
      </c>
      <c r="AGJ37">
        <v>6.45</v>
      </c>
      <c r="AGK37">
        <v>4.9400000000000004</v>
      </c>
      <c r="AGL37">
        <v>-0.68</v>
      </c>
      <c r="AGM37">
        <v>-2.54</v>
      </c>
      <c r="AGN37">
        <v>0.12</v>
      </c>
      <c r="AGO37">
        <v>-5.19</v>
      </c>
      <c r="AGP37">
        <v>-14.25</v>
      </c>
      <c r="AGQ37">
        <v>5.58</v>
      </c>
      <c r="AGR37">
        <v>6.33</v>
      </c>
      <c r="AGS37">
        <v>3.3</v>
      </c>
      <c r="AGT37">
        <v>2.8</v>
      </c>
      <c r="AGU37">
        <v>-2.4500000000000002</v>
      </c>
      <c r="AGV37">
        <v>-2.41</v>
      </c>
      <c r="AGW37">
        <v>1.21</v>
      </c>
      <c r="AGX37">
        <v>9.33</v>
      </c>
      <c r="AGY37">
        <v>0.21</v>
      </c>
      <c r="AGZ37">
        <v>0.95</v>
      </c>
      <c r="AHA37">
        <v>-2.62</v>
      </c>
      <c r="AHB37">
        <v>-3.66</v>
      </c>
      <c r="AHC37">
        <v>-5.27</v>
      </c>
      <c r="AHD37">
        <v>2.81</v>
      </c>
      <c r="AHE37">
        <v>-2.06</v>
      </c>
      <c r="AHF37">
        <v>2.44</v>
      </c>
      <c r="AHG37">
        <v>-6.1</v>
      </c>
      <c r="AHH37">
        <v>-4.42</v>
      </c>
      <c r="AHI37">
        <v>11.85</v>
      </c>
      <c r="AHJ37">
        <v>0.27</v>
      </c>
      <c r="AHK37">
        <v>1.47</v>
      </c>
      <c r="AHL37">
        <v>-3.93</v>
      </c>
      <c r="AHM37">
        <v>2.19</v>
      </c>
      <c r="AHN37">
        <v>5.88</v>
      </c>
      <c r="AHO37">
        <v>0.77</v>
      </c>
      <c r="AHP37">
        <v>1.76</v>
      </c>
      <c r="AHQ37">
        <v>-1.53</v>
      </c>
      <c r="AHR37">
        <v>8.6199999999999992</v>
      </c>
      <c r="AHS37">
        <v>-0.48</v>
      </c>
      <c r="AHT37">
        <v>-0.62</v>
      </c>
      <c r="AHU37">
        <v>-2.95</v>
      </c>
      <c r="AHV37">
        <v>5.39</v>
      </c>
      <c r="AHW37">
        <v>2.61</v>
      </c>
      <c r="AHX37">
        <v>-1.48</v>
      </c>
      <c r="AHY37">
        <v>-0.53</v>
      </c>
      <c r="AHZ37">
        <v>-2.04</v>
      </c>
      <c r="AIA37">
        <v>-9.73</v>
      </c>
      <c r="AIB37">
        <v>0.4</v>
      </c>
      <c r="AIC37">
        <v>6.78</v>
      </c>
      <c r="AID37">
        <v>3.91</v>
      </c>
      <c r="AIE37">
        <v>0.89</v>
      </c>
      <c r="AIF37">
        <v>1.44</v>
      </c>
      <c r="AIG37">
        <v>4.92</v>
      </c>
      <c r="AIH37">
        <v>-0.17</v>
      </c>
      <c r="AII37">
        <v>-0.35</v>
      </c>
      <c r="AIJ37">
        <v>-4.6500000000000004</v>
      </c>
      <c r="AIK37">
        <v>-9.92</v>
      </c>
      <c r="AIL37">
        <v>0.92</v>
      </c>
      <c r="AIM37">
        <v>-10.28</v>
      </c>
      <c r="AIN37">
        <v>2.99</v>
      </c>
      <c r="AIO37">
        <v>6.02</v>
      </c>
      <c r="AIP37">
        <v>-2.62</v>
      </c>
      <c r="AIQ37">
        <v>-2.88</v>
      </c>
      <c r="AIR37">
        <v>-1.91</v>
      </c>
      <c r="AIS37">
        <v>0.1</v>
      </c>
      <c r="AIT37">
        <v>7.46</v>
      </c>
      <c r="AIU37">
        <v>8.52</v>
      </c>
      <c r="AIV37">
        <v>0.5</v>
      </c>
      <c r="AIW37">
        <v>2.96</v>
      </c>
      <c r="AIX37">
        <v>3.33</v>
      </c>
      <c r="AIY37">
        <v>-0.98</v>
      </c>
      <c r="AIZ37">
        <v>7.2</v>
      </c>
      <c r="AJA37">
        <v>2.68</v>
      </c>
      <c r="AJB37">
        <v>4.0599999999999996</v>
      </c>
      <c r="AJC37">
        <v>2.54</v>
      </c>
      <c r="AJD37">
        <v>2.27</v>
      </c>
      <c r="AJE37">
        <v>-0.04</v>
      </c>
      <c r="AJF37">
        <v>-4.33</v>
      </c>
      <c r="AJG37">
        <v>2.34</v>
      </c>
      <c r="AJH37">
        <v>3.34</v>
      </c>
      <c r="AJI37">
        <v>-2.83</v>
      </c>
      <c r="AJJ37">
        <v>1.39</v>
      </c>
      <c r="AJK37">
        <v>2.7</v>
      </c>
      <c r="AJL37">
        <v>2.1800000000000002</v>
      </c>
      <c r="AJM37">
        <v>6.52</v>
      </c>
      <c r="AJN37">
        <v>3.58</v>
      </c>
      <c r="AJO37">
        <v>-2.42</v>
      </c>
      <c r="AJP37">
        <v>3.3</v>
      </c>
      <c r="AJQ37">
        <v>-0.52</v>
      </c>
      <c r="AJR37">
        <v>-2.75</v>
      </c>
      <c r="AJS37">
        <v>3.94</v>
      </c>
      <c r="AJT37">
        <v>3.04</v>
      </c>
      <c r="AJU37">
        <v>4.6399999999999997</v>
      </c>
      <c r="AJV37">
        <v>-0.97</v>
      </c>
      <c r="AJW37">
        <v>1.1399999999999999</v>
      </c>
      <c r="AJX37">
        <v>-3.18</v>
      </c>
      <c r="AJY37">
        <v>3.28</v>
      </c>
      <c r="AJZ37">
        <v>0.72</v>
      </c>
      <c r="AKA37">
        <v>4.2300000000000004</v>
      </c>
      <c r="AKB37">
        <v>0.76</v>
      </c>
      <c r="AKC37">
        <v>1.96</v>
      </c>
      <c r="AKD37">
        <v>0.86</v>
      </c>
      <c r="AKE37">
        <v>-2.29</v>
      </c>
      <c r="AKF37">
        <v>0.38</v>
      </c>
      <c r="AKG37">
        <v>-0.67</v>
      </c>
      <c r="AKH37">
        <v>2.59</v>
      </c>
      <c r="AKI37">
        <v>1.06</v>
      </c>
      <c r="AKJ37">
        <v>3.94</v>
      </c>
      <c r="AKK37">
        <v>3</v>
      </c>
      <c r="AKL37">
        <v>0.74</v>
      </c>
      <c r="AKM37">
        <v>2.99</v>
      </c>
      <c r="AKN37">
        <v>0.42</v>
      </c>
      <c r="AKO37">
        <v>0.93</v>
      </c>
      <c r="AKP37">
        <v>3.04</v>
      </c>
      <c r="AKQ37">
        <v>3.25</v>
      </c>
      <c r="AKR37">
        <v>-3.04</v>
      </c>
      <c r="AKS37">
        <v>-5.66</v>
      </c>
      <c r="AKT37">
        <v>-0.51</v>
      </c>
      <c r="AKU37">
        <v>2.25</v>
      </c>
      <c r="AKV37">
        <v>0.27</v>
      </c>
      <c r="AKW37">
        <v>-5.48</v>
      </c>
      <c r="AKX37">
        <v>-1.41</v>
      </c>
      <c r="AKY37">
        <v>-4.68</v>
      </c>
      <c r="AKZ37">
        <v>-3.48</v>
      </c>
      <c r="ALA37">
        <v>-1.3</v>
      </c>
      <c r="ALB37">
        <v>5.98</v>
      </c>
      <c r="ALC37">
        <v>3.33</v>
      </c>
      <c r="ALD37">
        <v>-9.16</v>
      </c>
      <c r="ALE37">
        <v>-1.3</v>
      </c>
      <c r="ALF37">
        <v>2.63</v>
      </c>
      <c r="ALG37">
        <v>-9.2899999999999991</v>
      </c>
      <c r="ALH37">
        <v>-22.9</v>
      </c>
      <c r="ALI37">
        <v>-10.45</v>
      </c>
      <c r="ALJ37">
        <v>4.4000000000000004</v>
      </c>
      <c r="ALK37">
        <v>-10.45</v>
      </c>
      <c r="ALL37">
        <v>-12.79</v>
      </c>
      <c r="ALM37">
        <v>8.3000000000000007</v>
      </c>
      <c r="ALN37">
        <v>16.52</v>
      </c>
      <c r="ALO37">
        <v>3.15</v>
      </c>
      <c r="ALP37">
        <v>-0.11</v>
      </c>
      <c r="ALQ37">
        <v>9.68</v>
      </c>
      <c r="ALR37">
        <v>6.37</v>
      </c>
      <c r="ALS37">
        <v>5.34</v>
      </c>
      <c r="ALT37">
        <v>-4.8499999999999996</v>
      </c>
      <c r="ALU37">
        <v>4.66</v>
      </c>
      <c r="ALV37">
        <v>4.99</v>
      </c>
      <c r="ALW37">
        <v>-2.82</v>
      </c>
      <c r="ALX37">
        <v>4.82</v>
      </c>
      <c r="ALY37">
        <v>7.03</v>
      </c>
      <c r="ALZ37">
        <v>4.42</v>
      </c>
      <c r="AMA37">
        <v>-7.99</v>
      </c>
      <c r="AMB37">
        <v>-6.36</v>
      </c>
      <c r="AMC37">
        <v>7.35</v>
      </c>
      <c r="AMD37">
        <v>-4.6900000000000004</v>
      </c>
      <c r="AME37">
        <v>8.99</v>
      </c>
      <c r="AMF37">
        <v>3.76</v>
      </c>
      <c r="AMG37">
        <v>0.28999999999999998</v>
      </c>
      <c r="AMH37">
        <v>7.29</v>
      </c>
      <c r="AMI37">
        <v>2.17</v>
      </c>
      <c r="AMJ37">
        <v>3.36</v>
      </c>
      <c r="AMK37">
        <v>1.23</v>
      </c>
      <c r="AML37">
        <v>2.36</v>
      </c>
      <c r="AMM37">
        <v>-0.68</v>
      </c>
      <c r="AMN37">
        <v>-2.81</v>
      </c>
      <c r="AMO37">
        <v>-3.58</v>
      </c>
      <c r="AMP37">
        <v>-7.15</v>
      </c>
      <c r="AMQ37">
        <v>-9.4600000000000009</v>
      </c>
      <c r="AMR37">
        <v>12.45</v>
      </c>
      <c r="AMS37">
        <v>-0.78</v>
      </c>
      <c r="AMT37">
        <v>0.95</v>
      </c>
      <c r="AMU37">
        <v>4.82</v>
      </c>
      <c r="AMV37">
        <v>3.63</v>
      </c>
      <c r="AMW37">
        <v>1.98</v>
      </c>
      <c r="AMX37">
        <v>-0.74</v>
      </c>
      <c r="AMY37">
        <v>-6.28</v>
      </c>
      <c r="AMZ37">
        <v>3.36</v>
      </c>
      <c r="ANA37">
        <v>0.48</v>
      </c>
      <c r="ANB37">
        <v>2.68</v>
      </c>
      <c r="ANC37">
        <v>1.97</v>
      </c>
      <c r="AND37">
        <v>0.03</v>
      </c>
      <c r="ANE37">
        <v>0.91</v>
      </c>
      <c r="ANF37">
        <v>2.35</v>
      </c>
      <c r="ANG37">
        <v>7.34</v>
      </c>
      <c r="ANH37">
        <v>1.59</v>
      </c>
      <c r="ANI37">
        <v>4.2</v>
      </c>
      <c r="ANJ37">
        <v>1.05</v>
      </c>
      <c r="ANK37">
        <v>1.54</v>
      </c>
      <c r="ANL37">
        <v>-1.43</v>
      </c>
      <c r="ANM37">
        <v>5.26</v>
      </c>
      <c r="ANN37">
        <v>-3.69</v>
      </c>
      <c r="ANO37">
        <v>3.9</v>
      </c>
      <c r="ANP37">
        <v>4.4800000000000004</v>
      </c>
      <c r="ANQ37">
        <v>0.87</v>
      </c>
      <c r="ANR37">
        <v>2.4500000000000002</v>
      </c>
      <c r="ANS37">
        <v>-1.74</v>
      </c>
      <c r="ANT37">
        <v>5.2</v>
      </c>
      <c r="ANU37">
        <v>1.28</v>
      </c>
      <c r="ANV37">
        <v>0.35</v>
      </c>
      <c r="ANW37">
        <v>1.48</v>
      </c>
      <c r="ANX37">
        <v>3.2</v>
      </c>
      <c r="ANY37">
        <v>-2.98</v>
      </c>
      <c r="ANZ37">
        <v>4.04</v>
      </c>
      <c r="AOA37">
        <v>-4.05</v>
      </c>
      <c r="AOB37">
        <v>3.34</v>
      </c>
      <c r="AOC37">
        <v>1.59</v>
      </c>
      <c r="AOD37">
        <v>0.49</v>
      </c>
      <c r="AOE37">
        <v>-1.49</v>
      </c>
      <c r="AOF37">
        <v>3.89</v>
      </c>
      <c r="AOG37">
        <v>-0.44</v>
      </c>
      <c r="AOH37">
        <v>-1.21</v>
      </c>
      <c r="AOI37">
        <v>1.58</v>
      </c>
      <c r="AOJ37">
        <v>-2.82</v>
      </c>
      <c r="AOK37">
        <v>-0.22</v>
      </c>
      <c r="AOL37">
        <v>-4.92</v>
      </c>
      <c r="AOM37">
        <v>-3.64</v>
      </c>
      <c r="AON37">
        <v>6.01</v>
      </c>
      <c r="AOO37">
        <v>7.0000000000000007E-2</v>
      </c>
      <c r="AOP37">
        <v>-3.38</v>
      </c>
      <c r="AOQ37">
        <v>-5.6</v>
      </c>
      <c r="AOR37">
        <v>0.46</v>
      </c>
      <c r="AOS37">
        <v>8.8800000000000008</v>
      </c>
      <c r="AOT37">
        <v>2.0699999999999998</v>
      </c>
      <c r="AOU37">
        <v>1.42</v>
      </c>
      <c r="AOV37">
        <v>0.63</v>
      </c>
      <c r="AOW37">
        <v>4.16</v>
      </c>
      <c r="AOX37">
        <v>-0.45</v>
      </c>
      <c r="AOY37">
        <v>0.16</v>
      </c>
      <c r="AOZ37">
        <v>-2.5</v>
      </c>
      <c r="APA37">
        <v>6.01</v>
      </c>
      <c r="APB37">
        <v>1.51</v>
      </c>
      <c r="APC37">
        <v>1.62</v>
      </c>
      <c r="APD37">
        <v>2.58</v>
      </c>
      <c r="APE37">
        <v>-1.01</v>
      </c>
      <c r="APF37">
        <v>0.12</v>
      </c>
      <c r="APG37">
        <v>-0.52</v>
      </c>
      <c r="APH37">
        <v>1.22</v>
      </c>
      <c r="API37">
        <v>1.25</v>
      </c>
      <c r="APJ37">
        <v>-2.08</v>
      </c>
      <c r="APK37">
        <v>2.46</v>
      </c>
      <c r="APL37">
        <v>0.72</v>
      </c>
      <c r="APM37">
        <v>3.15</v>
      </c>
      <c r="APN37">
        <v>0.96</v>
      </c>
      <c r="APO37">
        <v>2.23</v>
      </c>
      <c r="APP37">
        <v>-5.09</v>
      </c>
      <c r="APQ37">
        <v>-7.0000000000000007E-2</v>
      </c>
      <c r="APR37">
        <v>0.42</v>
      </c>
      <c r="APS37">
        <v>0.88</v>
      </c>
      <c r="APT37">
        <v>0.53</v>
      </c>
      <c r="APU37">
        <v>2.64</v>
      </c>
      <c r="APV37">
        <v>1.1399999999999999</v>
      </c>
      <c r="APW37">
        <v>-1.04</v>
      </c>
      <c r="APX37">
        <v>-7.28</v>
      </c>
      <c r="APY37">
        <v>2.15</v>
      </c>
      <c r="APZ37">
        <v>-10.79</v>
      </c>
      <c r="AQA37">
        <v>10.199999999999999</v>
      </c>
      <c r="AQB37">
        <v>2.99</v>
      </c>
      <c r="AQC37">
        <v>0.19</v>
      </c>
      <c r="AQD37">
        <v>3.2</v>
      </c>
      <c r="AQE37">
        <v>-6.63</v>
      </c>
      <c r="AQF37">
        <v>6.46</v>
      </c>
      <c r="AQG37">
        <v>0.74</v>
      </c>
      <c r="AQH37">
        <v>-3.75</v>
      </c>
      <c r="AQI37">
        <v>3.76</v>
      </c>
      <c r="AQJ37">
        <v>0.44</v>
      </c>
      <c r="AQK37">
        <v>2.44</v>
      </c>
      <c r="AQL37">
        <v>2.72</v>
      </c>
      <c r="AQM37">
        <v>-2.0299999999999998</v>
      </c>
      <c r="AQN37">
        <v>-10.07</v>
      </c>
      <c r="AQO37">
        <v>-23.02</v>
      </c>
      <c r="AQP37">
        <v>13.24</v>
      </c>
      <c r="AQQ37">
        <v>4.38</v>
      </c>
      <c r="AQR37">
        <v>0.86</v>
      </c>
      <c r="AQS37">
        <v>4.63</v>
      </c>
      <c r="AQT37">
        <v>3.73</v>
      </c>
      <c r="AQU37">
        <v>-2.4900000000000002</v>
      </c>
      <c r="AQV37">
        <v>0.84</v>
      </c>
      <c r="AQW37">
        <v>13.82</v>
      </c>
      <c r="AQX37">
        <v>4.41</v>
      </c>
      <c r="AQY37">
        <v>-0.28999999999999998</v>
      </c>
      <c r="AQZ37">
        <v>7.57</v>
      </c>
      <c r="ARA37">
        <v>4.9400000000000004</v>
      </c>
      <c r="ARB37">
        <v>4.7699999999999996</v>
      </c>
      <c r="ARC37">
        <v>1.82</v>
      </c>
      <c r="ARD37">
        <v>-1.34</v>
      </c>
      <c r="ARE37">
        <v>0.56000000000000005</v>
      </c>
      <c r="ARF37">
        <v>1.96</v>
      </c>
      <c r="ARG37">
        <v>-3.86</v>
      </c>
      <c r="ARH37">
        <v>5.26</v>
      </c>
      <c r="ARI37">
        <v>-3.22</v>
      </c>
      <c r="ARJ37">
        <v>6.07</v>
      </c>
      <c r="ARK37">
        <v>-4.32</v>
      </c>
      <c r="ARL37">
        <v>-0.64</v>
      </c>
      <c r="ARM37">
        <v>2.81</v>
      </c>
      <c r="ARN37">
        <v>-6</v>
      </c>
      <c r="ARO37">
        <v>1.69</v>
      </c>
      <c r="ARP37">
        <v>-11.2</v>
      </c>
      <c r="ARQ37">
        <v>8.52</v>
      </c>
    </row>
    <row r="38" spans="1:1163" x14ac:dyDescent="0.3">
      <c r="A38" t="s">
        <v>609</v>
      </c>
      <c r="B38" t="s">
        <v>610</v>
      </c>
      <c r="AAU38">
        <v>2.54</v>
      </c>
      <c r="AAV38">
        <v>7.49</v>
      </c>
      <c r="AAW38">
        <v>4.55</v>
      </c>
      <c r="AAX38">
        <v>-1.79</v>
      </c>
      <c r="AAY38">
        <v>4.18</v>
      </c>
      <c r="AAZ38">
        <v>1.2</v>
      </c>
      <c r="ABA38">
        <v>-5.54</v>
      </c>
      <c r="ABB38">
        <v>9.1</v>
      </c>
      <c r="ABC38">
        <v>-6.18</v>
      </c>
      <c r="ABD38">
        <v>4.46</v>
      </c>
      <c r="ABE38">
        <v>0.55000000000000004</v>
      </c>
      <c r="ABF38">
        <v>-2.73</v>
      </c>
      <c r="ABG38">
        <v>10.96</v>
      </c>
      <c r="ABH38">
        <v>4.6900000000000004</v>
      </c>
      <c r="ABI38">
        <v>0.57999999999999996</v>
      </c>
      <c r="ABJ38">
        <v>-2.42</v>
      </c>
      <c r="ABK38">
        <v>7.0000000000000007E-2</v>
      </c>
      <c r="ABL38">
        <v>4.04</v>
      </c>
      <c r="ABM38">
        <v>4.0999999999999996</v>
      </c>
      <c r="ABN38">
        <v>3.13</v>
      </c>
      <c r="ABO38">
        <v>-1.71</v>
      </c>
      <c r="ABP38">
        <v>-22.73</v>
      </c>
      <c r="ABQ38">
        <v>-4.67</v>
      </c>
      <c r="ABR38">
        <v>5.98</v>
      </c>
      <c r="ABS38">
        <v>6.96</v>
      </c>
      <c r="ABT38">
        <v>6.42</v>
      </c>
      <c r="ABU38">
        <v>-0.06</v>
      </c>
      <c r="ABV38">
        <v>0.65</v>
      </c>
      <c r="ABW38">
        <v>0.71</v>
      </c>
      <c r="ABX38">
        <v>6.42</v>
      </c>
      <c r="ABY38">
        <v>-0.71</v>
      </c>
      <c r="ABZ38">
        <v>-1.1000000000000001</v>
      </c>
      <c r="ACA38">
        <v>3.02</v>
      </c>
      <c r="ACB38">
        <v>1.1499999999999999</v>
      </c>
      <c r="ACC38">
        <v>-2.39</v>
      </c>
      <c r="ACD38">
        <v>1.68</v>
      </c>
      <c r="ACE38">
        <v>6.05</v>
      </c>
      <c r="ACF38">
        <v>0.21</v>
      </c>
      <c r="ACG38">
        <v>1.96</v>
      </c>
      <c r="ACH38">
        <v>4.16</v>
      </c>
      <c r="ACI38">
        <v>3.89</v>
      </c>
      <c r="ACJ38">
        <v>0.37</v>
      </c>
      <c r="ACK38">
        <v>6.37</v>
      </c>
      <c r="ACL38">
        <v>2.98</v>
      </c>
      <c r="ACM38">
        <v>-1.53</v>
      </c>
      <c r="ACN38">
        <v>-5.1100000000000003</v>
      </c>
      <c r="ACO38">
        <v>0.66</v>
      </c>
      <c r="ACP38">
        <v>1.19</v>
      </c>
      <c r="ACQ38">
        <v>-7.1</v>
      </c>
      <c r="ACR38">
        <v>2.0099999999999998</v>
      </c>
      <c r="ACS38">
        <v>1.1499999999999999</v>
      </c>
      <c r="ACT38">
        <v>-5.46</v>
      </c>
      <c r="ACU38">
        <v>8.1</v>
      </c>
      <c r="ACV38">
        <v>-2.14</v>
      </c>
      <c r="ACW38">
        <v>-2.83</v>
      </c>
      <c r="ACX38">
        <v>-10.15</v>
      </c>
      <c r="ACY38">
        <v>-7.85</v>
      </c>
      <c r="ACZ38">
        <v>-4.05</v>
      </c>
      <c r="ADA38">
        <v>8.8699999999999992</v>
      </c>
      <c r="ADB38">
        <v>4.1399999999999997</v>
      </c>
      <c r="ADC38">
        <v>6.25</v>
      </c>
      <c r="ADD38">
        <v>7.99</v>
      </c>
      <c r="ADE38">
        <v>3.34</v>
      </c>
      <c r="ADF38">
        <v>1.75</v>
      </c>
      <c r="ADG38">
        <v>4.5199999999999996</v>
      </c>
      <c r="ADH38">
        <v>-3.99</v>
      </c>
      <c r="ADI38">
        <v>4.8099999999999996</v>
      </c>
      <c r="ADJ38">
        <v>2.9</v>
      </c>
      <c r="ADK38">
        <v>-0.89</v>
      </c>
      <c r="ADL38">
        <v>1.92</v>
      </c>
      <c r="ADM38">
        <v>-4.6900000000000004</v>
      </c>
      <c r="ADN38">
        <v>9.7200000000000006</v>
      </c>
      <c r="ADO38">
        <v>2.57</v>
      </c>
      <c r="ADP38">
        <v>3.73</v>
      </c>
      <c r="ADQ38">
        <v>-1.52</v>
      </c>
      <c r="ADR38">
        <v>2.5499999999999998</v>
      </c>
      <c r="ADS38">
        <v>0.93</v>
      </c>
      <c r="ADT38">
        <v>-0.77</v>
      </c>
      <c r="ADU38">
        <v>4.01</v>
      </c>
      <c r="ADV38">
        <v>-2.92</v>
      </c>
      <c r="ADW38">
        <v>2</v>
      </c>
      <c r="ADX38">
        <v>2.09</v>
      </c>
      <c r="ADY38">
        <v>4.21</v>
      </c>
      <c r="ADZ38">
        <v>3.19</v>
      </c>
      <c r="AEA38">
        <v>2.5299999999999998</v>
      </c>
      <c r="AEB38">
        <v>2.16</v>
      </c>
      <c r="AEC38">
        <v>3.47</v>
      </c>
      <c r="AED38">
        <v>-1.76</v>
      </c>
      <c r="AEE38">
        <v>2.25</v>
      </c>
      <c r="AEF38">
        <v>2.08</v>
      </c>
      <c r="AEG38">
        <v>1.1000000000000001</v>
      </c>
      <c r="AEH38">
        <v>3.41</v>
      </c>
      <c r="AEI38">
        <v>-0.26</v>
      </c>
      <c r="AEJ38">
        <v>-1.1299999999999999</v>
      </c>
      <c r="AEK38">
        <v>-2.31</v>
      </c>
      <c r="AEL38">
        <v>3.3</v>
      </c>
      <c r="AEM38">
        <v>2.91</v>
      </c>
      <c r="AEN38">
        <v>-1.78</v>
      </c>
      <c r="AEO38">
        <v>-3.87</v>
      </c>
      <c r="AEP38">
        <v>1.47</v>
      </c>
      <c r="AEQ38">
        <v>0.13</v>
      </c>
      <c r="AER38">
        <v>-1.84</v>
      </c>
      <c r="AES38">
        <v>4</v>
      </c>
      <c r="AET38">
        <v>3.71</v>
      </c>
      <c r="AEU38">
        <v>-3.13</v>
      </c>
      <c r="AEV38">
        <v>-0.09</v>
      </c>
      <c r="AEW38">
        <v>-4.41</v>
      </c>
      <c r="AEX38">
        <v>1.21</v>
      </c>
      <c r="AEY38">
        <v>2.82</v>
      </c>
      <c r="AEZ38">
        <v>5.05</v>
      </c>
      <c r="AFA38">
        <v>1.88</v>
      </c>
      <c r="AFB38">
        <v>2.12</v>
      </c>
      <c r="AFC38">
        <v>4.0199999999999996</v>
      </c>
      <c r="AFD38">
        <v>2.31</v>
      </c>
      <c r="AFE38">
        <v>3.49</v>
      </c>
      <c r="AFF38">
        <v>1.96</v>
      </c>
      <c r="AFG38">
        <v>2.29</v>
      </c>
      <c r="AFH38">
        <v>-1.95</v>
      </c>
      <c r="AFI38">
        <v>5.47</v>
      </c>
      <c r="AFJ38">
        <v>1.0900000000000001</v>
      </c>
      <c r="AFK38">
        <v>2.4300000000000002</v>
      </c>
      <c r="AFL38">
        <v>0.95</v>
      </c>
      <c r="AFM38">
        <v>2.11</v>
      </c>
      <c r="AFN38">
        <v>0.85</v>
      </c>
      <c r="AFO38">
        <v>0.96</v>
      </c>
      <c r="AFP38">
        <v>0.11</v>
      </c>
      <c r="AFQ38">
        <v>-4.76</v>
      </c>
      <c r="AFR38">
        <v>4.2</v>
      </c>
      <c r="AFS38">
        <v>3.67</v>
      </c>
      <c r="AFT38">
        <v>2.63</v>
      </c>
      <c r="AFU38">
        <v>6.28</v>
      </c>
      <c r="AFV38">
        <v>-0.42</v>
      </c>
      <c r="AFW38">
        <v>3.14</v>
      </c>
      <c r="AFX38">
        <v>1.69</v>
      </c>
      <c r="AFY38">
        <v>-3.04</v>
      </c>
      <c r="AFZ38">
        <v>2.52</v>
      </c>
      <c r="AGA38">
        <v>5.89</v>
      </c>
      <c r="AGB38">
        <v>3.71</v>
      </c>
      <c r="AGC38">
        <v>7.42</v>
      </c>
      <c r="AGD38">
        <v>-1.17</v>
      </c>
      <c r="AGE38">
        <v>6.2</v>
      </c>
      <c r="AGF38">
        <v>-3.04</v>
      </c>
      <c r="AGG38">
        <v>3.37</v>
      </c>
      <c r="AGH38">
        <v>3.83</v>
      </c>
      <c r="AGI38">
        <v>-1.94</v>
      </c>
      <c r="AGJ38">
        <v>6.68</v>
      </c>
      <c r="AGK38">
        <v>5.15</v>
      </c>
      <c r="AGL38">
        <v>-0.56000000000000005</v>
      </c>
      <c r="AGM38">
        <v>-2.34</v>
      </c>
      <c r="AGN38">
        <v>0.32</v>
      </c>
      <c r="AGO38">
        <v>-5.07</v>
      </c>
      <c r="AGP38">
        <v>-14.06</v>
      </c>
      <c r="AGQ38">
        <v>5.84</v>
      </c>
      <c r="AGR38">
        <v>6.48</v>
      </c>
      <c r="AGS38">
        <v>3.51</v>
      </c>
      <c r="AGT38">
        <v>3.04</v>
      </c>
      <c r="AGU38">
        <v>-2.33</v>
      </c>
      <c r="AGV38">
        <v>-2.2000000000000002</v>
      </c>
      <c r="AGW38">
        <v>1.43</v>
      </c>
      <c r="AGX38">
        <v>9.4700000000000006</v>
      </c>
      <c r="AGY38">
        <v>0.42</v>
      </c>
      <c r="AGZ38">
        <v>1.1399999999999999</v>
      </c>
      <c r="AHA38">
        <v>-2.5</v>
      </c>
      <c r="AHB38">
        <v>-3.46</v>
      </c>
      <c r="AHC38">
        <v>-5.0599999999999996</v>
      </c>
      <c r="AHD38">
        <v>2.95</v>
      </c>
      <c r="AHE38">
        <v>-1.83</v>
      </c>
      <c r="AHF38">
        <v>2.68</v>
      </c>
      <c r="AHG38">
        <v>-5.98</v>
      </c>
      <c r="AHH38">
        <v>-4.18</v>
      </c>
      <c r="AHI38">
        <v>12.12</v>
      </c>
      <c r="AHJ38">
        <v>0.4</v>
      </c>
      <c r="AHK38">
        <v>1.72</v>
      </c>
      <c r="AHL38">
        <v>-3.73</v>
      </c>
      <c r="AHM38">
        <v>2.34</v>
      </c>
      <c r="AHN38">
        <v>6.13</v>
      </c>
      <c r="AHO38">
        <v>0.96</v>
      </c>
      <c r="AHP38">
        <v>1.9</v>
      </c>
      <c r="AHQ38">
        <v>-1.3</v>
      </c>
      <c r="AHR38">
        <v>8.82</v>
      </c>
      <c r="AHS38">
        <v>-0.36</v>
      </c>
      <c r="AHT38">
        <v>-0.42</v>
      </c>
      <c r="AHU38">
        <v>-2.77</v>
      </c>
      <c r="AHV38">
        <v>5.5</v>
      </c>
      <c r="AHW38">
        <v>2.84</v>
      </c>
      <c r="AHX38">
        <v>-1.33</v>
      </c>
      <c r="AHY38">
        <v>-0.4</v>
      </c>
      <c r="AHZ38">
        <v>-1.83</v>
      </c>
      <c r="AIA38">
        <v>-9.5399999999999991</v>
      </c>
      <c r="AIB38">
        <v>0.53</v>
      </c>
      <c r="AIC38">
        <v>7</v>
      </c>
      <c r="AID38">
        <v>4.1500000000000004</v>
      </c>
      <c r="AIE38">
        <v>1.01</v>
      </c>
      <c r="AIF38">
        <v>1.62</v>
      </c>
      <c r="AIG38">
        <v>5.1100000000000003</v>
      </c>
      <c r="AIH38">
        <v>-7.0000000000000007E-2</v>
      </c>
      <c r="AII38">
        <v>-0.15</v>
      </c>
      <c r="AIJ38">
        <v>-4.46</v>
      </c>
      <c r="AIK38">
        <v>-9.7899999999999991</v>
      </c>
      <c r="AIL38">
        <v>1.1599999999999999</v>
      </c>
      <c r="AIM38">
        <v>-10.1</v>
      </c>
      <c r="AIN38">
        <v>3.18</v>
      </c>
      <c r="AIO38">
        <v>6.3</v>
      </c>
      <c r="AIP38">
        <v>-2.38</v>
      </c>
      <c r="AIQ38">
        <v>-2.77</v>
      </c>
      <c r="AIR38">
        <v>-1.66</v>
      </c>
      <c r="AIS38">
        <v>0.34</v>
      </c>
      <c r="AIT38">
        <v>7.6</v>
      </c>
      <c r="AIU38">
        <v>8.8000000000000007</v>
      </c>
      <c r="AIV38">
        <v>0.7</v>
      </c>
      <c r="AIW38">
        <v>3.11</v>
      </c>
      <c r="AIX38">
        <v>3.55</v>
      </c>
      <c r="AIY38">
        <v>-0.78</v>
      </c>
      <c r="AIZ38">
        <v>7.34</v>
      </c>
      <c r="AJA38">
        <v>2.9</v>
      </c>
      <c r="AJB38">
        <v>4.32</v>
      </c>
      <c r="AJC38">
        <v>2.64</v>
      </c>
      <c r="AJD38">
        <v>2.4700000000000002</v>
      </c>
      <c r="AJE38">
        <v>0.16</v>
      </c>
      <c r="AJF38">
        <v>-4.2300000000000004</v>
      </c>
      <c r="AJG38">
        <v>2.56</v>
      </c>
      <c r="AJH38">
        <v>3.57</v>
      </c>
      <c r="AJI38">
        <v>-2.71</v>
      </c>
      <c r="AJJ38">
        <v>1.61</v>
      </c>
      <c r="AJK38">
        <v>2.91</v>
      </c>
      <c r="AJL38">
        <v>2.31</v>
      </c>
      <c r="AJM38">
        <v>6.76</v>
      </c>
      <c r="AJN38">
        <v>3.88</v>
      </c>
      <c r="AJO38">
        <v>-2.33</v>
      </c>
      <c r="AJP38">
        <v>3.49</v>
      </c>
      <c r="AJQ38">
        <v>-0.3</v>
      </c>
      <c r="AJR38">
        <v>-2.64</v>
      </c>
      <c r="AJS38">
        <v>4.13</v>
      </c>
      <c r="AJT38">
        <v>3.27</v>
      </c>
      <c r="AJU38">
        <v>4.76</v>
      </c>
      <c r="AJV38">
        <v>-0.78</v>
      </c>
      <c r="AJW38">
        <v>1.36</v>
      </c>
      <c r="AJX38">
        <v>-3.06</v>
      </c>
      <c r="AJY38">
        <v>3.53</v>
      </c>
      <c r="AJZ38">
        <v>0.97</v>
      </c>
      <c r="AKA38">
        <v>4.34</v>
      </c>
      <c r="AKB38">
        <v>0.95</v>
      </c>
      <c r="AKC38">
        <v>2.1800000000000002</v>
      </c>
      <c r="AKD38">
        <v>0.96</v>
      </c>
      <c r="AKE38">
        <v>-2.09</v>
      </c>
      <c r="AKF38">
        <v>0.6</v>
      </c>
      <c r="AKG38">
        <v>-0.56999999999999995</v>
      </c>
      <c r="AKH38">
        <v>2.8</v>
      </c>
      <c r="AKI38">
        <v>1.28</v>
      </c>
      <c r="AKJ38">
        <v>4.05</v>
      </c>
      <c r="AKK38">
        <v>3.22</v>
      </c>
      <c r="AKL38">
        <v>1.02</v>
      </c>
      <c r="AKM38">
        <v>3.08</v>
      </c>
      <c r="AKN38">
        <v>0.6</v>
      </c>
      <c r="AKO38">
        <v>1.1200000000000001</v>
      </c>
      <c r="AKP38">
        <v>3.14</v>
      </c>
      <c r="AKQ38">
        <v>3.44</v>
      </c>
      <c r="AKR38">
        <v>-2.85</v>
      </c>
      <c r="AKS38">
        <v>-5.58</v>
      </c>
      <c r="AKT38">
        <v>-0.31</v>
      </c>
      <c r="AKU38">
        <v>2.46</v>
      </c>
      <c r="AKV38">
        <v>0.38</v>
      </c>
      <c r="AKW38">
        <v>-5.27</v>
      </c>
      <c r="AKX38">
        <v>-1.1100000000000001</v>
      </c>
      <c r="AKY38">
        <v>-4.5599999999999996</v>
      </c>
      <c r="AKZ38">
        <v>-3.3</v>
      </c>
      <c r="ALA38">
        <v>-1.02</v>
      </c>
      <c r="ALB38">
        <v>6.1</v>
      </c>
      <c r="ALC38">
        <v>3.55</v>
      </c>
      <c r="ALD38">
        <v>-8.91</v>
      </c>
      <c r="ALE38">
        <v>-1.1499999999999999</v>
      </c>
      <c r="ALF38">
        <v>2.86</v>
      </c>
      <c r="ALG38">
        <v>-9.0500000000000007</v>
      </c>
      <c r="ALH38">
        <v>-22.76</v>
      </c>
      <c r="ALI38">
        <v>-10.11</v>
      </c>
      <c r="ALJ38">
        <v>4.87</v>
      </c>
      <c r="ALK38">
        <v>-10.33</v>
      </c>
      <c r="ALL38">
        <v>-12.49</v>
      </c>
      <c r="ALM38">
        <v>8.73</v>
      </c>
      <c r="ALN38">
        <v>16.7</v>
      </c>
      <c r="ALO38">
        <v>3.43</v>
      </c>
      <c r="ALP38">
        <v>0.2</v>
      </c>
      <c r="ALQ38">
        <v>9.81</v>
      </c>
      <c r="ALR38">
        <v>6.61</v>
      </c>
      <c r="ALS38">
        <v>5.6</v>
      </c>
      <c r="ALT38">
        <v>-4.7699999999999996</v>
      </c>
      <c r="ALU38">
        <v>4.9800000000000004</v>
      </c>
      <c r="ALV38">
        <v>5.23</v>
      </c>
      <c r="ALW38">
        <v>-2.73</v>
      </c>
      <c r="ALX38">
        <v>5.04</v>
      </c>
      <c r="ALY38">
        <v>7.28</v>
      </c>
      <c r="ALZ38">
        <v>4.5</v>
      </c>
      <c r="AMA38">
        <v>-7.8</v>
      </c>
      <c r="AMB38">
        <v>-6.14</v>
      </c>
      <c r="AMC38">
        <v>7.45</v>
      </c>
      <c r="AMD38">
        <v>-4.4800000000000004</v>
      </c>
      <c r="AME38">
        <v>9.26</v>
      </c>
      <c r="AMF38">
        <v>3.83</v>
      </c>
      <c r="AMG38">
        <v>0.51</v>
      </c>
      <c r="AMH38">
        <v>7.55</v>
      </c>
      <c r="AMI38">
        <v>2.25</v>
      </c>
      <c r="AMJ38">
        <v>3.58</v>
      </c>
      <c r="AMK38">
        <v>1.44</v>
      </c>
      <c r="AML38">
        <v>2.4300000000000002</v>
      </c>
      <c r="AMM38">
        <v>-0.48</v>
      </c>
      <c r="AMN38">
        <v>-2.57</v>
      </c>
      <c r="AMO38">
        <v>-3.5</v>
      </c>
      <c r="AMP38">
        <v>-6.93</v>
      </c>
      <c r="AMQ38">
        <v>-9.2200000000000006</v>
      </c>
      <c r="AMR38">
        <v>12.55</v>
      </c>
      <c r="AMS38">
        <v>-0.52</v>
      </c>
      <c r="AMT38">
        <v>1.25</v>
      </c>
      <c r="AMU38">
        <v>4.91</v>
      </c>
      <c r="AMV38">
        <v>3.84</v>
      </c>
      <c r="AMW38">
        <v>2.2599999999999998</v>
      </c>
      <c r="AMX38">
        <v>-0.66</v>
      </c>
      <c r="AMY38">
        <v>-6.05</v>
      </c>
      <c r="AMZ38">
        <v>3.65</v>
      </c>
      <c r="ANA38">
        <v>0.55000000000000004</v>
      </c>
      <c r="ANB38">
        <v>2.92</v>
      </c>
      <c r="ANC38">
        <v>2.23</v>
      </c>
      <c r="AND38">
        <v>0.11</v>
      </c>
      <c r="ANE38">
        <v>1.1399999999999999</v>
      </c>
      <c r="ANF38">
        <v>2.64</v>
      </c>
      <c r="ANG38">
        <v>7.42</v>
      </c>
      <c r="ANH38">
        <v>1.76</v>
      </c>
      <c r="ANI38">
        <v>4.4800000000000004</v>
      </c>
      <c r="ANJ38">
        <v>1.1200000000000001</v>
      </c>
      <c r="ANK38">
        <v>1.74</v>
      </c>
      <c r="ANL38">
        <v>-1.19</v>
      </c>
      <c r="ANM38">
        <v>5.33</v>
      </c>
      <c r="ANN38">
        <v>-3.5</v>
      </c>
      <c r="ANO38">
        <v>4.18</v>
      </c>
      <c r="ANP38">
        <v>4.5599999999999996</v>
      </c>
      <c r="ANQ38">
        <v>1.05</v>
      </c>
      <c r="ANR38">
        <v>2.74</v>
      </c>
      <c r="ANS38">
        <v>-1.69</v>
      </c>
      <c r="ANT38">
        <v>5.4</v>
      </c>
      <c r="ANU38">
        <v>1.54</v>
      </c>
      <c r="ANV38">
        <v>0.41</v>
      </c>
      <c r="ANW38">
        <v>1.67</v>
      </c>
      <c r="ANX38">
        <v>3.46</v>
      </c>
      <c r="ANY38">
        <v>-2.91</v>
      </c>
      <c r="ANZ38">
        <v>4.24</v>
      </c>
      <c r="AOA38">
        <v>-3.8</v>
      </c>
      <c r="AOB38">
        <v>3.43</v>
      </c>
      <c r="AOC38">
        <v>1.78</v>
      </c>
      <c r="AOD38">
        <v>0.75</v>
      </c>
      <c r="AOE38">
        <v>-1.43</v>
      </c>
      <c r="AOF38">
        <v>4.0999999999999996</v>
      </c>
      <c r="AOG38">
        <v>-0.18</v>
      </c>
      <c r="AOH38">
        <v>-1.1399999999999999</v>
      </c>
      <c r="AOI38">
        <v>1.77</v>
      </c>
      <c r="AOJ38">
        <v>-2.56</v>
      </c>
      <c r="AOK38">
        <v>-0.14000000000000001</v>
      </c>
      <c r="AOL38">
        <v>-4.7300000000000004</v>
      </c>
      <c r="AOM38">
        <v>-3.34</v>
      </c>
      <c r="AON38">
        <v>6.1</v>
      </c>
      <c r="AOO38">
        <v>0.28999999999999998</v>
      </c>
      <c r="AOP38">
        <v>-3.1</v>
      </c>
      <c r="AOQ38">
        <v>-5.53</v>
      </c>
      <c r="AOR38">
        <v>0.7</v>
      </c>
      <c r="AOS38">
        <v>9.23</v>
      </c>
      <c r="AOT38">
        <v>2.15</v>
      </c>
      <c r="AOU38">
        <v>1.64</v>
      </c>
      <c r="AOV38">
        <v>0.91</v>
      </c>
      <c r="AOW38">
        <v>4.24</v>
      </c>
      <c r="AOX38">
        <v>-0.21</v>
      </c>
      <c r="AOY38">
        <v>0.42</v>
      </c>
      <c r="AOZ38">
        <v>-2.42</v>
      </c>
      <c r="APA38">
        <v>6.26</v>
      </c>
      <c r="APB38">
        <v>1.78</v>
      </c>
      <c r="APC38">
        <v>1.68</v>
      </c>
      <c r="APD38">
        <v>2.79</v>
      </c>
      <c r="APE38">
        <v>-0.73</v>
      </c>
      <c r="APF38">
        <v>0.19</v>
      </c>
      <c r="APG38">
        <v>-0.31</v>
      </c>
      <c r="APH38">
        <v>1.49</v>
      </c>
      <c r="API38">
        <v>1.33</v>
      </c>
      <c r="APJ38">
        <v>-1.87</v>
      </c>
      <c r="APK38">
        <v>2.73</v>
      </c>
      <c r="APL38">
        <v>0.8</v>
      </c>
      <c r="APM38">
        <v>3.38</v>
      </c>
      <c r="APN38">
        <v>1.24</v>
      </c>
      <c r="APO38">
        <v>2.2999999999999998</v>
      </c>
      <c r="APP38">
        <v>-4.93</v>
      </c>
      <c r="APQ38">
        <v>0.25</v>
      </c>
      <c r="APR38">
        <v>0.5</v>
      </c>
      <c r="APS38">
        <v>1.0900000000000001</v>
      </c>
      <c r="APT38">
        <v>0.81</v>
      </c>
      <c r="APU38">
        <v>2.72</v>
      </c>
      <c r="APV38">
        <v>1.36</v>
      </c>
      <c r="APW38">
        <v>-0.79</v>
      </c>
      <c r="APX38">
        <v>-7.2</v>
      </c>
      <c r="APY38">
        <v>2.4</v>
      </c>
      <c r="APZ38">
        <v>-10.5</v>
      </c>
      <c r="AQA38">
        <v>10.29</v>
      </c>
      <c r="AQB38">
        <v>3.18</v>
      </c>
      <c r="AQC38">
        <v>0.5</v>
      </c>
      <c r="AQD38">
        <v>3.3</v>
      </c>
      <c r="AQE38">
        <v>-6.42</v>
      </c>
      <c r="AQF38">
        <v>6.75</v>
      </c>
      <c r="AQG38">
        <v>0.83</v>
      </c>
      <c r="AQH38">
        <v>-3.53</v>
      </c>
      <c r="AQI38">
        <v>4.0599999999999996</v>
      </c>
      <c r="AQJ38">
        <v>0.54</v>
      </c>
      <c r="AQK38">
        <v>2.67</v>
      </c>
      <c r="AQL38">
        <v>3.04</v>
      </c>
      <c r="AQM38">
        <v>-1.95</v>
      </c>
      <c r="AQN38">
        <v>-9.9</v>
      </c>
      <c r="AQO38">
        <v>-22.7</v>
      </c>
      <c r="AQP38">
        <v>13.35</v>
      </c>
      <c r="AQQ38">
        <v>4.6399999999999997</v>
      </c>
      <c r="AQR38">
        <v>1.1299999999999999</v>
      </c>
      <c r="AQS38">
        <v>4.72</v>
      </c>
      <c r="AQT38">
        <v>3.96</v>
      </c>
      <c r="AQU38">
        <v>-2.27</v>
      </c>
      <c r="AQV38">
        <v>0.93</v>
      </c>
      <c r="AQW38">
        <v>14.04</v>
      </c>
      <c r="AQX38">
        <v>4.63</v>
      </c>
      <c r="AQY38">
        <v>-0.23</v>
      </c>
      <c r="AQZ38">
        <v>7.75</v>
      </c>
      <c r="ARA38">
        <v>5.16</v>
      </c>
      <c r="ARB38">
        <v>4.84</v>
      </c>
      <c r="ARC38">
        <v>1.97</v>
      </c>
      <c r="ARD38">
        <v>-1.1599999999999999</v>
      </c>
      <c r="ARE38">
        <v>0.62</v>
      </c>
      <c r="ARF38">
        <v>2.14</v>
      </c>
      <c r="ARG38">
        <v>-3.68</v>
      </c>
      <c r="ARH38">
        <v>5.32</v>
      </c>
      <c r="ARI38">
        <v>-3.04</v>
      </c>
      <c r="ARJ38">
        <v>6.28</v>
      </c>
      <c r="ARK38">
        <v>-4.2699999999999996</v>
      </c>
      <c r="ARL38">
        <v>-0.47</v>
      </c>
      <c r="ARM38">
        <v>3.04</v>
      </c>
      <c r="ARN38">
        <v>-5.94</v>
      </c>
      <c r="ARO38">
        <v>1.92</v>
      </c>
      <c r="ARP38">
        <v>-10.99</v>
      </c>
      <c r="ARQ38">
        <v>8.61</v>
      </c>
    </row>
    <row r="39" spans="1:1163" x14ac:dyDescent="0.3">
      <c r="A39" t="s">
        <v>611</v>
      </c>
      <c r="B39" s="13" t="s">
        <v>612</v>
      </c>
      <c r="C39">
        <f t="shared" ref="C39:Z39" si="0">C15+0.03</f>
        <v>0.03</v>
      </c>
      <c r="D39">
        <f t="shared" si="0"/>
        <v>-3.8200000000000003</v>
      </c>
      <c r="E39">
        <f t="shared" si="0"/>
        <v>-5.72</v>
      </c>
      <c r="F39">
        <f t="shared" si="0"/>
        <v>2.5599999999999996</v>
      </c>
      <c r="G39">
        <f t="shared" si="0"/>
        <v>1.82</v>
      </c>
      <c r="H39">
        <f t="shared" si="0"/>
        <v>4.6000000000000005</v>
      </c>
      <c r="I39">
        <f t="shared" si="0"/>
        <v>4.82</v>
      </c>
      <c r="J39">
        <f t="shared" si="0"/>
        <v>2.5099999999999998</v>
      </c>
      <c r="K39">
        <f t="shared" si="0"/>
        <v>2.5499999999999998</v>
      </c>
      <c r="L39">
        <f t="shared" si="0"/>
        <v>-2.81</v>
      </c>
      <c r="M39">
        <f t="shared" si="0"/>
        <v>3.5</v>
      </c>
      <c r="N39">
        <f t="shared" si="0"/>
        <v>1.99</v>
      </c>
      <c r="O39">
        <f t="shared" si="0"/>
        <v>-1.9</v>
      </c>
      <c r="P39">
        <f t="shared" si="0"/>
        <v>5.4</v>
      </c>
      <c r="Q39">
        <f t="shared" si="0"/>
        <v>0.9</v>
      </c>
      <c r="R39">
        <f t="shared" si="0"/>
        <v>2.0399999999999996</v>
      </c>
      <c r="S39">
        <f t="shared" si="0"/>
        <v>6.1000000000000005</v>
      </c>
      <c r="T39">
        <f t="shared" si="0"/>
        <v>-0.64</v>
      </c>
      <c r="U39">
        <f t="shared" si="0"/>
        <v>6.73</v>
      </c>
      <c r="V39">
        <f t="shared" si="0"/>
        <v>5.1800000000000006</v>
      </c>
      <c r="W39">
        <f t="shared" si="0"/>
        <v>4.53</v>
      </c>
      <c r="X39">
        <f t="shared" si="0"/>
        <v>-4.9899999999999993</v>
      </c>
      <c r="Y39">
        <f t="shared" si="0"/>
        <v>7.24</v>
      </c>
      <c r="Z39">
        <f t="shared" si="0"/>
        <v>2.82</v>
      </c>
      <c r="AA39">
        <f>AA15+0.03</f>
        <v>-0.37</v>
      </c>
      <c r="AB39">
        <v>-1.76</v>
      </c>
      <c r="AC39">
        <v>10.83</v>
      </c>
      <c r="AD39">
        <v>3.24</v>
      </c>
      <c r="AE39">
        <v>1.27</v>
      </c>
      <c r="AF39">
        <v>-4.05</v>
      </c>
      <c r="AG39">
        <v>1.25</v>
      </c>
      <c r="AH39">
        <v>7.41</v>
      </c>
      <c r="AI39">
        <v>2.4</v>
      </c>
      <c r="AJ39">
        <v>1.45</v>
      </c>
      <c r="AK39">
        <v>11.99</v>
      </c>
      <c r="AL39">
        <v>0.28999999999999998</v>
      </c>
      <c r="AM39">
        <v>5.71</v>
      </c>
      <c r="AN39">
        <v>-0.57999999999999996</v>
      </c>
      <c r="AO39">
        <v>-0.23</v>
      </c>
      <c r="AP39">
        <v>1.61</v>
      </c>
      <c r="AQ39">
        <v>-4.28</v>
      </c>
      <c r="AR39">
        <v>11.24</v>
      </c>
      <c r="AS39">
        <v>4.5599999999999996</v>
      </c>
      <c r="AT39">
        <v>9.8000000000000007</v>
      </c>
      <c r="AU39">
        <v>-4.8899999999999997</v>
      </c>
      <c r="AV39">
        <v>-19.93</v>
      </c>
      <c r="AW39">
        <v>-13.37</v>
      </c>
      <c r="AX39">
        <v>2.5299999999999998</v>
      </c>
      <c r="AY39">
        <v>6.25</v>
      </c>
      <c r="AZ39">
        <v>2.15</v>
      </c>
      <c r="BA39">
        <v>7.99</v>
      </c>
      <c r="BB39">
        <v>-0.95</v>
      </c>
      <c r="BC39">
        <v>-1.65</v>
      </c>
      <c r="BD39">
        <v>-16.46</v>
      </c>
      <c r="BE39">
        <v>3.67</v>
      </c>
      <c r="BF39">
        <v>0.75</v>
      </c>
      <c r="BG39">
        <v>-13.01</v>
      </c>
      <c r="BH39">
        <v>-8.8800000000000008</v>
      </c>
      <c r="BI39">
        <v>-2.1800000000000002</v>
      </c>
      <c r="BJ39">
        <v>-7.42</v>
      </c>
      <c r="BK39">
        <v>4.8899999999999997</v>
      </c>
      <c r="BL39">
        <v>11.44</v>
      </c>
      <c r="BM39">
        <v>-6.92</v>
      </c>
      <c r="BN39">
        <v>-9.59</v>
      </c>
      <c r="BO39">
        <v>-13.72</v>
      </c>
      <c r="BP39">
        <v>13.9</v>
      </c>
      <c r="BQ39">
        <v>-7.42</v>
      </c>
      <c r="BR39">
        <v>0.95</v>
      </c>
      <c r="BS39">
        <v>-29.94</v>
      </c>
      <c r="BT39">
        <v>8.44</v>
      </c>
      <c r="BU39">
        <v>-9.7799999999999994</v>
      </c>
      <c r="BV39">
        <v>-14.53</v>
      </c>
      <c r="BW39">
        <v>-2.83</v>
      </c>
      <c r="BX39">
        <v>5.07</v>
      </c>
      <c r="BY39">
        <v>-11.82</v>
      </c>
      <c r="BZ39">
        <v>-20.25</v>
      </c>
      <c r="CA39">
        <v>-23.33</v>
      </c>
      <c r="CB39">
        <v>-0.89</v>
      </c>
      <c r="CC39">
        <v>37.700000000000003</v>
      </c>
      <c r="CD39">
        <v>37.54</v>
      </c>
      <c r="CE39">
        <v>-3.69</v>
      </c>
      <c r="CF39">
        <v>-13.86</v>
      </c>
      <c r="CG39">
        <v>-5.89</v>
      </c>
      <c r="CH39">
        <v>5.19</v>
      </c>
      <c r="CI39">
        <v>0.73</v>
      </c>
      <c r="CJ39">
        <v>-18.440000000000001</v>
      </c>
      <c r="CK39">
        <v>3.36</v>
      </c>
      <c r="CL39">
        <v>42.22</v>
      </c>
      <c r="CM39">
        <v>15.87</v>
      </c>
      <c r="CN39">
        <v>13.17</v>
      </c>
      <c r="CO39">
        <v>-8.8000000000000007</v>
      </c>
      <c r="CP39">
        <v>11.46</v>
      </c>
      <c r="CQ39">
        <v>-11.36</v>
      </c>
      <c r="CR39">
        <v>-8.85</v>
      </c>
      <c r="CS39">
        <v>10.27</v>
      </c>
      <c r="CT39">
        <v>2.23</v>
      </c>
      <c r="CU39">
        <v>10.59</v>
      </c>
      <c r="CV39">
        <v>-3.67</v>
      </c>
      <c r="CW39">
        <v>-0.09</v>
      </c>
      <c r="CX39">
        <v>-2.7</v>
      </c>
      <c r="CY39">
        <v>-8.1300000000000008</v>
      </c>
      <c r="CZ39">
        <v>2.08</v>
      </c>
      <c r="DA39">
        <v>-11.52</v>
      </c>
      <c r="DB39">
        <v>5.41</v>
      </c>
      <c r="DC39">
        <v>-0.55000000000000004</v>
      </c>
      <c r="DD39">
        <v>-3.19</v>
      </c>
      <c r="DE39">
        <v>8.2899999999999991</v>
      </c>
      <c r="DF39">
        <v>-0.42</v>
      </c>
      <c r="DG39">
        <v>-4.21</v>
      </c>
      <c r="DH39">
        <v>-3.96</v>
      </c>
      <c r="DI39">
        <v>-3.09</v>
      </c>
      <c r="DJ39">
        <v>9.56</v>
      </c>
      <c r="DK39">
        <v>3.23</v>
      </c>
      <c r="DL39">
        <v>6.78</v>
      </c>
      <c r="DM39">
        <v>8.31</v>
      </c>
      <c r="DN39">
        <v>2.17</v>
      </c>
      <c r="DO39">
        <v>2.39</v>
      </c>
      <c r="DP39">
        <v>7.51</v>
      </c>
      <c r="DQ39">
        <v>3.93</v>
      </c>
      <c r="DR39">
        <v>3.71</v>
      </c>
      <c r="DS39">
        <v>6.55</v>
      </c>
      <c r="DT39">
        <v>1.68</v>
      </c>
      <c r="DU39">
        <v>2.54</v>
      </c>
      <c r="DV39">
        <v>-7.71</v>
      </c>
      <c r="DW39">
        <v>4.58</v>
      </c>
      <c r="DX39">
        <v>3.06</v>
      </c>
      <c r="DY39">
        <v>6.81</v>
      </c>
      <c r="DZ39">
        <v>0.88</v>
      </c>
      <c r="EA39">
        <v>0.13</v>
      </c>
      <c r="EB39">
        <v>7.5</v>
      </c>
      <c r="EC39">
        <v>0.41</v>
      </c>
      <c r="ED39">
        <v>-0.57999999999999996</v>
      </c>
      <c r="EE39">
        <v>3.78</v>
      </c>
      <c r="EF39">
        <v>1.46</v>
      </c>
      <c r="EG39">
        <v>-0.94</v>
      </c>
      <c r="EH39">
        <v>-8.31</v>
      </c>
      <c r="EI39">
        <v>-1.03</v>
      </c>
      <c r="EJ39">
        <v>-5.29</v>
      </c>
      <c r="EK39">
        <v>10.26</v>
      </c>
      <c r="EL39">
        <v>-5.54</v>
      </c>
      <c r="EM39">
        <v>-14.21</v>
      </c>
      <c r="EN39">
        <v>-10.17</v>
      </c>
      <c r="EO39">
        <v>-10.11</v>
      </c>
      <c r="EP39">
        <v>-5.04</v>
      </c>
      <c r="EQ39">
        <v>1.33</v>
      </c>
      <c r="ER39">
        <v>6.08</v>
      </c>
      <c r="ES39">
        <v>-25.04</v>
      </c>
      <c r="ET39">
        <v>14.12</v>
      </c>
      <c r="EU39">
        <v>-4.43</v>
      </c>
      <c r="EV39">
        <v>24.7</v>
      </c>
      <c r="EW39">
        <v>7.27</v>
      </c>
      <c r="EX39">
        <v>-2.74</v>
      </c>
      <c r="EY39">
        <v>1.49</v>
      </c>
      <c r="EZ39">
        <v>7.6</v>
      </c>
      <c r="FA39">
        <v>-3.34</v>
      </c>
      <c r="FB39">
        <v>3.77</v>
      </c>
      <c r="FC39">
        <v>-6.89</v>
      </c>
      <c r="FD39">
        <v>3.25</v>
      </c>
      <c r="FE39">
        <v>-13.54</v>
      </c>
      <c r="FF39">
        <v>-0.55000000000000004</v>
      </c>
      <c r="FG39">
        <v>6.23</v>
      </c>
      <c r="FH39">
        <v>-6.38</v>
      </c>
      <c r="FI39">
        <v>10.87</v>
      </c>
      <c r="FJ39">
        <v>-7.14</v>
      </c>
      <c r="FK39">
        <v>16.46</v>
      </c>
      <c r="FL39">
        <v>-1.46</v>
      </c>
      <c r="FM39">
        <v>-4.91</v>
      </c>
      <c r="FN39">
        <v>2.38</v>
      </c>
      <c r="FO39">
        <v>-3.52</v>
      </c>
      <c r="FP39">
        <v>0.66</v>
      </c>
      <c r="FQ39">
        <v>0.99</v>
      </c>
      <c r="FR39">
        <v>-0.49</v>
      </c>
      <c r="FS39">
        <v>-23.95</v>
      </c>
      <c r="FT39">
        <v>7.66</v>
      </c>
      <c r="FU39">
        <v>3.11</v>
      </c>
      <c r="FV39">
        <v>2.62</v>
      </c>
      <c r="FW39">
        <v>0.95</v>
      </c>
      <c r="FX39">
        <v>3.94</v>
      </c>
      <c r="FY39">
        <v>-4.24</v>
      </c>
      <c r="FZ39">
        <v>-0.28000000000000003</v>
      </c>
      <c r="GA39">
        <v>-4.82</v>
      </c>
      <c r="GB39">
        <v>-1.49</v>
      </c>
      <c r="GC39">
        <v>0.4</v>
      </c>
      <c r="GD39">
        <v>-6.53</v>
      </c>
      <c r="GE39">
        <v>0.43</v>
      </c>
      <c r="GF39">
        <v>5.35</v>
      </c>
      <c r="GG39">
        <v>5.48</v>
      </c>
      <c r="GH39">
        <v>-1.06</v>
      </c>
      <c r="GI39">
        <v>-0.78</v>
      </c>
      <c r="GJ39">
        <v>-6.86</v>
      </c>
      <c r="GK39">
        <v>-4</v>
      </c>
      <c r="GL39">
        <v>-4.71</v>
      </c>
      <c r="GM39">
        <v>1.84</v>
      </c>
      <c r="GN39">
        <v>-2.94</v>
      </c>
      <c r="GO39">
        <v>-6.75</v>
      </c>
      <c r="GP39">
        <v>-4.37</v>
      </c>
      <c r="GQ39">
        <v>6.4</v>
      </c>
      <c r="GR39">
        <v>1.84</v>
      </c>
      <c r="GS39">
        <v>3.13</v>
      </c>
      <c r="GT39">
        <v>0.7</v>
      </c>
      <c r="GU39">
        <v>2.67</v>
      </c>
      <c r="GV39">
        <v>5.76</v>
      </c>
      <c r="GW39">
        <v>-0.75</v>
      </c>
      <c r="GX39">
        <v>5.17</v>
      </c>
      <c r="GY39">
        <v>6.86</v>
      </c>
      <c r="GZ39">
        <v>5.08</v>
      </c>
      <c r="HA39">
        <v>5.56</v>
      </c>
      <c r="HB39">
        <v>0.09</v>
      </c>
      <c r="HC39">
        <v>4.49</v>
      </c>
      <c r="HD39">
        <v>1.98</v>
      </c>
      <c r="HE39">
        <v>-4.05</v>
      </c>
      <c r="HF39">
        <v>-0.42</v>
      </c>
      <c r="HG39">
        <v>2.37</v>
      </c>
      <c r="HH39">
        <v>-1.41</v>
      </c>
      <c r="HI39">
        <v>-7.47</v>
      </c>
      <c r="HJ39">
        <v>5.9</v>
      </c>
      <c r="HK39">
        <v>1.54</v>
      </c>
      <c r="HL39">
        <v>-0.25</v>
      </c>
      <c r="HM39">
        <v>1.69</v>
      </c>
      <c r="HN39">
        <v>-1.25</v>
      </c>
      <c r="HO39">
        <v>4.04</v>
      </c>
      <c r="HP39">
        <v>5.0999999999999996</v>
      </c>
      <c r="HQ39">
        <v>-2.08</v>
      </c>
      <c r="HR39">
        <v>0.87</v>
      </c>
      <c r="HS39">
        <v>-0.62</v>
      </c>
      <c r="HT39">
        <v>0.31</v>
      </c>
      <c r="HU39">
        <v>0.39</v>
      </c>
      <c r="HV39">
        <v>3.51</v>
      </c>
      <c r="HW39">
        <v>1.43</v>
      </c>
      <c r="HX39">
        <v>6.16</v>
      </c>
      <c r="HY39">
        <v>-4.62</v>
      </c>
      <c r="HZ39">
        <v>8.8000000000000007</v>
      </c>
      <c r="IA39">
        <v>1.1499999999999999</v>
      </c>
      <c r="IB39">
        <v>-0.93</v>
      </c>
      <c r="IC39">
        <v>-1.41</v>
      </c>
      <c r="ID39">
        <v>5.8</v>
      </c>
      <c r="IE39">
        <v>3.48</v>
      </c>
      <c r="IF39">
        <v>3.74</v>
      </c>
      <c r="IG39">
        <v>3.24</v>
      </c>
      <c r="IH39">
        <v>0.99</v>
      </c>
      <c r="II39">
        <v>6.97</v>
      </c>
      <c r="IJ39">
        <v>-6.95</v>
      </c>
      <c r="IK39">
        <v>4.4000000000000004</v>
      </c>
      <c r="IL39">
        <v>3.99</v>
      </c>
      <c r="IM39">
        <v>2.2400000000000002</v>
      </c>
      <c r="IN39">
        <v>-3.91</v>
      </c>
      <c r="IO39">
        <v>-2.5499999999999998</v>
      </c>
      <c r="IP39">
        <v>-7.29</v>
      </c>
      <c r="IQ39">
        <v>-10.15</v>
      </c>
      <c r="IR39">
        <v>-0.8</v>
      </c>
      <c r="IS39">
        <v>-1.08</v>
      </c>
      <c r="IT39">
        <v>4.22</v>
      </c>
      <c r="IU39">
        <v>2.35</v>
      </c>
      <c r="IV39">
        <v>-1.47</v>
      </c>
      <c r="IW39">
        <v>-1.69</v>
      </c>
      <c r="IX39">
        <v>-3.89</v>
      </c>
      <c r="IY39">
        <v>-0.89</v>
      </c>
      <c r="IZ39">
        <v>5.26</v>
      </c>
      <c r="JA39">
        <v>3.62</v>
      </c>
      <c r="JB39">
        <v>-2.79</v>
      </c>
      <c r="JC39">
        <v>-1.37</v>
      </c>
      <c r="JD39">
        <v>2.12</v>
      </c>
      <c r="JE39">
        <v>-2.92</v>
      </c>
      <c r="JF39">
        <v>2.14</v>
      </c>
      <c r="JG39">
        <v>-3.99</v>
      </c>
      <c r="JH39">
        <v>-4.7</v>
      </c>
      <c r="JI39">
        <v>7.71</v>
      </c>
      <c r="JJ39">
        <v>2.65</v>
      </c>
      <c r="JK39">
        <v>7.82</v>
      </c>
      <c r="JL39">
        <v>0.3</v>
      </c>
      <c r="JM39">
        <v>-5.32</v>
      </c>
      <c r="JN39">
        <v>0.76</v>
      </c>
      <c r="JO39">
        <v>-3.01</v>
      </c>
      <c r="JP39">
        <v>6.78</v>
      </c>
      <c r="JQ39">
        <v>-10.82</v>
      </c>
      <c r="JR39">
        <v>3.05</v>
      </c>
      <c r="JS39">
        <v>0.13</v>
      </c>
      <c r="JT39">
        <v>-3.94</v>
      </c>
      <c r="JU39">
        <v>3.01</v>
      </c>
      <c r="JV39">
        <v>-2.12</v>
      </c>
      <c r="JW39">
        <v>-3.73</v>
      </c>
      <c r="JX39">
        <v>-0.21</v>
      </c>
      <c r="JY39">
        <v>6.21</v>
      </c>
      <c r="JZ39">
        <v>1.2</v>
      </c>
      <c r="KA39">
        <v>2.37</v>
      </c>
      <c r="KB39">
        <v>2.95</v>
      </c>
      <c r="KC39">
        <v>0.12</v>
      </c>
      <c r="KD39">
        <v>4.3600000000000003</v>
      </c>
      <c r="KE39">
        <v>1.73</v>
      </c>
      <c r="KF39">
        <v>1</v>
      </c>
      <c r="KG39">
        <v>0.41</v>
      </c>
      <c r="KH39">
        <v>4.51</v>
      </c>
      <c r="KI39">
        <v>3.93</v>
      </c>
      <c r="KJ39">
        <v>-5.8</v>
      </c>
      <c r="KK39">
        <v>0.85</v>
      </c>
      <c r="KL39">
        <v>3.25</v>
      </c>
      <c r="KM39">
        <v>5.59</v>
      </c>
      <c r="KN39">
        <v>0.41</v>
      </c>
      <c r="KO39">
        <v>-0.1</v>
      </c>
      <c r="KP39">
        <v>4.6100000000000003</v>
      </c>
      <c r="KQ39">
        <v>6.12</v>
      </c>
      <c r="KR39">
        <v>0.65</v>
      </c>
      <c r="KS39">
        <v>-1.83</v>
      </c>
      <c r="KT39">
        <v>4.8099999999999996</v>
      </c>
      <c r="KU39">
        <v>-4.0599999999999996</v>
      </c>
      <c r="KV39">
        <v>-2.6</v>
      </c>
      <c r="KW39">
        <v>6.87</v>
      </c>
      <c r="KX39">
        <v>3.93</v>
      </c>
      <c r="KY39">
        <v>-0.09</v>
      </c>
      <c r="KZ39">
        <v>-1.38</v>
      </c>
      <c r="LA39">
        <v>-0.26</v>
      </c>
      <c r="LB39">
        <v>3.89</v>
      </c>
      <c r="LC39">
        <v>1.56</v>
      </c>
      <c r="LD39">
        <v>-3.65</v>
      </c>
      <c r="LE39">
        <v>4.7699999999999996</v>
      </c>
      <c r="LF39">
        <v>-4.3099999999999996</v>
      </c>
      <c r="LG39">
        <v>2.3199999999999998</v>
      </c>
      <c r="LH39">
        <v>4.6100000000000003</v>
      </c>
      <c r="LI39">
        <v>1.76</v>
      </c>
      <c r="LJ39">
        <v>-1.46</v>
      </c>
      <c r="LK39">
        <v>-1.96</v>
      </c>
      <c r="LL39">
        <v>-0.08</v>
      </c>
      <c r="LM39">
        <v>4.6500000000000004</v>
      </c>
      <c r="LN39">
        <v>3.55</v>
      </c>
      <c r="LO39">
        <v>-0.72</v>
      </c>
      <c r="LP39">
        <v>-1.82</v>
      </c>
      <c r="LQ39">
        <v>-2.36</v>
      </c>
      <c r="LR39">
        <v>-2.65</v>
      </c>
      <c r="LS39">
        <v>-0.32</v>
      </c>
      <c r="LT39">
        <v>-1.63</v>
      </c>
      <c r="LU39">
        <v>2.5299999999999998</v>
      </c>
      <c r="LV39">
        <v>-5.78</v>
      </c>
      <c r="LW39">
        <v>0.13</v>
      </c>
      <c r="LX39">
        <v>5.0999999999999996</v>
      </c>
      <c r="LY39">
        <v>0.9</v>
      </c>
      <c r="LZ39">
        <v>0.2</v>
      </c>
      <c r="MA39">
        <v>5.12</v>
      </c>
      <c r="MB39">
        <v>0.27</v>
      </c>
      <c r="MC39">
        <v>3.02</v>
      </c>
      <c r="MD39">
        <v>4.9000000000000004</v>
      </c>
      <c r="ME39">
        <v>3.29</v>
      </c>
      <c r="MF39">
        <v>7.0000000000000007E-2</v>
      </c>
      <c r="MG39">
        <v>5.72</v>
      </c>
      <c r="MH39">
        <v>-3.4</v>
      </c>
      <c r="MI39">
        <v>8.31</v>
      </c>
      <c r="MJ39">
        <v>-1.95</v>
      </c>
      <c r="MK39">
        <v>8.08</v>
      </c>
      <c r="ML39">
        <v>5.08</v>
      </c>
      <c r="MM39">
        <v>1.81</v>
      </c>
      <c r="MN39">
        <v>0.35</v>
      </c>
      <c r="MO39">
        <v>-0.49</v>
      </c>
      <c r="MP39">
        <v>3.77</v>
      </c>
      <c r="MQ39">
        <v>-0.13</v>
      </c>
      <c r="MR39">
        <v>8.23</v>
      </c>
      <c r="MS39">
        <v>6.07</v>
      </c>
      <c r="MT39">
        <v>-0.78</v>
      </c>
      <c r="MU39">
        <v>1.1299999999999999</v>
      </c>
      <c r="MV39">
        <v>-3.05</v>
      </c>
      <c r="MW39">
        <v>7.49</v>
      </c>
      <c r="MX39">
        <v>-7.0000000000000007E-2</v>
      </c>
      <c r="MY39">
        <v>-3.65</v>
      </c>
      <c r="MZ39">
        <v>3.47</v>
      </c>
      <c r="NA39">
        <v>6.93</v>
      </c>
      <c r="NB39">
        <v>-0.21</v>
      </c>
      <c r="NC39">
        <v>-6.57</v>
      </c>
      <c r="ND39">
        <v>3.92</v>
      </c>
      <c r="NE39">
        <v>5.15</v>
      </c>
      <c r="NF39">
        <v>-3.81</v>
      </c>
      <c r="NG39">
        <v>-4.55</v>
      </c>
      <c r="NH39">
        <v>0.51</v>
      </c>
      <c r="NI39">
        <v>-1.1000000000000001</v>
      </c>
      <c r="NJ39">
        <v>3.53</v>
      </c>
      <c r="NK39">
        <v>-4.18</v>
      </c>
      <c r="NL39">
        <v>-3.26</v>
      </c>
      <c r="NM39">
        <v>1.96</v>
      </c>
      <c r="NN39">
        <v>3.7</v>
      </c>
      <c r="NO39">
        <v>3.69</v>
      </c>
      <c r="NP39">
        <v>-0.13</v>
      </c>
      <c r="NQ39">
        <v>1.1399999999999999</v>
      </c>
      <c r="NR39">
        <v>-5.61</v>
      </c>
      <c r="NS39">
        <v>-6.19</v>
      </c>
      <c r="NT39">
        <v>-3.21</v>
      </c>
      <c r="NU39">
        <v>1.61</v>
      </c>
      <c r="NV39">
        <v>-4.1500000000000004</v>
      </c>
      <c r="NW39">
        <v>4.28</v>
      </c>
      <c r="NX39">
        <v>-2.06</v>
      </c>
      <c r="NY39">
        <v>3.09</v>
      </c>
      <c r="NZ39">
        <v>3.18</v>
      </c>
      <c r="OA39">
        <v>1.5</v>
      </c>
      <c r="OB39">
        <v>2.61</v>
      </c>
      <c r="OC39">
        <v>4.3099999999999996</v>
      </c>
      <c r="OD39">
        <v>1.19</v>
      </c>
      <c r="OE39">
        <v>4.84</v>
      </c>
      <c r="OF39">
        <v>2.54</v>
      </c>
      <c r="OG39">
        <v>2.2400000000000002</v>
      </c>
      <c r="OH39">
        <v>5.2</v>
      </c>
      <c r="OI39">
        <v>0.38</v>
      </c>
      <c r="OJ39">
        <v>-0.02</v>
      </c>
      <c r="OK39">
        <v>0.05</v>
      </c>
      <c r="OL39">
        <v>3.88</v>
      </c>
      <c r="OM39">
        <v>1.89</v>
      </c>
      <c r="ON39">
        <v>-0.36</v>
      </c>
      <c r="OO39">
        <v>3.49</v>
      </c>
      <c r="OP39">
        <v>-1.5</v>
      </c>
      <c r="OQ39">
        <v>-4.5599999999999996</v>
      </c>
      <c r="OR39">
        <v>1.1299999999999999</v>
      </c>
      <c r="OS39">
        <v>1.32</v>
      </c>
      <c r="OT39">
        <v>2.76</v>
      </c>
      <c r="OU39">
        <v>-7.15</v>
      </c>
      <c r="OV39">
        <v>0.92</v>
      </c>
      <c r="OW39">
        <v>-1.39</v>
      </c>
      <c r="OX39">
        <v>-1.75</v>
      </c>
      <c r="OY39">
        <v>2.69</v>
      </c>
      <c r="OZ39">
        <v>1.95</v>
      </c>
      <c r="PA39">
        <v>-2.48</v>
      </c>
      <c r="PB39">
        <v>2.61</v>
      </c>
      <c r="PC39">
        <v>-6.04</v>
      </c>
      <c r="PD39">
        <v>-0.24</v>
      </c>
      <c r="PE39">
        <v>4.03</v>
      </c>
      <c r="PF39">
        <v>4.63</v>
      </c>
      <c r="PG39">
        <v>6.32</v>
      </c>
      <c r="PH39">
        <v>2.69</v>
      </c>
      <c r="PI39">
        <v>2.5499999999999998</v>
      </c>
      <c r="PJ39">
        <v>0.38</v>
      </c>
      <c r="PK39">
        <v>1.91</v>
      </c>
      <c r="PL39">
        <v>-2.88</v>
      </c>
      <c r="PM39">
        <v>3.28</v>
      </c>
      <c r="PN39">
        <v>1.96</v>
      </c>
      <c r="PO39">
        <v>-1.97</v>
      </c>
      <c r="PP39">
        <v>2.83</v>
      </c>
      <c r="PQ39">
        <v>3.93</v>
      </c>
      <c r="PR39">
        <v>0.32</v>
      </c>
      <c r="PS39">
        <v>-3.79</v>
      </c>
      <c r="PT39">
        <v>1.63</v>
      </c>
      <c r="PU39">
        <v>-0.59</v>
      </c>
      <c r="PV39">
        <v>-6.2</v>
      </c>
      <c r="PW39">
        <v>-8.6</v>
      </c>
      <c r="PX39">
        <v>-8.18</v>
      </c>
      <c r="PY39">
        <v>6.36</v>
      </c>
      <c r="PZ39">
        <v>1.53</v>
      </c>
      <c r="QA39">
        <v>-4.82</v>
      </c>
      <c r="QB39">
        <v>0.44</v>
      </c>
      <c r="QC39">
        <v>10.16</v>
      </c>
      <c r="QD39">
        <v>1.35</v>
      </c>
      <c r="QE39">
        <v>4.91</v>
      </c>
      <c r="QF39">
        <v>-2.89</v>
      </c>
      <c r="QG39">
        <v>3.55</v>
      </c>
      <c r="QH39">
        <v>4.8499999999999996</v>
      </c>
      <c r="QI39">
        <v>1.43</v>
      </c>
      <c r="QJ39">
        <v>-2.02</v>
      </c>
      <c r="QK39">
        <v>-0.35</v>
      </c>
      <c r="QL39">
        <v>4.87</v>
      </c>
      <c r="QM39">
        <v>-1.1000000000000001</v>
      </c>
      <c r="QN39">
        <v>3.22</v>
      </c>
      <c r="QO39">
        <v>-1.05</v>
      </c>
      <c r="QP39">
        <v>2.44</v>
      </c>
      <c r="QQ39">
        <v>2.69</v>
      </c>
      <c r="QR39">
        <v>0.99</v>
      </c>
      <c r="QS39">
        <v>1.52</v>
      </c>
      <c r="QT39">
        <v>0.61</v>
      </c>
      <c r="QU39">
        <v>1.1499999999999999</v>
      </c>
      <c r="QV39">
        <v>1.64</v>
      </c>
      <c r="QW39">
        <v>1.82</v>
      </c>
      <c r="QX39">
        <v>-1.62</v>
      </c>
      <c r="QY39">
        <v>2.87</v>
      </c>
      <c r="QZ39">
        <v>0.81</v>
      </c>
      <c r="RA39">
        <v>-0.52</v>
      </c>
      <c r="RB39">
        <v>0.39</v>
      </c>
      <c r="RC39">
        <v>3.32</v>
      </c>
      <c r="RD39">
        <v>-0.15</v>
      </c>
      <c r="RE39">
        <v>-1.45</v>
      </c>
      <c r="RF39">
        <v>3.42</v>
      </c>
      <c r="RG39">
        <v>-0.77</v>
      </c>
      <c r="RH39">
        <v>-4.8600000000000003</v>
      </c>
      <c r="RI39">
        <v>1.34</v>
      </c>
      <c r="RJ39">
        <v>2.25</v>
      </c>
      <c r="RK39">
        <v>3.2</v>
      </c>
      <c r="RL39">
        <v>2.73</v>
      </c>
      <c r="RM39">
        <v>-0.88</v>
      </c>
      <c r="RN39">
        <v>0.9</v>
      </c>
      <c r="RO39">
        <v>0.49</v>
      </c>
      <c r="RP39">
        <v>-1.79</v>
      </c>
      <c r="RQ39">
        <v>-2.1800000000000002</v>
      </c>
      <c r="RR39">
        <v>2.0499999999999998</v>
      </c>
      <c r="RS39">
        <v>-5.41</v>
      </c>
      <c r="RT39">
        <v>-1.61</v>
      </c>
      <c r="RU39">
        <v>-1.35</v>
      </c>
      <c r="RV39">
        <v>-7.78</v>
      </c>
      <c r="RW39">
        <v>-0.7</v>
      </c>
      <c r="RX39">
        <v>4.75</v>
      </c>
      <c r="RY39">
        <v>0.31</v>
      </c>
      <c r="RZ39">
        <v>-0.15</v>
      </c>
      <c r="SA39">
        <v>7.82</v>
      </c>
      <c r="SB39">
        <v>0.2</v>
      </c>
      <c r="SC39">
        <v>3.94</v>
      </c>
      <c r="SD39">
        <v>4.22</v>
      </c>
      <c r="SE39">
        <v>-5.24</v>
      </c>
      <c r="SF39">
        <v>1.75</v>
      </c>
      <c r="SG39">
        <v>4.53</v>
      </c>
      <c r="SH39">
        <v>-1.17</v>
      </c>
      <c r="SI39">
        <v>3.28</v>
      </c>
      <c r="SJ39">
        <v>-2.91</v>
      </c>
      <c r="SK39">
        <v>0.11</v>
      </c>
      <c r="SL39">
        <v>2.63</v>
      </c>
      <c r="SM39">
        <v>-4.38</v>
      </c>
      <c r="SN39">
        <v>-3.12</v>
      </c>
      <c r="SO39">
        <v>0.94</v>
      </c>
      <c r="SP39">
        <v>8.19</v>
      </c>
      <c r="SQ39">
        <v>1.1200000000000001</v>
      </c>
      <c r="SR39">
        <v>0.91</v>
      </c>
      <c r="SS39">
        <v>-1.85</v>
      </c>
      <c r="ST39">
        <v>1.1499999999999999</v>
      </c>
      <c r="SU39">
        <v>3.85</v>
      </c>
      <c r="SV39">
        <v>0.72</v>
      </c>
      <c r="SW39">
        <v>4.8</v>
      </c>
      <c r="SX39">
        <v>-4.16</v>
      </c>
      <c r="SY39">
        <v>-0.82</v>
      </c>
      <c r="SZ39">
        <v>-4.74</v>
      </c>
      <c r="TA39">
        <v>3.44</v>
      </c>
      <c r="TB39">
        <v>2.15</v>
      </c>
      <c r="TC39">
        <v>-0.22</v>
      </c>
      <c r="TD39">
        <v>-5.56</v>
      </c>
      <c r="TE39">
        <v>-6.02</v>
      </c>
      <c r="TF39">
        <v>4.01</v>
      </c>
      <c r="TG39">
        <v>-2.5</v>
      </c>
      <c r="TH39">
        <v>4.42</v>
      </c>
      <c r="TI39">
        <v>-3.53</v>
      </c>
      <c r="TJ39">
        <v>-1.87</v>
      </c>
      <c r="TK39">
        <v>-7.65</v>
      </c>
      <c r="TL39">
        <v>5.27</v>
      </c>
      <c r="TM39">
        <v>0.15</v>
      </c>
      <c r="TN39">
        <v>-9.0500000000000007</v>
      </c>
      <c r="TO39">
        <v>-6.1</v>
      </c>
      <c r="TP39">
        <v>-5</v>
      </c>
      <c r="TQ39">
        <v>7.33</v>
      </c>
      <c r="TR39">
        <v>4.45</v>
      </c>
      <c r="TS39">
        <v>3.3</v>
      </c>
      <c r="TT39">
        <v>-1.1399999999999999</v>
      </c>
      <c r="TU39">
        <v>4.74</v>
      </c>
      <c r="TV39">
        <v>5.68</v>
      </c>
      <c r="TW39">
        <v>4.05</v>
      </c>
      <c r="TX39">
        <v>0.91</v>
      </c>
      <c r="TY39">
        <v>3.68</v>
      </c>
      <c r="TZ39">
        <v>3.63</v>
      </c>
      <c r="UA39">
        <v>-4.16</v>
      </c>
      <c r="UB39">
        <v>7.0000000000000007E-2</v>
      </c>
      <c r="UC39">
        <v>-4.13</v>
      </c>
      <c r="UD39">
        <v>3.61</v>
      </c>
      <c r="UE39">
        <v>-0.7</v>
      </c>
      <c r="UF39">
        <v>-4.18</v>
      </c>
      <c r="UG39">
        <v>-0.25</v>
      </c>
      <c r="UH39">
        <v>8.6199999999999992</v>
      </c>
      <c r="UI39">
        <v>1.81</v>
      </c>
      <c r="UJ39">
        <v>2.5299999999999998</v>
      </c>
      <c r="UK39">
        <v>0.59</v>
      </c>
      <c r="UL39">
        <v>0.44</v>
      </c>
      <c r="UM39">
        <v>1.73</v>
      </c>
      <c r="UN39">
        <v>-2.1800000000000002</v>
      </c>
      <c r="UO39">
        <v>0.23</v>
      </c>
      <c r="UP39">
        <v>3.45</v>
      </c>
      <c r="UQ39">
        <v>-0.49</v>
      </c>
      <c r="UR39">
        <v>0.93</v>
      </c>
      <c r="US39">
        <v>4.5599999999999996</v>
      </c>
      <c r="UT39">
        <v>1.18</v>
      </c>
      <c r="UU39">
        <v>-1.71</v>
      </c>
      <c r="UV39">
        <v>-3.75</v>
      </c>
      <c r="UW39">
        <v>-0.14000000000000001</v>
      </c>
      <c r="UX39">
        <v>-4.08</v>
      </c>
      <c r="UY39">
        <v>-1.89</v>
      </c>
      <c r="UZ39">
        <v>-0.66</v>
      </c>
      <c r="VA39">
        <v>3.8</v>
      </c>
      <c r="VB39">
        <v>-3.67</v>
      </c>
      <c r="VC39">
        <v>4.01</v>
      </c>
      <c r="VD39">
        <v>-0.13</v>
      </c>
      <c r="VE39">
        <v>-11.39</v>
      </c>
      <c r="VF39">
        <v>1.66</v>
      </c>
      <c r="VG39">
        <v>-1</v>
      </c>
      <c r="VH39">
        <v>-0.36</v>
      </c>
      <c r="VI39">
        <v>-2.33</v>
      </c>
      <c r="VJ39">
        <v>-3.91</v>
      </c>
      <c r="VK39">
        <v>-3.36</v>
      </c>
      <c r="VL39">
        <v>-1.47</v>
      </c>
      <c r="VM39">
        <v>-7.78</v>
      </c>
      <c r="VN39">
        <v>-9.0299999999999994</v>
      </c>
      <c r="VO39">
        <v>-11.93</v>
      </c>
      <c r="VP39">
        <v>16.3</v>
      </c>
      <c r="VQ39">
        <v>-5.32</v>
      </c>
      <c r="VR39">
        <v>-2.02</v>
      </c>
      <c r="VS39">
        <v>12.28</v>
      </c>
      <c r="VT39">
        <v>5.99</v>
      </c>
      <c r="VU39">
        <v>2.17</v>
      </c>
      <c r="VV39">
        <v>4.7300000000000004</v>
      </c>
      <c r="VW39">
        <v>4.41</v>
      </c>
      <c r="VX39">
        <v>4.43</v>
      </c>
      <c r="VY39">
        <v>-6.77</v>
      </c>
      <c r="VZ39">
        <v>-2.11</v>
      </c>
      <c r="WA39">
        <v>-3.46</v>
      </c>
      <c r="WB39">
        <v>6.16</v>
      </c>
      <c r="WC39">
        <v>2.4700000000000002</v>
      </c>
      <c r="WD39">
        <v>-1.1499999999999999</v>
      </c>
      <c r="WE39">
        <v>11.83</v>
      </c>
      <c r="WF39">
        <v>-1.1399999999999999</v>
      </c>
      <c r="WG39">
        <v>3.07</v>
      </c>
      <c r="WH39">
        <v>-1.1000000000000001</v>
      </c>
      <c r="WI39">
        <v>-1.44</v>
      </c>
      <c r="WJ39">
        <v>4.09</v>
      </c>
      <c r="WK39">
        <v>-0.81</v>
      </c>
      <c r="WL39">
        <v>-0.51</v>
      </c>
      <c r="WM39">
        <v>2.2599999999999998</v>
      </c>
      <c r="WN39">
        <v>-2.2200000000000002</v>
      </c>
      <c r="WO39">
        <v>-0.78</v>
      </c>
      <c r="WP39">
        <v>5.25</v>
      </c>
      <c r="WQ39">
        <v>-5.05</v>
      </c>
      <c r="WR39">
        <v>-2.17</v>
      </c>
      <c r="WS39">
        <v>-1.4</v>
      </c>
      <c r="WT39">
        <v>0.02</v>
      </c>
      <c r="WU39">
        <v>-2.36</v>
      </c>
      <c r="WV39">
        <v>4.54</v>
      </c>
      <c r="WW39">
        <v>-1.62</v>
      </c>
      <c r="WX39">
        <v>-2.1</v>
      </c>
      <c r="WY39">
        <v>-0.25</v>
      </c>
      <c r="WZ39">
        <v>-4.34</v>
      </c>
      <c r="XA39">
        <v>2.7</v>
      </c>
      <c r="XB39">
        <v>0.28000000000000003</v>
      </c>
      <c r="XC39">
        <v>-6.15</v>
      </c>
      <c r="XD39">
        <v>-2.48</v>
      </c>
      <c r="XE39">
        <v>2.4900000000000002</v>
      </c>
      <c r="XF39">
        <v>8.5399999999999991</v>
      </c>
      <c r="XG39">
        <v>0.48</v>
      </c>
      <c r="XH39">
        <v>-1.81</v>
      </c>
      <c r="XI39">
        <v>5.39</v>
      </c>
      <c r="XJ39">
        <v>2.59</v>
      </c>
      <c r="XK39">
        <v>-0.73</v>
      </c>
      <c r="XL39">
        <v>-9.16</v>
      </c>
      <c r="XM39">
        <v>1.66</v>
      </c>
      <c r="XN39">
        <v>1.49</v>
      </c>
      <c r="XO39">
        <v>3.97</v>
      </c>
      <c r="XP39">
        <v>-3.65</v>
      </c>
      <c r="XQ39">
        <v>5.52</v>
      </c>
      <c r="XR39">
        <v>0.17</v>
      </c>
      <c r="XS39">
        <v>-2.63</v>
      </c>
      <c r="XT39">
        <v>3.87</v>
      </c>
      <c r="XU39">
        <v>0.87</v>
      </c>
      <c r="XV39">
        <v>5.31</v>
      </c>
      <c r="XW39">
        <v>0</v>
      </c>
      <c r="XX39">
        <v>-6.86</v>
      </c>
      <c r="XY39">
        <v>4.26</v>
      </c>
      <c r="XZ39">
        <v>1.68</v>
      </c>
      <c r="YA39">
        <v>5.76</v>
      </c>
      <c r="YB39">
        <v>-0.44</v>
      </c>
      <c r="YC39">
        <v>-10.18</v>
      </c>
      <c r="YD39">
        <v>4.1100000000000003</v>
      </c>
      <c r="YE39">
        <v>4.66</v>
      </c>
      <c r="YF39">
        <v>2.7</v>
      </c>
      <c r="YG39">
        <v>6.5</v>
      </c>
      <c r="YH39">
        <v>0.57999999999999996</v>
      </c>
      <c r="YI39">
        <v>2.52</v>
      </c>
      <c r="YJ39">
        <v>1.6</v>
      </c>
      <c r="YK39">
        <v>10.24</v>
      </c>
      <c r="YL39">
        <v>-3.39</v>
      </c>
      <c r="YM39">
        <v>-4.57</v>
      </c>
      <c r="YN39">
        <v>1.33</v>
      </c>
      <c r="YO39">
        <v>3.6</v>
      </c>
      <c r="YP39">
        <v>-2.35</v>
      </c>
      <c r="YQ39">
        <v>-0.17</v>
      </c>
      <c r="YR39">
        <v>-1.04</v>
      </c>
      <c r="YS39">
        <v>-0.22</v>
      </c>
      <c r="YT39">
        <v>-6.21</v>
      </c>
      <c r="YU39">
        <v>-5.38</v>
      </c>
      <c r="YV39">
        <v>4.91</v>
      </c>
      <c r="YW39">
        <v>3.66</v>
      </c>
      <c r="YX39">
        <v>-3.01</v>
      </c>
      <c r="YY39">
        <v>-1.75</v>
      </c>
      <c r="YZ39">
        <v>-6.05</v>
      </c>
      <c r="ZA39">
        <v>-1.02</v>
      </c>
      <c r="ZB39">
        <v>4</v>
      </c>
      <c r="ZC39">
        <v>-3.92</v>
      </c>
      <c r="ZD39">
        <v>-2.0299999999999998</v>
      </c>
      <c r="ZE39">
        <v>-2.2999999999999998</v>
      </c>
      <c r="ZF39">
        <v>11.6</v>
      </c>
      <c r="ZG39">
        <v>0.76</v>
      </c>
      <c r="ZH39">
        <v>11.04</v>
      </c>
      <c r="ZI39">
        <v>3.61</v>
      </c>
      <c r="ZJ39">
        <v>1.52</v>
      </c>
      <c r="ZK39">
        <v>3.31</v>
      </c>
      <c r="ZL39">
        <v>1.9</v>
      </c>
      <c r="ZM39">
        <v>3.31</v>
      </c>
      <c r="ZN39">
        <v>7.49</v>
      </c>
      <c r="ZO39">
        <v>-1.23</v>
      </c>
      <c r="ZP39">
        <v>3.52</v>
      </c>
      <c r="ZQ39">
        <v>-3.3</v>
      </c>
      <c r="ZR39">
        <v>1.1299999999999999</v>
      </c>
      <c r="ZS39">
        <v>1.02</v>
      </c>
      <c r="ZT39">
        <v>-1.52</v>
      </c>
      <c r="ZU39">
        <v>1.74</v>
      </c>
      <c r="ZV39">
        <v>-0.88</v>
      </c>
      <c r="ZW39">
        <v>-0.92</v>
      </c>
      <c r="ZX39">
        <v>-3.89</v>
      </c>
      <c r="ZY39">
        <v>1.35</v>
      </c>
      <c r="ZZ39">
        <v>0.55000000000000004</v>
      </c>
      <c r="AAA39">
        <v>-5.94</v>
      </c>
      <c r="AAB39">
        <v>1.75</v>
      </c>
      <c r="AAC39">
        <v>-1.65</v>
      </c>
      <c r="AAD39">
        <v>10.63</v>
      </c>
      <c r="AAE39">
        <v>-0.35</v>
      </c>
      <c r="AAF39">
        <v>-0.01</v>
      </c>
      <c r="AAG39">
        <v>-1.51</v>
      </c>
      <c r="AAH39">
        <v>2.2400000000000002</v>
      </c>
      <c r="AAI39">
        <v>7.41</v>
      </c>
      <c r="AAJ39">
        <v>0.86</v>
      </c>
      <c r="AAK39">
        <v>-0.28999999999999998</v>
      </c>
      <c r="AAL39">
        <v>-0.46</v>
      </c>
      <c r="AAM39">
        <v>5.41</v>
      </c>
      <c r="AAN39">
        <v>1.21</v>
      </c>
      <c r="AAO39">
        <v>-0.48</v>
      </c>
      <c r="AAP39">
        <v>-1.2</v>
      </c>
      <c r="AAQ39">
        <v>-3.47</v>
      </c>
      <c r="AAR39">
        <v>4.25</v>
      </c>
      <c r="AAS39">
        <v>6.51</v>
      </c>
      <c r="AAT39">
        <v>4.51</v>
      </c>
      <c r="AAU39">
        <v>0.24</v>
      </c>
      <c r="AAV39">
        <v>7.15</v>
      </c>
      <c r="AAW39">
        <v>5.28</v>
      </c>
      <c r="AAX39">
        <v>-1.41</v>
      </c>
      <c r="AAY39">
        <v>5.0199999999999996</v>
      </c>
      <c r="AAZ39">
        <v>1.41</v>
      </c>
      <c r="ABA39">
        <v>-5.87</v>
      </c>
      <c r="ABB39">
        <v>7.12</v>
      </c>
      <c r="ABC39">
        <v>-8.5399999999999991</v>
      </c>
      <c r="ABD39">
        <v>5.47</v>
      </c>
      <c r="ABE39">
        <v>2.15</v>
      </c>
      <c r="ABF39">
        <v>-2.83</v>
      </c>
      <c r="ABG39">
        <v>13.18</v>
      </c>
      <c r="ABH39">
        <v>3.69</v>
      </c>
      <c r="ABI39">
        <v>2.64</v>
      </c>
      <c r="ABJ39">
        <v>-1.1499999999999999</v>
      </c>
      <c r="ABK39">
        <v>0.6</v>
      </c>
      <c r="ABL39">
        <v>4.79</v>
      </c>
      <c r="ABM39">
        <v>4.82</v>
      </c>
      <c r="ABN39">
        <v>3.5</v>
      </c>
      <c r="ABO39">
        <v>-2.42</v>
      </c>
      <c r="ABP39">
        <v>-21.76</v>
      </c>
      <c r="ABQ39">
        <v>-8.5299999999999994</v>
      </c>
      <c r="ABR39">
        <v>7.29</v>
      </c>
      <c r="ABS39">
        <v>4.04</v>
      </c>
      <c r="ABT39">
        <v>4.18</v>
      </c>
      <c r="ABU39">
        <v>-3.33</v>
      </c>
      <c r="ABV39">
        <v>0.94</v>
      </c>
      <c r="ABW39">
        <v>0.32</v>
      </c>
      <c r="ABX39">
        <v>4.33</v>
      </c>
      <c r="ABY39">
        <v>-0.54</v>
      </c>
      <c r="ABZ39">
        <v>-3.86</v>
      </c>
      <c r="ACA39">
        <v>3.97</v>
      </c>
      <c r="ACB39">
        <v>2.6</v>
      </c>
      <c r="ACC39">
        <v>-1.89</v>
      </c>
      <c r="ACD39">
        <v>1.47</v>
      </c>
      <c r="ACE39">
        <v>7.11</v>
      </c>
      <c r="ACF39">
        <v>-2.89</v>
      </c>
      <c r="ACG39">
        <v>2.08</v>
      </c>
      <c r="ACH39">
        <v>5.01</v>
      </c>
      <c r="ACI39">
        <v>3.51</v>
      </c>
      <c r="ACJ39">
        <v>-0.79</v>
      </c>
      <c r="ACK39">
        <v>8.84</v>
      </c>
      <c r="ACL39">
        <v>1.55</v>
      </c>
      <c r="ACM39">
        <v>-0.65</v>
      </c>
      <c r="ACN39">
        <v>-2.52</v>
      </c>
      <c r="ACO39">
        <v>1.65</v>
      </c>
      <c r="ACP39">
        <v>2.14</v>
      </c>
      <c r="ACQ39">
        <v>-6.88</v>
      </c>
      <c r="ACR39">
        <v>0.85</v>
      </c>
      <c r="ACS39">
        <v>2.4300000000000002</v>
      </c>
      <c r="ACT39">
        <v>-2.69</v>
      </c>
      <c r="ACU39">
        <v>9.1999999999999993</v>
      </c>
      <c r="ACV39">
        <v>-0.89</v>
      </c>
      <c r="ACW39">
        <v>-0.52</v>
      </c>
      <c r="ACX39">
        <v>-9.43</v>
      </c>
      <c r="ACY39">
        <v>-5.12</v>
      </c>
      <c r="ACZ39">
        <v>-0.67</v>
      </c>
      <c r="ADA39">
        <v>5.99</v>
      </c>
      <c r="ADB39">
        <v>2.48</v>
      </c>
      <c r="ADC39">
        <v>4.1500000000000004</v>
      </c>
      <c r="ADD39">
        <v>6.73</v>
      </c>
      <c r="ADE39">
        <v>2.2200000000000002</v>
      </c>
      <c r="ADF39">
        <v>0.03</v>
      </c>
      <c r="ADG39">
        <v>3.86</v>
      </c>
      <c r="ADH39">
        <v>-4.79</v>
      </c>
      <c r="ADI39">
        <v>4.49</v>
      </c>
      <c r="ADJ39">
        <v>1.96</v>
      </c>
      <c r="ADK39">
        <v>-1.91</v>
      </c>
      <c r="ADL39">
        <v>1.19</v>
      </c>
      <c r="ADM39">
        <v>-4.3899999999999997</v>
      </c>
      <c r="ADN39">
        <v>11.16</v>
      </c>
      <c r="ADO39">
        <v>-1.99</v>
      </c>
      <c r="ADP39">
        <v>0.96</v>
      </c>
      <c r="ADQ39">
        <v>-2.1800000000000002</v>
      </c>
      <c r="ADR39">
        <v>2.79</v>
      </c>
      <c r="ADS39">
        <v>0.1</v>
      </c>
      <c r="ADT39">
        <v>-1.74</v>
      </c>
      <c r="ADU39">
        <v>3.94</v>
      </c>
      <c r="ADV39">
        <v>-2.4</v>
      </c>
      <c r="ADW39">
        <v>0.91</v>
      </c>
      <c r="ADX39">
        <v>0.21</v>
      </c>
      <c r="ADY39">
        <v>3.03</v>
      </c>
      <c r="ADZ39">
        <v>1.01</v>
      </c>
      <c r="AEA39">
        <v>0.7</v>
      </c>
      <c r="AEB39">
        <v>1.05</v>
      </c>
      <c r="AEC39">
        <v>1.87</v>
      </c>
      <c r="AED39">
        <v>-2.54</v>
      </c>
      <c r="AEE39">
        <v>2.27</v>
      </c>
      <c r="AEF39">
        <v>0.08</v>
      </c>
      <c r="AEG39">
        <v>-0.53</v>
      </c>
      <c r="AEH39">
        <v>3.44</v>
      </c>
      <c r="AEI39">
        <v>-1</v>
      </c>
      <c r="AEJ39">
        <v>1.94</v>
      </c>
      <c r="AEK39">
        <v>-1.29</v>
      </c>
      <c r="AEL39">
        <v>1.01</v>
      </c>
      <c r="AEM39">
        <v>3.25</v>
      </c>
      <c r="AEN39">
        <v>-3</v>
      </c>
      <c r="AEO39">
        <v>-4.57</v>
      </c>
      <c r="AEP39">
        <v>1.1499999999999999</v>
      </c>
      <c r="AEQ39">
        <v>1.24</v>
      </c>
      <c r="AER39">
        <v>-2.68</v>
      </c>
      <c r="AES39">
        <v>3.15</v>
      </c>
      <c r="AET39">
        <v>3.76</v>
      </c>
      <c r="AEU39">
        <v>-2.69</v>
      </c>
      <c r="AEV39">
        <v>2.09</v>
      </c>
      <c r="AEW39">
        <v>-3.95</v>
      </c>
      <c r="AEX39">
        <v>1.23</v>
      </c>
      <c r="AEY39">
        <v>2.4300000000000002</v>
      </c>
      <c r="AEZ39">
        <v>3.61</v>
      </c>
      <c r="AFA39">
        <v>2.73</v>
      </c>
      <c r="AFB39">
        <v>2.8</v>
      </c>
      <c r="AFC39">
        <v>3.63</v>
      </c>
      <c r="AFD39">
        <v>2.13</v>
      </c>
      <c r="AFE39">
        <v>3.18</v>
      </c>
      <c r="AFF39">
        <v>-0.03</v>
      </c>
      <c r="AFG39">
        <v>4.01</v>
      </c>
      <c r="AFH39">
        <v>-0.5</v>
      </c>
      <c r="AFI39">
        <v>4.0999999999999996</v>
      </c>
      <c r="AFJ39">
        <v>1.74</v>
      </c>
      <c r="AFK39">
        <v>3.26</v>
      </c>
      <c r="AFL39">
        <v>0.69</v>
      </c>
      <c r="AFM39">
        <v>0.79</v>
      </c>
      <c r="AFN39">
        <v>1.34</v>
      </c>
      <c r="AFO39">
        <v>2.29</v>
      </c>
      <c r="AFP39">
        <v>0.23</v>
      </c>
      <c r="AFQ39">
        <v>-4.57</v>
      </c>
      <c r="AFR39">
        <v>1.88</v>
      </c>
      <c r="AFS39">
        <v>5.42</v>
      </c>
      <c r="AFT39">
        <v>2.61</v>
      </c>
      <c r="AFU39">
        <v>7.34</v>
      </c>
      <c r="AFV39">
        <v>-2.15</v>
      </c>
      <c r="AFW39">
        <v>6.13</v>
      </c>
      <c r="AFX39">
        <v>0.59</v>
      </c>
      <c r="AFY39">
        <v>-4.26</v>
      </c>
      <c r="AFZ39">
        <v>5.84</v>
      </c>
      <c r="AGA39">
        <v>5.86</v>
      </c>
      <c r="AGB39">
        <v>4.3499999999999996</v>
      </c>
      <c r="AGC39">
        <v>7.81</v>
      </c>
      <c r="AGD39">
        <v>-5.74</v>
      </c>
      <c r="AGE39">
        <v>5.32</v>
      </c>
      <c r="AGF39">
        <v>-3.45</v>
      </c>
      <c r="AGG39">
        <v>4.46</v>
      </c>
      <c r="AGH39">
        <v>1.57</v>
      </c>
      <c r="AGI39">
        <v>1.02</v>
      </c>
      <c r="AGJ39">
        <v>7.04</v>
      </c>
      <c r="AGK39">
        <v>4.99</v>
      </c>
      <c r="AGL39">
        <v>0.91</v>
      </c>
      <c r="AGM39">
        <v>-1.88</v>
      </c>
      <c r="AGN39">
        <v>3.94</v>
      </c>
      <c r="AGO39">
        <v>-1.1599999999999999</v>
      </c>
      <c r="AGP39">
        <v>-14.58</v>
      </c>
      <c r="AGQ39">
        <v>6.24</v>
      </c>
      <c r="AGR39">
        <v>8.0299999999999994</v>
      </c>
      <c r="AGS39">
        <v>5.91</v>
      </c>
      <c r="AGT39">
        <v>5.64</v>
      </c>
      <c r="AGU39">
        <v>4.0999999999999996</v>
      </c>
      <c r="AGV39">
        <v>-3.23</v>
      </c>
      <c r="AGW39">
        <v>3.88</v>
      </c>
      <c r="AGX39">
        <v>3.79</v>
      </c>
      <c r="AGY39">
        <v>-2.5</v>
      </c>
      <c r="AGZ39">
        <v>5.44</v>
      </c>
      <c r="AHA39">
        <v>-3.2</v>
      </c>
      <c r="AHB39">
        <v>-0.63</v>
      </c>
      <c r="AHC39">
        <v>-2.86</v>
      </c>
      <c r="AHD39">
        <v>6.25</v>
      </c>
      <c r="AHE39">
        <v>1.91</v>
      </c>
      <c r="AHF39">
        <v>5.78</v>
      </c>
      <c r="AHG39">
        <v>-5.09</v>
      </c>
      <c r="AHH39">
        <v>-2.0099999999999998</v>
      </c>
      <c r="AHI39">
        <v>9.67</v>
      </c>
      <c r="AHJ39">
        <v>-3.08</v>
      </c>
      <c r="AHK39">
        <v>-2.19</v>
      </c>
      <c r="AHL39">
        <v>2.39</v>
      </c>
      <c r="AHM39">
        <v>-1.63</v>
      </c>
      <c r="AHN39">
        <v>6.07</v>
      </c>
      <c r="AHO39">
        <v>-5.35</v>
      </c>
      <c r="AHP39">
        <v>-0.49</v>
      </c>
      <c r="AHQ39">
        <v>-8.01</v>
      </c>
      <c r="AHR39">
        <v>0.41</v>
      </c>
      <c r="AHS39">
        <v>3.46</v>
      </c>
      <c r="AHT39">
        <v>-9.23</v>
      </c>
      <c r="AHU39">
        <v>-6.42</v>
      </c>
      <c r="AHV39">
        <v>7.68</v>
      </c>
      <c r="AHW39">
        <v>0.51</v>
      </c>
      <c r="AHX39">
        <v>-2.5</v>
      </c>
      <c r="AHY39">
        <v>-1.08</v>
      </c>
      <c r="AHZ39">
        <v>-6.41</v>
      </c>
      <c r="AIA39">
        <v>-8.17</v>
      </c>
      <c r="AIB39">
        <v>1.81</v>
      </c>
      <c r="AIC39">
        <v>7.52</v>
      </c>
      <c r="AID39">
        <v>0.76</v>
      </c>
      <c r="AIE39">
        <v>-1.56</v>
      </c>
      <c r="AIF39">
        <v>-2.08</v>
      </c>
      <c r="AIG39">
        <v>3.67</v>
      </c>
      <c r="AIH39">
        <v>-6.14</v>
      </c>
      <c r="AII39">
        <v>-0.91</v>
      </c>
      <c r="AIJ39">
        <v>-7.25</v>
      </c>
      <c r="AIK39">
        <v>-7.9</v>
      </c>
      <c r="AIL39">
        <v>0.49</v>
      </c>
      <c r="AIM39">
        <v>-11</v>
      </c>
      <c r="AIN39">
        <v>8.64</v>
      </c>
      <c r="AIO39">
        <v>5.71</v>
      </c>
      <c r="AIP39">
        <v>-6.03</v>
      </c>
      <c r="AIQ39">
        <v>-2.74</v>
      </c>
      <c r="AIR39">
        <v>-1.7</v>
      </c>
      <c r="AIS39">
        <v>0.84</v>
      </c>
      <c r="AIT39">
        <v>8.1</v>
      </c>
      <c r="AIU39">
        <v>5.09</v>
      </c>
      <c r="AIV39">
        <v>1.1299999999999999</v>
      </c>
      <c r="AIW39">
        <v>1.62</v>
      </c>
      <c r="AIX39">
        <v>1.79</v>
      </c>
      <c r="AIY39">
        <v>-1.2</v>
      </c>
      <c r="AIZ39">
        <v>5.5</v>
      </c>
      <c r="AJA39">
        <v>0.71</v>
      </c>
      <c r="AJB39">
        <v>5.08</v>
      </c>
      <c r="AJC39">
        <v>1.73</v>
      </c>
      <c r="AJD39">
        <v>1.22</v>
      </c>
      <c r="AJE39">
        <v>-1.64</v>
      </c>
      <c r="AJF39">
        <v>-1.68</v>
      </c>
      <c r="AJG39">
        <v>1.21</v>
      </c>
      <c r="AJH39">
        <v>1.8</v>
      </c>
      <c r="AJI39">
        <v>-3.43</v>
      </c>
      <c r="AJJ39">
        <v>0.23</v>
      </c>
      <c r="AJK39">
        <v>0.94</v>
      </c>
      <c r="AJL39">
        <v>1.4</v>
      </c>
      <c r="AJM39">
        <v>3.86</v>
      </c>
      <c r="AJN39">
        <v>3.25</v>
      </c>
      <c r="AJO39">
        <v>-2.5299999999999998</v>
      </c>
      <c r="AJP39">
        <v>1.89</v>
      </c>
      <c r="AJQ39">
        <v>-1.91</v>
      </c>
      <c r="AJR39">
        <v>-2.0099999999999998</v>
      </c>
      <c r="AJS39">
        <v>3</v>
      </c>
      <c r="AJT39">
        <v>-0.01</v>
      </c>
      <c r="AJU39">
        <v>3.6</v>
      </c>
      <c r="AJV39">
        <v>-1.1200000000000001</v>
      </c>
      <c r="AJW39">
        <v>0.69</v>
      </c>
      <c r="AJX39">
        <v>-1.77</v>
      </c>
      <c r="AJY39">
        <v>3.52</v>
      </c>
      <c r="AJZ39">
        <v>-0.09</v>
      </c>
      <c r="AKA39">
        <v>2.5499999999999998</v>
      </c>
      <c r="AKB39">
        <v>0.05</v>
      </c>
      <c r="AKC39">
        <v>1.1100000000000001</v>
      </c>
      <c r="AKD39">
        <v>1.22</v>
      </c>
      <c r="AKE39">
        <v>-3.09</v>
      </c>
      <c r="AKF39">
        <v>0.01</v>
      </c>
      <c r="AKG39">
        <v>0.51</v>
      </c>
      <c r="AKH39">
        <v>2.13</v>
      </c>
      <c r="AKI39">
        <v>2.46</v>
      </c>
      <c r="AKJ39">
        <v>3.15</v>
      </c>
      <c r="AKK39">
        <v>1.65</v>
      </c>
      <c r="AKL39">
        <v>1.26</v>
      </c>
      <c r="AKM39">
        <v>1.41</v>
      </c>
      <c r="AKN39">
        <v>-2.1800000000000002</v>
      </c>
      <c r="AKO39">
        <v>1</v>
      </c>
      <c r="AKP39">
        <v>4.33</v>
      </c>
      <c r="AKQ39">
        <v>3.26</v>
      </c>
      <c r="AKR39">
        <v>-1.78</v>
      </c>
      <c r="AKS39">
        <v>-3.2</v>
      </c>
      <c r="AKT39">
        <v>1.29</v>
      </c>
      <c r="AKU39">
        <v>3.58</v>
      </c>
      <c r="AKV39">
        <v>1.48</v>
      </c>
      <c r="AKW39">
        <v>-4.4000000000000004</v>
      </c>
      <c r="AKX39">
        <v>-0.86</v>
      </c>
      <c r="AKY39">
        <v>-6.12</v>
      </c>
      <c r="AKZ39">
        <v>-3.48</v>
      </c>
      <c r="ALA39">
        <v>-0.6</v>
      </c>
      <c r="ALB39">
        <v>4.75</v>
      </c>
      <c r="ALC39">
        <v>1.07</v>
      </c>
      <c r="ALD39">
        <v>-8.6</v>
      </c>
      <c r="ALE39">
        <v>-0.99</v>
      </c>
      <c r="ALF39">
        <v>1.22</v>
      </c>
      <c r="ALG39">
        <v>-9.08</v>
      </c>
      <c r="ALH39">
        <v>-16.940000000000001</v>
      </c>
      <c r="ALI39">
        <v>-7.49</v>
      </c>
      <c r="ALJ39">
        <v>0.78</v>
      </c>
      <c r="ALK39">
        <v>-8.57</v>
      </c>
      <c r="ALL39">
        <v>-10.99</v>
      </c>
      <c r="ALM39">
        <v>8.5399999999999991</v>
      </c>
      <c r="ALN39">
        <v>9.39</v>
      </c>
      <c r="ALO39">
        <v>5.31</v>
      </c>
      <c r="ALP39">
        <v>0.02</v>
      </c>
      <c r="ALQ39">
        <v>7.41</v>
      </c>
      <c r="ALR39">
        <v>3.36</v>
      </c>
      <c r="ALS39">
        <v>3.57</v>
      </c>
      <c r="ALT39">
        <v>-1.98</v>
      </c>
      <c r="ALU39">
        <v>5.74</v>
      </c>
      <c r="ALV39">
        <v>1.78</v>
      </c>
      <c r="ALW39">
        <v>-3.7</v>
      </c>
      <c r="ALX39">
        <v>2.85</v>
      </c>
      <c r="ALY39">
        <v>5.88</v>
      </c>
      <c r="ALZ39">
        <v>1.48</v>
      </c>
      <c r="AMA39">
        <v>-8.1999999999999993</v>
      </c>
      <c r="AMB39">
        <v>-5.39</v>
      </c>
      <c r="AMC39">
        <v>6.88</v>
      </c>
      <c r="AMD39">
        <v>-4.75</v>
      </c>
      <c r="AME39">
        <v>8.76</v>
      </c>
      <c r="AMF39">
        <v>3.69</v>
      </c>
      <c r="AMG39">
        <v>-0.23</v>
      </c>
      <c r="AMH39">
        <v>6.53</v>
      </c>
      <c r="AMI39">
        <v>2.2599999999999998</v>
      </c>
      <c r="AMJ39">
        <v>3.2</v>
      </c>
      <c r="AMK39">
        <v>-0.11</v>
      </c>
      <c r="AML39">
        <v>2.85</v>
      </c>
      <c r="AMM39">
        <v>-1.35</v>
      </c>
      <c r="AMN39">
        <v>-1.83</v>
      </c>
      <c r="AMO39">
        <v>-2.15</v>
      </c>
      <c r="AMP39">
        <v>-5.68</v>
      </c>
      <c r="AMQ39">
        <v>-7.18</v>
      </c>
      <c r="AMR39">
        <v>10.77</v>
      </c>
      <c r="AMS39">
        <v>-0.51</v>
      </c>
      <c r="AMT39">
        <v>0.85</v>
      </c>
      <c r="AMU39">
        <v>4.3600000000000003</v>
      </c>
      <c r="AMV39">
        <v>4.0599999999999996</v>
      </c>
      <c r="AMW39">
        <v>3.13</v>
      </c>
      <c r="AMX39">
        <v>-0.75</v>
      </c>
      <c r="AMY39">
        <v>-6.27</v>
      </c>
      <c r="AMZ39">
        <v>3.96</v>
      </c>
      <c r="ANA39">
        <v>1.26</v>
      </c>
      <c r="ANB39">
        <v>1.98</v>
      </c>
      <c r="ANC39">
        <v>2.42</v>
      </c>
      <c r="AND39">
        <v>-1.98</v>
      </c>
      <c r="ANE39">
        <v>0.28000000000000003</v>
      </c>
      <c r="ANF39">
        <v>0.71</v>
      </c>
      <c r="ANG39">
        <v>5.04</v>
      </c>
      <c r="ANH39">
        <v>1.1100000000000001</v>
      </c>
      <c r="ANI39">
        <v>3.6</v>
      </c>
      <c r="ANJ39">
        <v>1.81</v>
      </c>
      <c r="ANK39">
        <v>2.08</v>
      </c>
      <c r="ANL39">
        <v>-1.5</v>
      </c>
      <c r="ANM39">
        <v>4.95</v>
      </c>
      <c r="ANN39">
        <v>-3.13</v>
      </c>
      <c r="ANO39">
        <v>2.97</v>
      </c>
      <c r="ANP39">
        <v>4.46</v>
      </c>
      <c r="ANQ39">
        <v>2.8</v>
      </c>
      <c r="ANR39">
        <v>2.36</v>
      </c>
      <c r="ANS39">
        <v>-3.56</v>
      </c>
      <c r="ANT39">
        <v>4.3099999999999996</v>
      </c>
      <c r="ANU39">
        <v>0.69</v>
      </c>
      <c r="ANV39">
        <v>0.62</v>
      </c>
      <c r="ANW39">
        <v>2.1</v>
      </c>
      <c r="ANX39">
        <v>1.91</v>
      </c>
      <c r="ANY39">
        <v>-1.51</v>
      </c>
      <c r="ANZ39">
        <v>3.77</v>
      </c>
      <c r="AOA39">
        <v>-1.55</v>
      </c>
      <c r="AOB39">
        <v>2.3199999999999998</v>
      </c>
      <c r="AOC39">
        <v>2.4500000000000002</v>
      </c>
      <c r="AOD39">
        <v>-0.42</v>
      </c>
      <c r="AOE39">
        <v>-3.1</v>
      </c>
      <c r="AOF39">
        <v>5.49</v>
      </c>
      <c r="AOG39">
        <v>-1.74</v>
      </c>
      <c r="AOH39">
        <v>0.85</v>
      </c>
      <c r="AOI39">
        <v>1.05</v>
      </c>
      <c r="AOJ39">
        <v>-2.1</v>
      </c>
      <c r="AOK39">
        <v>1.97</v>
      </c>
      <c r="AOL39">
        <v>-6.26</v>
      </c>
      <c r="AOM39">
        <v>-2.64</v>
      </c>
      <c r="AON39">
        <v>8.3000000000000007</v>
      </c>
      <c r="AOO39">
        <v>0.05</v>
      </c>
      <c r="AOP39">
        <v>-1.75</v>
      </c>
      <c r="AOQ39">
        <v>-5.07</v>
      </c>
      <c r="AOR39">
        <v>-0.41</v>
      </c>
      <c r="AOS39">
        <v>6.6</v>
      </c>
      <c r="AOT39">
        <v>0.27</v>
      </c>
      <c r="AOU39">
        <v>1.53</v>
      </c>
      <c r="AOV39">
        <v>0.09</v>
      </c>
      <c r="AOW39">
        <v>3.56</v>
      </c>
      <c r="AOX39">
        <v>-0.12</v>
      </c>
      <c r="AOY39">
        <v>-0.12</v>
      </c>
      <c r="AOZ39">
        <v>-1.94</v>
      </c>
      <c r="APA39">
        <v>3.42</v>
      </c>
      <c r="APB39">
        <v>1.82</v>
      </c>
      <c r="APC39">
        <v>1.79</v>
      </c>
      <c r="APD39">
        <v>3.72</v>
      </c>
      <c r="APE39">
        <v>-0.04</v>
      </c>
      <c r="APF39">
        <v>0.91</v>
      </c>
      <c r="APG39">
        <v>1.1599999999999999</v>
      </c>
      <c r="APH39">
        <v>0.48</v>
      </c>
      <c r="API39">
        <v>1.93</v>
      </c>
      <c r="APJ39">
        <v>0.05</v>
      </c>
      <c r="APK39">
        <v>1.93</v>
      </c>
      <c r="APL39">
        <v>2.2200000000000002</v>
      </c>
      <c r="APM39">
        <v>2.81</v>
      </c>
      <c r="APN39">
        <v>0.98</v>
      </c>
      <c r="APO39">
        <v>5.62</v>
      </c>
      <c r="APP39">
        <v>-3.89</v>
      </c>
      <c r="APQ39">
        <v>-2.69</v>
      </c>
      <c r="APR39">
        <v>0.27</v>
      </c>
      <c r="APS39">
        <v>2.16</v>
      </c>
      <c r="APT39">
        <v>0.48</v>
      </c>
      <c r="APU39">
        <v>3.6</v>
      </c>
      <c r="APV39">
        <v>3.03</v>
      </c>
      <c r="APW39">
        <v>0.43</v>
      </c>
      <c r="APX39">
        <v>-6.94</v>
      </c>
      <c r="APY39">
        <v>1.79</v>
      </c>
      <c r="APZ39">
        <v>-9.18</v>
      </c>
      <c r="AQA39">
        <v>7.87</v>
      </c>
      <c r="AQB39">
        <v>2.97</v>
      </c>
      <c r="AQC39">
        <v>1.79</v>
      </c>
      <c r="AQD39">
        <v>3.93</v>
      </c>
      <c r="AQE39">
        <v>-6.58</v>
      </c>
      <c r="AQF39">
        <v>6.89</v>
      </c>
      <c r="AQG39">
        <v>1.31</v>
      </c>
      <c r="AQH39">
        <v>-1.81</v>
      </c>
      <c r="AQI39">
        <v>1.72</v>
      </c>
      <c r="AQJ39">
        <v>2.04</v>
      </c>
      <c r="AQK39">
        <v>3.4</v>
      </c>
      <c r="AQL39">
        <v>2.86</v>
      </c>
      <c r="AQM39">
        <v>-0.16</v>
      </c>
      <c r="AQN39">
        <v>-8.41</v>
      </c>
      <c r="AQO39">
        <v>-12.51</v>
      </c>
      <c r="AQP39">
        <v>12.68</v>
      </c>
      <c r="AQQ39">
        <v>4.53</v>
      </c>
      <c r="AQR39">
        <v>1.84</v>
      </c>
      <c r="AQS39">
        <v>5.51</v>
      </c>
      <c r="AQT39">
        <v>7.01</v>
      </c>
      <c r="AQU39">
        <v>-3.92</v>
      </c>
      <c r="AQV39">
        <v>-2.77</v>
      </c>
      <c r="AQW39">
        <v>10.75</v>
      </c>
      <c r="AQX39">
        <v>3.71</v>
      </c>
      <c r="AQY39">
        <v>-1.1100000000000001</v>
      </c>
      <c r="AQZ39">
        <v>2.61</v>
      </c>
      <c r="ARA39">
        <v>4.24</v>
      </c>
      <c r="ARB39">
        <v>5.24</v>
      </c>
      <c r="ARC39">
        <v>0.55000000000000004</v>
      </c>
      <c r="ARD39">
        <v>2.2200000000000002</v>
      </c>
      <c r="ARE39">
        <v>2.27</v>
      </c>
      <c r="ARF39">
        <v>2.9</v>
      </c>
      <c r="ARG39">
        <v>-4.76</v>
      </c>
      <c r="ARH39">
        <v>6.91</v>
      </c>
      <c r="ARI39">
        <v>-0.83</v>
      </c>
      <c r="ARJ39">
        <v>4.3600000000000003</v>
      </c>
      <c r="ARK39">
        <v>-5.26</v>
      </c>
      <c r="ARL39">
        <v>-3.14</v>
      </c>
      <c r="ARM39">
        <v>3.58</v>
      </c>
      <c r="ARN39">
        <v>-8.8000000000000007</v>
      </c>
      <c r="ARO39">
        <v>0.01</v>
      </c>
      <c r="ARP39">
        <v>-8.39</v>
      </c>
      <c r="ARQ39">
        <v>9.1113999999999997</v>
      </c>
      <c r="ARR39">
        <v>-4.2439</v>
      </c>
      <c r="ARS39">
        <v>-9.3393999999999995</v>
      </c>
    </row>
    <row r="40" spans="1:1163" x14ac:dyDescent="0.3">
      <c r="A40" t="s">
        <v>613</v>
      </c>
      <c r="B40" t="s">
        <v>614</v>
      </c>
      <c r="ACN40">
        <v>-5.49</v>
      </c>
      <c r="ACO40">
        <v>1.96</v>
      </c>
      <c r="ACP40">
        <v>2.82</v>
      </c>
      <c r="ACQ40">
        <v>-7.78</v>
      </c>
      <c r="ACR40">
        <v>0.6</v>
      </c>
      <c r="ACS40">
        <v>1.56</v>
      </c>
      <c r="ACT40">
        <v>-4.97</v>
      </c>
      <c r="ACU40">
        <v>7.5</v>
      </c>
      <c r="ACV40">
        <v>-3.3</v>
      </c>
      <c r="ACW40">
        <v>3.19</v>
      </c>
      <c r="ACX40">
        <v>-11.3</v>
      </c>
      <c r="ACY40">
        <v>-7.53</v>
      </c>
      <c r="ACZ40">
        <v>-3.26</v>
      </c>
      <c r="ADA40">
        <v>7.22</v>
      </c>
      <c r="ADB40">
        <v>5.32</v>
      </c>
      <c r="ADC40">
        <v>5.03</v>
      </c>
      <c r="ADD40">
        <v>3.92</v>
      </c>
      <c r="ADE40">
        <v>-0.36</v>
      </c>
      <c r="ADF40">
        <v>2.99</v>
      </c>
      <c r="ADG40">
        <v>9.2799999999999994</v>
      </c>
      <c r="ADH40">
        <v>-2.82</v>
      </c>
      <c r="ADI40">
        <v>3.75</v>
      </c>
      <c r="ADJ40">
        <v>-0.75</v>
      </c>
      <c r="ADK40">
        <v>-3.53</v>
      </c>
      <c r="ADL40">
        <v>2.75</v>
      </c>
      <c r="ADM40">
        <v>-8.32</v>
      </c>
      <c r="ADN40">
        <v>9.18</v>
      </c>
      <c r="ADO40">
        <v>1.65</v>
      </c>
      <c r="ADP40">
        <v>2.4900000000000002</v>
      </c>
      <c r="ADQ40">
        <v>0.43</v>
      </c>
      <c r="ADR40">
        <v>5.86</v>
      </c>
      <c r="ADS40">
        <v>-0.8</v>
      </c>
      <c r="ADT40">
        <v>-2.65</v>
      </c>
      <c r="ADU40">
        <v>1.39</v>
      </c>
      <c r="ADV40">
        <v>-5.51</v>
      </c>
      <c r="ADW40">
        <v>7.0000000000000007E-2</v>
      </c>
      <c r="ADX40">
        <v>1.66</v>
      </c>
      <c r="ADY40">
        <v>1.96</v>
      </c>
      <c r="ADZ40">
        <v>0.86</v>
      </c>
      <c r="AEA40">
        <v>0.14000000000000001</v>
      </c>
      <c r="AEB40">
        <v>1.06</v>
      </c>
      <c r="AEC40">
        <v>0.16</v>
      </c>
      <c r="AED40">
        <v>2.16</v>
      </c>
      <c r="AEE40">
        <v>1.67</v>
      </c>
      <c r="AEF40">
        <v>-2.73</v>
      </c>
      <c r="AEG40">
        <v>0.27</v>
      </c>
      <c r="AEH40">
        <v>2.35</v>
      </c>
      <c r="AEI40">
        <v>-4.26</v>
      </c>
      <c r="AEJ40">
        <v>3.95</v>
      </c>
      <c r="AEK40">
        <v>2.38</v>
      </c>
      <c r="AEL40">
        <v>3.24</v>
      </c>
      <c r="AEM40">
        <v>7.94</v>
      </c>
      <c r="AEN40">
        <v>-2.88</v>
      </c>
      <c r="AEO40">
        <v>-4.29</v>
      </c>
      <c r="AEP40">
        <v>-0.08</v>
      </c>
      <c r="AEQ40">
        <v>4.09</v>
      </c>
      <c r="AER40">
        <v>-2.87</v>
      </c>
      <c r="AES40">
        <v>4.8600000000000003</v>
      </c>
      <c r="AET40">
        <v>5.78</v>
      </c>
      <c r="AEU40">
        <v>-0.11</v>
      </c>
      <c r="AEV40">
        <v>-3.53</v>
      </c>
      <c r="AEW40">
        <v>-7.86</v>
      </c>
      <c r="AEX40">
        <v>3.5</v>
      </c>
      <c r="AEY40">
        <v>-3.96</v>
      </c>
      <c r="AEZ40">
        <v>6.43</v>
      </c>
      <c r="AFA40">
        <v>5.31</v>
      </c>
      <c r="AFB40">
        <v>1.26</v>
      </c>
      <c r="AFC40">
        <v>2.96</v>
      </c>
      <c r="AFD40">
        <v>3.66</v>
      </c>
      <c r="AFE40">
        <v>2.69</v>
      </c>
      <c r="AFF40">
        <v>-0.62</v>
      </c>
      <c r="AFG40">
        <v>0.32</v>
      </c>
      <c r="AFH40">
        <v>-6.35</v>
      </c>
      <c r="AFI40">
        <v>6.16</v>
      </c>
      <c r="AFJ40">
        <v>-0.95</v>
      </c>
      <c r="AFK40">
        <v>6.53</v>
      </c>
      <c r="AFL40">
        <v>-0.4</v>
      </c>
      <c r="AFM40">
        <v>6.29</v>
      </c>
      <c r="AFN40">
        <v>0.32</v>
      </c>
      <c r="AFO40">
        <v>-1.4</v>
      </c>
      <c r="AFP40">
        <v>-5.04</v>
      </c>
      <c r="AFQ40">
        <v>-2.58</v>
      </c>
      <c r="AFR40">
        <v>2.84</v>
      </c>
      <c r="AFS40">
        <v>4.25</v>
      </c>
      <c r="AFT40">
        <v>0.68</v>
      </c>
      <c r="AFU40">
        <v>4.6500000000000004</v>
      </c>
      <c r="AFV40">
        <v>-2.73</v>
      </c>
      <c r="AFW40">
        <v>2.52</v>
      </c>
      <c r="AFX40">
        <v>2.4500000000000002</v>
      </c>
      <c r="AFY40">
        <v>-4.4800000000000004</v>
      </c>
      <c r="AFZ40">
        <v>2.4700000000000002</v>
      </c>
      <c r="AGA40">
        <v>5.85</v>
      </c>
      <c r="AGB40">
        <v>3.46</v>
      </c>
      <c r="AGC40">
        <v>8.42</v>
      </c>
      <c r="AGD40">
        <v>-4.99</v>
      </c>
      <c r="AGE40">
        <v>0.87</v>
      </c>
      <c r="AGF40">
        <v>-8.8000000000000007</v>
      </c>
      <c r="AGG40">
        <v>0.88</v>
      </c>
      <c r="AGH40">
        <v>-1.23</v>
      </c>
      <c r="AGI40">
        <v>-0.69</v>
      </c>
      <c r="AGJ40">
        <v>5.55</v>
      </c>
      <c r="AGK40">
        <v>5.33</v>
      </c>
      <c r="AGL40">
        <v>3.74</v>
      </c>
      <c r="AGM40">
        <v>-3.2</v>
      </c>
      <c r="AGN40">
        <v>-4.1399999999999997</v>
      </c>
      <c r="AGO40">
        <v>-8.35</v>
      </c>
      <c r="AGP40">
        <v>-13.3</v>
      </c>
      <c r="AGQ40">
        <v>6.09</v>
      </c>
      <c r="AGR40">
        <v>3.38</v>
      </c>
      <c r="AGS40">
        <v>3.25</v>
      </c>
      <c r="AGT40">
        <v>-3.79</v>
      </c>
      <c r="AGU40">
        <v>-2.36</v>
      </c>
      <c r="AGV40">
        <v>0.78</v>
      </c>
      <c r="AGW40">
        <v>2.39</v>
      </c>
      <c r="AGX40">
        <v>24.05</v>
      </c>
      <c r="AGY40">
        <v>-7.82</v>
      </c>
      <c r="AGZ40">
        <v>4.96</v>
      </c>
      <c r="AHA40">
        <v>-1.59</v>
      </c>
      <c r="AHB40">
        <v>-4.22</v>
      </c>
      <c r="AHC40">
        <v>-3.07</v>
      </c>
      <c r="AHD40">
        <v>2.19</v>
      </c>
      <c r="AHE40">
        <v>-1.6</v>
      </c>
      <c r="AHF40">
        <v>10.68</v>
      </c>
      <c r="AHG40">
        <v>-11.82</v>
      </c>
      <c r="AHH40">
        <v>-9.83</v>
      </c>
      <c r="AHI40">
        <v>9.75</v>
      </c>
      <c r="AHJ40">
        <v>-4.42</v>
      </c>
      <c r="AHK40">
        <v>-2.6</v>
      </c>
      <c r="AHL40">
        <v>-9.1300000000000008</v>
      </c>
      <c r="AHM40">
        <v>0.56000000000000005</v>
      </c>
      <c r="AHN40">
        <v>1.23</v>
      </c>
      <c r="AHO40">
        <v>-9.9499999999999993</v>
      </c>
      <c r="AHP40">
        <v>9.61</v>
      </c>
      <c r="AHQ40">
        <v>-3.11</v>
      </c>
      <c r="AHR40">
        <v>14.51</v>
      </c>
      <c r="AHS40">
        <v>-2.6</v>
      </c>
      <c r="AHT40">
        <v>0.88</v>
      </c>
      <c r="AHU40">
        <v>-4.55</v>
      </c>
      <c r="AHV40">
        <v>11.15</v>
      </c>
      <c r="AHW40">
        <v>3.63</v>
      </c>
      <c r="AHX40">
        <v>-4.38</v>
      </c>
      <c r="AHY40">
        <v>0.13</v>
      </c>
      <c r="AHZ40">
        <v>-1.1399999999999999</v>
      </c>
      <c r="AIA40">
        <v>-11.31</v>
      </c>
      <c r="AIB40">
        <v>2.37</v>
      </c>
      <c r="AIC40">
        <v>11.61</v>
      </c>
      <c r="AID40">
        <v>-2.5099999999999998</v>
      </c>
      <c r="AIE40">
        <v>1.88</v>
      </c>
      <c r="AIF40">
        <v>4.9800000000000004</v>
      </c>
      <c r="AIG40">
        <v>3.29</v>
      </c>
      <c r="AIH40">
        <v>-4.82</v>
      </c>
      <c r="AII40">
        <v>4.62</v>
      </c>
      <c r="AIJ40">
        <v>-2.23</v>
      </c>
      <c r="AIK40">
        <v>-11.27</v>
      </c>
      <c r="AIL40">
        <v>-0.71</v>
      </c>
      <c r="AIM40">
        <v>-13.06</v>
      </c>
      <c r="AIN40">
        <v>5</v>
      </c>
      <c r="AIO40">
        <v>11.69</v>
      </c>
      <c r="AIP40">
        <v>-4.4400000000000004</v>
      </c>
      <c r="AIQ40">
        <v>-4.99</v>
      </c>
      <c r="AIR40">
        <v>-2.97</v>
      </c>
      <c r="AIS40">
        <v>-0.04</v>
      </c>
      <c r="AIT40">
        <v>9.18</v>
      </c>
      <c r="AIU40">
        <v>2.82</v>
      </c>
      <c r="AIV40">
        <v>0.67</v>
      </c>
      <c r="AIW40">
        <v>7.84</v>
      </c>
      <c r="AIX40">
        <v>2.87</v>
      </c>
      <c r="AIY40">
        <v>-4.74</v>
      </c>
      <c r="AIZ40">
        <v>9.11</v>
      </c>
      <c r="AJA40">
        <v>2.06</v>
      </c>
      <c r="AJB40">
        <v>9.9700000000000006</v>
      </c>
      <c r="AJC40">
        <v>-4.82</v>
      </c>
      <c r="AJD40">
        <v>4.8600000000000003</v>
      </c>
      <c r="AJE40">
        <v>-2.09</v>
      </c>
      <c r="AJF40">
        <v>-4.84</v>
      </c>
      <c r="AJG40">
        <v>2.14</v>
      </c>
      <c r="AJH40">
        <v>4.9000000000000004</v>
      </c>
      <c r="AJI40">
        <v>-2.21</v>
      </c>
      <c r="AJJ40">
        <v>1.56</v>
      </c>
      <c r="AJK40">
        <v>3.69</v>
      </c>
      <c r="AJL40">
        <v>-0.82</v>
      </c>
      <c r="AJM40">
        <v>7.54</v>
      </c>
      <c r="AJN40">
        <v>1.22</v>
      </c>
      <c r="AJO40">
        <v>-3.12</v>
      </c>
      <c r="AJP40">
        <v>7.58</v>
      </c>
      <c r="AJQ40">
        <v>-2.84</v>
      </c>
      <c r="AJR40">
        <v>-7.04</v>
      </c>
      <c r="AJS40">
        <v>-1.19</v>
      </c>
      <c r="AJT40">
        <v>-1.99</v>
      </c>
      <c r="AJU40">
        <v>5.33</v>
      </c>
      <c r="AJV40">
        <v>-4.3499999999999996</v>
      </c>
      <c r="AJW40">
        <v>0.59</v>
      </c>
      <c r="AJX40">
        <v>0.49</v>
      </c>
      <c r="AJY40">
        <v>7.07</v>
      </c>
      <c r="AJZ40">
        <v>2.76</v>
      </c>
      <c r="AKA40">
        <v>4.67</v>
      </c>
      <c r="AKB40">
        <v>-2.15</v>
      </c>
      <c r="AKC40">
        <v>4.28</v>
      </c>
      <c r="AKD40">
        <v>3.54</v>
      </c>
      <c r="AKE40">
        <v>-4.32</v>
      </c>
      <c r="AKF40">
        <v>-0.1</v>
      </c>
      <c r="AKG40">
        <v>-3.49</v>
      </c>
      <c r="AKH40">
        <v>2.7</v>
      </c>
      <c r="AKI40">
        <v>-0.24</v>
      </c>
      <c r="AKJ40">
        <v>5.88</v>
      </c>
      <c r="AKK40">
        <v>4.13</v>
      </c>
      <c r="AKL40">
        <v>0.44</v>
      </c>
      <c r="AKM40">
        <v>4.47</v>
      </c>
      <c r="AKN40">
        <v>2.0299999999999998</v>
      </c>
      <c r="AKO40">
        <v>1.68</v>
      </c>
      <c r="AKP40">
        <v>1.93</v>
      </c>
      <c r="AKQ40">
        <v>5.4</v>
      </c>
      <c r="AKR40">
        <v>-0.81</v>
      </c>
      <c r="AKS40">
        <v>-2.2799999999999998</v>
      </c>
      <c r="AKT40">
        <v>-0.78</v>
      </c>
      <c r="AKU40">
        <v>7.63</v>
      </c>
      <c r="AKV40">
        <v>4</v>
      </c>
      <c r="AKW40">
        <v>-5.0999999999999996</v>
      </c>
      <c r="AKX40">
        <v>0.87</v>
      </c>
      <c r="AKY40">
        <v>-4.03</v>
      </c>
      <c r="AKZ40">
        <v>1.85</v>
      </c>
      <c r="ALA40">
        <v>-1.33</v>
      </c>
      <c r="ALB40">
        <v>5.33</v>
      </c>
      <c r="ALC40">
        <v>4.6100000000000003</v>
      </c>
      <c r="ALD40">
        <v>-5.72</v>
      </c>
      <c r="ALE40">
        <v>-4.17</v>
      </c>
      <c r="ALF40">
        <v>-2.82</v>
      </c>
      <c r="ALG40">
        <v>-17.239999999999998</v>
      </c>
      <c r="ALH40">
        <v>-22.18</v>
      </c>
      <c r="ALI40">
        <v>-11.22</v>
      </c>
      <c r="ALJ40">
        <v>-0.76</v>
      </c>
      <c r="ALK40">
        <v>-7.24</v>
      </c>
      <c r="ALL40">
        <v>-8.85</v>
      </c>
      <c r="ALM40">
        <v>14.93</v>
      </c>
      <c r="ALN40">
        <v>15.09</v>
      </c>
      <c r="ALO40">
        <v>5.55</v>
      </c>
      <c r="ALP40">
        <v>-4.8899999999999997</v>
      </c>
      <c r="ALQ40">
        <v>13.31</v>
      </c>
      <c r="ALR40">
        <v>1.96</v>
      </c>
      <c r="ALS40">
        <v>4.74</v>
      </c>
      <c r="ALT40">
        <v>-5.33</v>
      </c>
      <c r="ALU40">
        <v>11.34</v>
      </c>
      <c r="ALV40">
        <v>1.41</v>
      </c>
      <c r="ALW40">
        <v>-8.66</v>
      </c>
      <c r="ALX40">
        <v>4.22</v>
      </c>
      <c r="ALY40">
        <v>7.59</v>
      </c>
      <c r="ALZ40">
        <v>0.41</v>
      </c>
      <c r="AMA40">
        <v>-9.65</v>
      </c>
      <c r="AMB40">
        <v>-7.1</v>
      </c>
      <c r="AMC40">
        <v>12.23</v>
      </c>
      <c r="AMD40">
        <v>-2.85</v>
      </c>
      <c r="AME40">
        <v>7.53</v>
      </c>
      <c r="AMF40">
        <v>6.57</v>
      </c>
      <c r="AMG40">
        <v>0.93</v>
      </c>
      <c r="AMH40">
        <v>10.16</v>
      </c>
      <c r="AMI40">
        <v>-0.15</v>
      </c>
      <c r="AMJ40">
        <v>2.5</v>
      </c>
      <c r="AMK40">
        <v>1.68</v>
      </c>
      <c r="AML40">
        <v>2.0499999999999998</v>
      </c>
      <c r="AMM40">
        <v>-2.92</v>
      </c>
      <c r="AMN40">
        <v>-0.45</v>
      </c>
      <c r="AMO40">
        <v>-3.39</v>
      </c>
      <c r="AMP40">
        <v>-6.88</v>
      </c>
      <c r="AMQ40">
        <v>-16.59</v>
      </c>
      <c r="AMR40">
        <v>17.600000000000001</v>
      </c>
      <c r="AMS40">
        <v>-0.09</v>
      </c>
      <c r="AMT40">
        <v>-2.36</v>
      </c>
      <c r="AMU40">
        <v>11.06</v>
      </c>
      <c r="AMV40">
        <v>-0.55000000000000004</v>
      </c>
      <c r="AMW40">
        <v>0.13</v>
      </c>
      <c r="AMX40">
        <v>-1.02</v>
      </c>
      <c r="AMY40">
        <v>-7.99</v>
      </c>
      <c r="AMZ40">
        <v>4.55</v>
      </c>
      <c r="ANA40">
        <v>-1.33</v>
      </c>
      <c r="ANB40">
        <v>2.2400000000000002</v>
      </c>
      <c r="ANC40">
        <v>3.55</v>
      </c>
      <c r="AND40">
        <v>-2.25</v>
      </c>
      <c r="ANE40">
        <v>1.45</v>
      </c>
      <c r="ANF40">
        <v>2.89</v>
      </c>
      <c r="ANG40">
        <v>3.76</v>
      </c>
      <c r="ANH40">
        <v>-1.74</v>
      </c>
      <c r="ANI40">
        <v>2.17</v>
      </c>
      <c r="ANJ40">
        <v>0.54</v>
      </c>
      <c r="ANK40">
        <v>1.66</v>
      </c>
      <c r="ANL40">
        <v>-4.5</v>
      </c>
      <c r="ANM40">
        <v>5.51</v>
      </c>
      <c r="ANN40">
        <v>-0.19</v>
      </c>
      <c r="ANO40">
        <v>4.16</v>
      </c>
      <c r="ANP40">
        <v>4.1100000000000003</v>
      </c>
      <c r="ANQ40">
        <v>1.08</v>
      </c>
      <c r="ANR40">
        <v>4.58</v>
      </c>
      <c r="ANS40">
        <v>-4.66</v>
      </c>
      <c r="ANT40">
        <v>6.69</v>
      </c>
      <c r="ANU40">
        <v>0.57999999999999996</v>
      </c>
      <c r="ANV40">
        <v>0.69</v>
      </c>
      <c r="ANW40">
        <v>2.83</v>
      </c>
      <c r="ANX40">
        <v>1.46</v>
      </c>
      <c r="ANY40">
        <v>-1.99</v>
      </c>
      <c r="ANZ40">
        <v>3.55</v>
      </c>
      <c r="AOA40">
        <v>-1.73</v>
      </c>
      <c r="AOB40">
        <v>-2.62</v>
      </c>
      <c r="AOC40">
        <v>1.2</v>
      </c>
      <c r="AOD40">
        <v>-0.89</v>
      </c>
      <c r="AOE40">
        <v>-1.99</v>
      </c>
      <c r="AOF40">
        <v>7.82</v>
      </c>
      <c r="AOG40">
        <v>-4.99</v>
      </c>
      <c r="AOH40">
        <v>3.07</v>
      </c>
      <c r="AOI40">
        <v>0.25</v>
      </c>
      <c r="AOJ40">
        <v>-4.17</v>
      </c>
      <c r="AOK40">
        <v>-5.03</v>
      </c>
      <c r="AOL40">
        <v>-5.78</v>
      </c>
      <c r="AOM40">
        <v>-7.62</v>
      </c>
      <c r="AON40">
        <v>13.45</v>
      </c>
      <c r="AOO40">
        <v>0.59</v>
      </c>
      <c r="AOP40">
        <v>-4.43</v>
      </c>
      <c r="AOQ40">
        <v>-10.61</v>
      </c>
      <c r="AOR40">
        <v>7.3</v>
      </c>
      <c r="AOS40">
        <v>7.37</v>
      </c>
      <c r="AOT40">
        <v>4.9000000000000004</v>
      </c>
      <c r="AOU40">
        <v>-0.55000000000000004</v>
      </c>
      <c r="AOV40">
        <v>-1.1399999999999999</v>
      </c>
      <c r="AOW40">
        <v>5.05</v>
      </c>
      <c r="AOX40">
        <v>-0.3</v>
      </c>
      <c r="AOY40">
        <v>-1.48</v>
      </c>
      <c r="AOZ40">
        <v>-2.21</v>
      </c>
      <c r="APA40">
        <v>6.59</v>
      </c>
      <c r="APB40">
        <v>-0.13</v>
      </c>
      <c r="APC40">
        <v>4.59</v>
      </c>
      <c r="APD40">
        <v>0.5</v>
      </c>
      <c r="APE40">
        <v>0.18</v>
      </c>
      <c r="APF40">
        <v>1.35</v>
      </c>
      <c r="APG40">
        <v>-0.28000000000000003</v>
      </c>
      <c r="APH40">
        <v>1.56</v>
      </c>
      <c r="API40">
        <v>1.36</v>
      </c>
      <c r="APJ40">
        <v>0.77</v>
      </c>
      <c r="APK40">
        <v>3.33</v>
      </c>
      <c r="APL40">
        <v>3.8</v>
      </c>
      <c r="APM40">
        <v>0.74</v>
      </c>
      <c r="APN40">
        <v>1.75</v>
      </c>
      <c r="APO40">
        <v>4.0999999999999996</v>
      </c>
      <c r="APP40">
        <v>-5.47</v>
      </c>
      <c r="APQ40">
        <v>-4.45</v>
      </c>
      <c r="APR40">
        <v>0.1</v>
      </c>
      <c r="APS40">
        <v>1.83</v>
      </c>
      <c r="APT40">
        <v>0.12</v>
      </c>
      <c r="APU40">
        <v>2.95</v>
      </c>
      <c r="APV40">
        <v>-0.74</v>
      </c>
      <c r="APW40">
        <v>-2.2799999999999998</v>
      </c>
      <c r="APX40">
        <v>-9.48</v>
      </c>
      <c r="APY40">
        <v>3.78</v>
      </c>
      <c r="APZ40">
        <v>-7.18</v>
      </c>
      <c r="AQA40">
        <v>5.48</v>
      </c>
      <c r="AQB40">
        <v>3.02</v>
      </c>
      <c r="AQC40">
        <v>0.94</v>
      </c>
      <c r="AQD40">
        <v>3.62</v>
      </c>
      <c r="AQE40">
        <v>-8.48</v>
      </c>
      <c r="AQF40">
        <v>11.48</v>
      </c>
      <c r="AQG40">
        <v>-0.44</v>
      </c>
      <c r="AQH40">
        <v>-3.08</v>
      </c>
      <c r="AQI40">
        <v>2.93</v>
      </c>
      <c r="AQJ40">
        <v>0.02</v>
      </c>
      <c r="AQK40">
        <v>2.88</v>
      </c>
      <c r="AQL40">
        <v>2.83</v>
      </c>
      <c r="AQM40">
        <v>-6.18</v>
      </c>
      <c r="AQN40">
        <v>-8.65</v>
      </c>
      <c r="AQO40">
        <v>-14.35</v>
      </c>
      <c r="AQP40">
        <v>15.3</v>
      </c>
      <c r="AQQ40">
        <v>6.68</v>
      </c>
      <c r="AQR40">
        <v>1.85</v>
      </c>
      <c r="AQS40">
        <v>7.03</v>
      </c>
      <c r="AQT40">
        <v>4.1900000000000004</v>
      </c>
      <c r="AQU40">
        <v>1.0900000000000001</v>
      </c>
      <c r="AQV40">
        <v>-0.79</v>
      </c>
      <c r="AQW40">
        <v>12.23</v>
      </c>
      <c r="AQX40">
        <v>2.31</v>
      </c>
      <c r="AQY40">
        <v>-2.38</v>
      </c>
      <c r="AQZ40">
        <v>3.65</v>
      </c>
      <c r="ARA40">
        <v>7.29</v>
      </c>
      <c r="ARB40">
        <v>5.32</v>
      </c>
      <c r="ARC40">
        <v>5.04</v>
      </c>
      <c r="ARD40">
        <v>-5.54</v>
      </c>
      <c r="ARE40">
        <v>2</v>
      </c>
      <c r="ARF40">
        <v>1.74</v>
      </c>
      <c r="ARG40">
        <v>-7.43</v>
      </c>
      <c r="ARH40">
        <v>7.61</v>
      </c>
      <c r="ARI40">
        <v>-0.7</v>
      </c>
      <c r="ARJ40">
        <v>7.34</v>
      </c>
      <c r="ARK40">
        <v>-6.86</v>
      </c>
      <c r="ARL40">
        <v>-1.43</v>
      </c>
      <c r="ARM40">
        <v>5.82</v>
      </c>
      <c r="ARN40">
        <v>-3.52</v>
      </c>
      <c r="ARO40">
        <v>0.95</v>
      </c>
      <c r="ARP40">
        <v>-14.08</v>
      </c>
      <c r="ARQ40">
        <v>6.08</v>
      </c>
    </row>
    <row r="41" spans="1:1163" x14ac:dyDescent="0.3">
      <c r="A41" t="s">
        <v>615</v>
      </c>
      <c r="B41" t="s">
        <v>616</v>
      </c>
      <c r="ACN41">
        <v>-5.49</v>
      </c>
      <c r="ACO41">
        <v>1.96</v>
      </c>
      <c r="ACP41">
        <v>2.82</v>
      </c>
      <c r="ACQ41">
        <v>-7.62</v>
      </c>
      <c r="ACR41">
        <v>1.1299999999999999</v>
      </c>
      <c r="ACS41">
        <v>1.79</v>
      </c>
      <c r="ACT41">
        <v>-4.87</v>
      </c>
      <c r="ACU41">
        <v>8.06</v>
      </c>
      <c r="ACV41">
        <v>-3.09</v>
      </c>
      <c r="ACW41">
        <v>3.3</v>
      </c>
      <c r="ACX41">
        <v>-10.78</v>
      </c>
      <c r="ACY41">
        <v>-7.33</v>
      </c>
      <c r="ACZ41">
        <v>-3.13</v>
      </c>
      <c r="ADA41">
        <v>7.91</v>
      </c>
      <c r="ADB41">
        <v>5.6</v>
      </c>
      <c r="ADC41">
        <v>5.12</v>
      </c>
      <c r="ADD41">
        <v>4.4800000000000004</v>
      </c>
      <c r="ADE41">
        <v>-0.14000000000000001</v>
      </c>
      <c r="ADF41">
        <v>3.11</v>
      </c>
      <c r="ADG41">
        <v>9.8000000000000007</v>
      </c>
      <c r="ADH41">
        <v>-2.61</v>
      </c>
      <c r="ADI41">
        <v>3.84</v>
      </c>
      <c r="ADJ41">
        <v>-0.24</v>
      </c>
      <c r="ADK41">
        <v>-3.37</v>
      </c>
      <c r="ADL41">
        <v>2.83</v>
      </c>
      <c r="ADM41">
        <v>-7.88</v>
      </c>
      <c r="ADN41">
        <v>9.44</v>
      </c>
      <c r="ADO41">
        <v>1.71</v>
      </c>
      <c r="ADP41">
        <v>2.92</v>
      </c>
      <c r="ADQ41">
        <v>0.67</v>
      </c>
      <c r="ADR41">
        <v>5.93</v>
      </c>
      <c r="ADS41">
        <v>-0.39</v>
      </c>
      <c r="ADT41">
        <v>-2.44</v>
      </c>
      <c r="ADU41">
        <v>1.47</v>
      </c>
      <c r="ADV41">
        <v>-5.07</v>
      </c>
      <c r="ADW41">
        <v>0.23</v>
      </c>
      <c r="ADX41">
        <v>1.72</v>
      </c>
      <c r="ADY41">
        <v>2.4500000000000002</v>
      </c>
      <c r="ADZ41">
        <v>1.02</v>
      </c>
      <c r="AEA41">
        <v>0.19</v>
      </c>
      <c r="AEB41">
        <v>1.44</v>
      </c>
      <c r="AEC41">
        <v>0.38</v>
      </c>
      <c r="AED41">
        <v>2.21</v>
      </c>
      <c r="AEE41">
        <v>2.12</v>
      </c>
      <c r="AEF41">
        <v>-2.58</v>
      </c>
      <c r="AEG41">
        <v>0.33</v>
      </c>
      <c r="AEH41">
        <v>2.78</v>
      </c>
      <c r="AEI41">
        <v>-4.09</v>
      </c>
      <c r="AEJ41">
        <v>4.01</v>
      </c>
      <c r="AEK41">
        <v>2.81</v>
      </c>
      <c r="AEL41">
        <v>3.41</v>
      </c>
      <c r="AEM41">
        <v>8.01</v>
      </c>
      <c r="AEN41">
        <v>-2.5299999999999998</v>
      </c>
      <c r="AEO41">
        <v>-4.16</v>
      </c>
      <c r="AEP41">
        <v>-0.05</v>
      </c>
      <c r="AEQ41">
        <v>4.53</v>
      </c>
      <c r="AER41">
        <v>-2.71</v>
      </c>
      <c r="AES41">
        <v>4.91</v>
      </c>
      <c r="AET41">
        <v>6.17</v>
      </c>
      <c r="AEU41">
        <v>0.04</v>
      </c>
      <c r="AEV41">
        <v>-3.45</v>
      </c>
      <c r="AEW41">
        <v>-7.54</v>
      </c>
      <c r="AEX41">
        <v>3.69</v>
      </c>
      <c r="AEY41">
        <v>-3.89</v>
      </c>
      <c r="AEZ41">
        <v>6.82</v>
      </c>
      <c r="AFA41">
        <v>5.47</v>
      </c>
      <c r="AFB41">
        <v>1.29</v>
      </c>
      <c r="AFC41">
        <v>3.38</v>
      </c>
      <c r="AFD41">
        <v>3.81</v>
      </c>
      <c r="AFE41">
        <v>2.73</v>
      </c>
      <c r="AFF41">
        <v>-0.26</v>
      </c>
      <c r="AFG41">
        <v>0.47</v>
      </c>
      <c r="AFH41">
        <v>-6.29</v>
      </c>
      <c r="AFI41">
        <v>6.54</v>
      </c>
      <c r="AFJ41">
        <v>-0.8</v>
      </c>
      <c r="AFK41">
        <v>6.61</v>
      </c>
      <c r="AFL41">
        <v>-0.09</v>
      </c>
      <c r="AFM41">
        <v>6.44</v>
      </c>
      <c r="AFN41">
        <v>0.34</v>
      </c>
      <c r="AFO41">
        <v>-1.02</v>
      </c>
      <c r="AFP41">
        <v>-4.8899999999999997</v>
      </c>
      <c r="AFQ41">
        <v>-2.5099999999999998</v>
      </c>
      <c r="AFR41">
        <v>3.18</v>
      </c>
      <c r="AFS41">
        <v>4.3899999999999997</v>
      </c>
      <c r="AFT41">
        <v>0.76</v>
      </c>
      <c r="AFU41">
        <v>4.96</v>
      </c>
      <c r="AFV41">
        <v>-2.58</v>
      </c>
      <c r="AFW41">
        <v>2.58</v>
      </c>
      <c r="AFX41">
        <v>2.76</v>
      </c>
      <c r="AFY41">
        <v>-4.3499999999999996</v>
      </c>
      <c r="AFZ41">
        <v>2.54</v>
      </c>
      <c r="AGA41">
        <v>6.17</v>
      </c>
      <c r="AGB41">
        <v>3.61</v>
      </c>
      <c r="AGC41">
        <v>8.4700000000000006</v>
      </c>
      <c r="AGD41">
        <v>-4.72</v>
      </c>
      <c r="AGE41">
        <v>1.01</v>
      </c>
      <c r="AGF41">
        <v>-8.75</v>
      </c>
      <c r="AGG41">
        <v>1.18</v>
      </c>
      <c r="AGH41">
        <v>-1.08</v>
      </c>
      <c r="AGI41">
        <v>-0.64</v>
      </c>
      <c r="AGJ41">
        <v>5.83</v>
      </c>
      <c r="AGK41">
        <v>5.48</v>
      </c>
      <c r="AGL41">
        <v>3.79</v>
      </c>
      <c r="AGM41">
        <v>-2.96</v>
      </c>
      <c r="AGN41">
        <v>-4</v>
      </c>
      <c r="AGO41">
        <v>-8.32</v>
      </c>
      <c r="AGP41">
        <v>-13.02</v>
      </c>
      <c r="AGQ41">
        <v>6.27</v>
      </c>
      <c r="AGR41">
        <v>3.43</v>
      </c>
      <c r="AGS41">
        <v>3.58</v>
      </c>
      <c r="AGT41">
        <v>-3.63</v>
      </c>
      <c r="AGU41">
        <v>-2.33</v>
      </c>
      <c r="AGV41">
        <v>1.1000000000000001</v>
      </c>
      <c r="AGW41">
        <v>2.57</v>
      </c>
      <c r="AGX41">
        <v>24.07</v>
      </c>
      <c r="AGY41">
        <v>-7.56</v>
      </c>
      <c r="AGZ41">
        <v>5.09</v>
      </c>
      <c r="AHA41">
        <v>-1.56</v>
      </c>
      <c r="AHB41">
        <v>-3.97</v>
      </c>
      <c r="AHC41">
        <v>-2.94</v>
      </c>
      <c r="AHD41">
        <v>2.2200000000000002</v>
      </c>
      <c r="AHE41">
        <v>-1.29</v>
      </c>
      <c r="AHF41">
        <v>10.82</v>
      </c>
      <c r="AHG41">
        <v>-11.78</v>
      </c>
      <c r="AHH41">
        <v>-9.5500000000000007</v>
      </c>
      <c r="AHI41">
        <v>9.93</v>
      </c>
      <c r="AHJ41">
        <v>-4.42</v>
      </c>
      <c r="AHK41">
        <v>-2.2000000000000002</v>
      </c>
      <c r="AHL41">
        <v>-8.99</v>
      </c>
      <c r="AHM41">
        <v>0.6</v>
      </c>
      <c r="AHN41">
        <v>1.66</v>
      </c>
      <c r="AHO41">
        <v>-9.77</v>
      </c>
      <c r="AHP41">
        <v>9.61</v>
      </c>
      <c r="AHQ41">
        <v>-2.64</v>
      </c>
      <c r="AHR41">
        <v>14.68</v>
      </c>
      <c r="AHS41">
        <v>-2.52</v>
      </c>
      <c r="AHT41">
        <v>1.35</v>
      </c>
      <c r="AHU41">
        <v>-4.42</v>
      </c>
      <c r="AHV41">
        <v>11.15</v>
      </c>
      <c r="AHW41">
        <v>4.03</v>
      </c>
      <c r="AHX41">
        <v>-4.21</v>
      </c>
      <c r="AHY41">
        <v>0.13</v>
      </c>
      <c r="AHZ41">
        <v>-0.76</v>
      </c>
      <c r="AIA41">
        <v>-11.13</v>
      </c>
      <c r="AIB41">
        <v>2.46</v>
      </c>
      <c r="AIC41">
        <v>11.96</v>
      </c>
      <c r="AID41">
        <v>-2.3199999999999998</v>
      </c>
      <c r="AIE41">
        <v>1.91</v>
      </c>
      <c r="AIF41">
        <v>5.33</v>
      </c>
      <c r="AIG41">
        <v>3.46</v>
      </c>
      <c r="AIH41">
        <v>-4.82</v>
      </c>
      <c r="AII41">
        <v>5</v>
      </c>
      <c r="AIJ41">
        <v>-2.06</v>
      </c>
      <c r="AIK41">
        <v>-11.16</v>
      </c>
      <c r="AIL41">
        <v>-0.43</v>
      </c>
      <c r="AIM41">
        <v>-12.86</v>
      </c>
      <c r="AIN41">
        <v>5.0599999999999996</v>
      </c>
      <c r="AIO41">
        <v>12.13</v>
      </c>
      <c r="AIP41">
        <v>-4.22</v>
      </c>
      <c r="AIQ41">
        <v>-4.9400000000000004</v>
      </c>
      <c r="AIR41">
        <v>-2.57</v>
      </c>
      <c r="AIS41">
        <v>0.21</v>
      </c>
      <c r="AIT41">
        <v>9.33</v>
      </c>
      <c r="AIU41">
        <v>3.13</v>
      </c>
      <c r="AIV41">
        <v>0.89</v>
      </c>
      <c r="AIW41">
        <v>7.92</v>
      </c>
      <c r="AIX41">
        <v>3.21</v>
      </c>
      <c r="AIY41">
        <v>-4.55</v>
      </c>
      <c r="AIZ41">
        <v>9.17</v>
      </c>
      <c r="AJA41">
        <v>2.39</v>
      </c>
      <c r="AJB41">
        <v>10.17</v>
      </c>
      <c r="AJC41">
        <v>-4.7699999999999996</v>
      </c>
      <c r="AJD41">
        <v>5.17</v>
      </c>
      <c r="AJE41">
        <v>-1.91</v>
      </c>
      <c r="AJF41">
        <v>-4.79</v>
      </c>
      <c r="AJG41">
        <v>2.48</v>
      </c>
      <c r="AJH41">
        <v>5.09</v>
      </c>
      <c r="AJI41">
        <v>-2.16</v>
      </c>
      <c r="AJJ41">
        <v>1.88</v>
      </c>
      <c r="AJK41">
        <v>3.88</v>
      </c>
      <c r="AJL41">
        <v>-0.76</v>
      </c>
      <c r="AJM41">
        <v>7.86</v>
      </c>
      <c r="AJN41">
        <v>1.39</v>
      </c>
      <c r="AJO41">
        <v>-3.09</v>
      </c>
      <c r="AJP41">
        <v>7.91</v>
      </c>
      <c r="AJQ41">
        <v>-2.66</v>
      </c>
      <c r="AJR41">
        <v>-7.01</v>
      </c>
      <c r="AJS41">
        <v>-0.84</v>
      </c>
      <c r="AJT41">
        <v>-1.82</v>
      </c>
      <c r="AJU41">
        <v>5.36</v>
      </c>
      <c r="AJV41">
        <v>-4.0199999999999996</v>
      </c>
      <c r="AJW41">
        <v>0.78</v>
      </c>
      <c r="AJX41">
        <v>0.52</v>
      </c>
      <c r="AJY41">
        <v>7.45</v>
      </c>
      <c r="AJZ41">
        <v>2.95</v>
      </c>
      <c r="AKA41">
        <v>4.71</v>
      </c>
      <c r="AKB41">
        <v>-1.84</v>
      </c>
      <c r="AKC41">
        <v>4.53</v>
      </c>
      <c r="AKD41">
        <v>3.57</v>
      </c>
      <c r="AKE41">
        <v>-4.03</v>
      </c>
      <c r="AKF41">
        <v>0.18</v>
      </c>
      <c r="AKG41">
        <v>-3.46</v>
      </c>
      <c r="AKH41">
        <v>3.04</v>
      </c>
      <c r="AKI41">
        <v>0.04</v>
      </c>
      <c r="AKJ41">
        <v>5.91</v>
      </c>
      <c r="AKK41">
        <v>4.45</v>
      </c>
      <c r="AKL41">
        <v>0.74</v>
      </c>
      <c r="AKM41">
        <v>4.5999999999999996</v>
      </c>
      <c r="AKN41">
        <v>2.23</v>
      </c>
      <c r="AKO41">
        <v>1.9</v>
      </c>
      <c r="AKP41">
        <v>1.98</v>
      </c>
      <c r="AKQ41">
        <v>5.68</v>
      </c>
      <c r="AKR41">
        <v>-0.6</v>
      </c>
      <c r="AKS41">
        <v>-2.2400000000000002</v>
      </c>
      <c r="AKT41">
        <v>-0.51</v>
      </c>
      <c r="AKU41">
        <v>7.86</v>
      </c>
      <c r="AKV41">
        <v>4.09</v>
      </c>
      <c r="AKW41">
        <v>-4.8899999999999997</v>
      </c>
      <c r="AKX41">
        <v>1.0900000000000001</v>
      </c>
      <c r="AKY41">
        <v>-3.93</v>
      </c>
      <c r="AKZ41">
        <v>2.09</v>
      </c>
      <c r="ALA41">
        <v>-1.1100000000000001</v>
      </c>
      <c r="ALB41">
        <v>5.46</v>
      </c>
      <c r="ALC41">
        <v>4.8</v>
      </c>
      <c r="ALD41">
        <v>-5.52</v>
      </c>
      <c r="ALE41">
        <v>-4.0599999999999996</v>
      </c>
      <c r="ALF41">
        <v>-2.59</v>
      </c>
      <c r="ALG41">
        <v>-17.04</v>
      </c>
      <c r="ALH41">
        <v>-22.07</v>
      </c>
      <c r="ALI41">
        <v>-10.84</v>
      </c>
      <c r="ALJ41">
        <v>-0.37</v>
      </c>
      <c r="ALK41">
        <v>-7.17</v>
      </c>
      <c r="ALL41">
        <v>-8.4600000000000009</v>
      </c>
      <c r="ALM41">
        <v>15.26</v>
      </c>
      <c r="ALN41">
        <v>15.19</v>
      </c>
      <c r="ALO41">
        <v>5.82</v>
      </c>
      <c r="ALP41">
        <v>-4.6100000000000003</v>
      </c>
      <c r="ALQ41">
        <v>13.33</v>
      </c>
      <c r="ALR41">
        <v>2.16</v>
      </c>
      <c r="ALS41">
        <v>4.96</v>
      </c>
      <c r="ALT41">
        <v>-5.29</v>
      </c>
      <c r="ALU41">
        <v>11.56</v>
      </c>
      <c r="ALV41">
        <v>1.61</v>
      </c>
      <c r="ALW41">
        <v>-8.61</v>
      </c>
      <c r="ALX41">
        <v>4.42</v>
      </c>
      <c r="ALY41">
        <v>7.8</v>
      </c>
      <c r="ALZ41">
        <v>0.47</v>
      </c>
      <c r="AMA41">
        <v>-9.4600000000000009</v>
      </c>
      <c r="AMB41">
        <v>-6.9</v>
      </c>
      <c r="AMC41">
        <v>12.34</v>
      </c>
      <c r="AMD41">
        <v>-2.65</v>
      </c>
      <c r="AME41">
        <v>7.75</v>
      </c>
      <c r="AMF41">
        <v>6.66</v>
      </c>
      <c r="AMG41">
        <v>1.1200000000000001</v>
      </c>
      <c r="AMH41">
        <v>10.36</v>
      </c>
      <c r="AMI41">
        <v>-0.06</v>
      </c>
      <c r="AMJ41">
        <v>2.68</v>
      </c>
      <c r="AMK41">
        <v>1.87</v>
      </c>
      <c r="AML41">
        <v>2.16</v>
      </c>
      <c r="AMM41">
        <v>-2.75</v>
      </c>
      <c r="AMN41">
        <v>-0.23</v>
      </c>
      <c r="AMO41">
        <v>-3.3</v>
      </c>
      <c r="AMP41">
        <v>-6.67</v>
      </c>
      <c r="AMQ41">
        <v>-16.36</v>
      </c>
      <c r="AMR41">
        <v>17.73</v>
      </c>
      <c r="AMS41">
        <v>0.13</v>
      </c>
      <c r="AMT41">
        <v>-2.11</v>
      </c>
      <c r="AMU41">
        <v>11.18</v>
      </c>
      <c r="AMV41">
        <v>-0.36</v>
      </c>
      <c r="AMW41">
        <v>0.37</v>
      </c>
      <c r="AMX41">
        <v>-0.9</v>
      </c>
      <c r="AMY41">
        <v>-7.79</v>
      </c>
      <c r="AMZ41">
        <v>4.8499999999999996</v>
      </c>
      <c r="ANA41">
        <v>-1.2</v>
      </c>
      <c r="ANB41">
        <v>2.4500000000000002</v>
      </c>
      <c r="ANC41">
        <v>3.82</v>
      </c>
      <c r="AND41">
        <v>-2.12</v>
      </c>
      <c r="ANE41">
        <v>1.7</v>
      </c>
      <c r="ANF41">
        <v>3.16</v>
      </c>
      <c r="ANG41">
        <v>3.87</v>
      </c>
      <c r="ANH41">
        <v>-1.51</v>
      </c>
      <c r="ANI41">
        <v>2.4300000000000002</v>
      </c>
      <c r="ANJ41">
        <v>0.67</v>
      </c>
      <c r="ANK41">
        <v>1.88</v>
      </c>
      <c r="ANL41">
        <v>-4.26</v>
      </c>
      <c r="ANM41">
        <v>5.65</v>
      </c>
      <c r="ANN41">
        <v>-0.02</v>
      </c>
      <c r="ANO41">
        <v>4.43</v>
      </c>
      <c r="ANP41">
        <v>4.22</v>
      </c>
      <c r="ANQ41">
        <v>1.3</v>
      </c>
      <c r="ANR41">
        <v>4.82</v>
      </c>
      <c r="ANS41">
        <v>-4.57</v>
      </c>
      <c r="ANT41">
        <v>6.92</v>
      </c>
      <c r="ANU41">
        <v>0.81</v>
      </c>
      <c r="ANV41">
        <v>0.84</v>
      </c>
      <c r="ANW41">
        <v>2.99</v>
      </c>
      <c r="ANX41">
        <v>1.68</v>
      </c>
      <c r="ANY41">
        <v>-1.9</v>
      </c>
      <c r="ANZ41">
        <v>3.76</v>
      </c>
      <c r="AOA41">
        <v>-1.54</v>
      </c>
      <c r="AOB41">
        <v>-2.52</v>
      </c>
      <c r="AOC41">
        <v>1.42</v>
      </c>
      <c r="AOD41">
        <v>-0.67</v>
      </c>
      <c r="AOE41">
        <v>-1.89</v>
      </c>
      <c r="AOF41">
        <v>8.0399999999999991</v>
      </c>
      <c r="AOG41">
        <v>-4.7300000000000004</v>
      </c>
      <c r="AOH41">
        <v>3.08</v>
      </c>
      <c r="AOI41">
        <v>0.47</v>
      </c>
      <c r="AOJ41">
        <v>-3.91</v>
      </c>
      <c r="AOK41">
        <v>-5.0199999999999996</v>
      </c>
      <c r="AOL41">
        <v>-5.55</v>
      </c>
      <c r="AOM41">
        <v>-7.36</v>
      </c>
      <c r="AON41">
        <v>13.52</v>
      </c>
      <c r="AOO41">
        <v>0.83</v>
      </c>
      <c r="AOP41">
        <v>-4.16</v>
      </c>
      <c r="AOQ41">
        <v>-10.57</v>
      </c>
      <c r="AOR41">
        <v>7.6</v>
      </c>
      <c r="AOS41">
        <v>7.68</v>
      </c>
      <c r="AOT41">
        <v>4.95</v>
      </c>
      <c r="AOU41">
        <v>-0.28999999999999998</v>
      </c>
      <c r="AOV41">
        <v>-0.89</v>
      </c>
      <c r="AOW41">
        <v>5.0999999999999996</v>
      </c>
      <c r="AOX41">
        <v>-7.0000000000000007E-2</v>
      </c>
      <c r="AOY41">
        <v>-1.25</v>
      </c>
      <c r="AOZ41">
        <v>-2.13</v>
      </c>
      <c r="APA41">
        <v>6.86</v>
      </c>
      <c r="APB41">
        <v>0.12</v>
      </c>
      <c r="APC41">
        <v>4.6399999999999997</v>
      </c>
      <c r="APD41">
        <v>0.69</v>
      </c>
      <c r="APE41">
        <v>0.48</v>
      </c>
      <c r="APF41">
        <v>1.39</v>
      </c>
      <c r="APG41">
        <v>-0.1</v>
      </c>
      <c r="APH41">
        <v>1.85</v>
      </c>
      <c r="API41">
        <v>1.54</v>
      </c>
      <c r="APJ41">
        <v>0.89</v>
      </c>
      <c r="APK41">
        <v>3.52</v>
      </c>
      <c r="APL41">
        <v>3.87</v>
      </c>
      <c r="APM41">
        <v>0.99</v>
      </c>
      <c r="APN41">
        <v>1.94</v>
      </c>
      <c r="APO41">
        <v>4.1399999999999997</v>
      </c>
      <c r="APP41">
        <v>-5.26</v>
      </c>
      <c r="APQ41">
        <v>-4.24</v>
      </c>
      <c r="APR41">
        <v>0.15</v>
      </c>
      <c r="APS41">
        <v>2.0699999999999998</v>
      </c>
      <c r="APT41">
        <v>0.34</v>
      </c>
      <c r="APU41">
        <v>2.96</v>
      </c>
      <c r="APV41">
        <v>-0.45</v>
      </c>
      <c r="APW41">
        <v>-2.09</v>
      </c>
      <c r="APX41">
        <v>-9.4700000000000006</v>
      </c>
      <c r="APY41">
        <v>4.05</v>
      </c>
      <c r="APZ41">
        <v>-6.9</v>
      </c>
      <c r="AQA41">
        <v>5.49</v>
      </c>
      <c r="AQB41">
        <v>3.28</v>
      </c>
      <c r="AQC41">
        <v>1.23</v>
      </c>
      <c r="AQD41">
        <v>3.64</v>
      </c>
      <c r="AQE41">
        <v>-8.18</v>
      </c>
      <c r="AQF41">
        <v>11.71</v>
      </c>
      <c r="AQG41">
        <v>-0.37</v>
      </c>
      <c r="AQH41">
        <v>-2.83</v>
      </c>
      <c r="AQI41">
        <v>3.16</v>
      </c>
      <c r="AQJ41">
        <v>0.04</v>
      </c>
      <c r="AQK41">
        <v>3.18</v>
      </c>
      <c r="AQL41">
        <v>3.05</v>
      </c>
      <c r="AQM41">
        <v>-6.17</v>
      </c>
      <c r="AQN41">
        <v>-8.39</v>
      </c>
      <c r="AQO41">
        <v>-14.06</v>
      </c>
      <c r="AQP41">
        <v>15.31</v>
      </c>
      <c r="AQQ41">
        <v>6.97</v>
      </c>
      <c r="AQR41">
        <v>2.16</v>
      </c>
      <c r="AQS41">
        <v>7.07</v>
      </c>
      <c r="AQT41">
        <v>4.42</v>
      </c>
      <c r="AQU41">
        <v>1.34</v>
      </c>
      <c r="AQV41">
        <v>-0.78</v>
      </c>
      <c r="AQW41">
        <v>12.51</v>
      </c>
      <c r="AQX41">
        <v>2.54</v>
      </c>
      <c r="AQY41">
        <v>-2.38</v>
      </c>
      <c r="AQZ41">
        <v>3.87</v>
      </c>
      <c r="ARA41">
        <v>7.58</v>
      </c>
      <c r="ARB41">
        <v>5.34</v>
      </c>
      <c r="ARC41">
        <v>5.22</v>
      </c>
      <c r="ARD41">
        <v>-5.3</v>
      </c>
      <c r="ARE41">
        <v>2.04</v>
      </c>
      <c r="ARF41">
        <v>1.92</v>
      </c>
      <c r="ARG41">
        <v>-7.21</v>
      </c>
      <c r="ARH41">
        <v>7.63</v>
      </c>
      <c r="ARI41">
        <v>-0.49</v>
      </c>
      <c r="ARJ41">
        <v>7.57</v>
      </c>
      <c r="ARK41">
        <v>-6.84</v>
      </c>
      <c r="ARL41">
        <v>-1.24</v>
      </c>
      <c r="ARM41">
        <v>6.11</v>
      </c>
      <c r="ARN41">
        <v>-3.49</v>
      </c>
      <c r="ARO41">
        <v>1.1399999999999999</v>
      </c>
      <c r="ARP41">
        <v>-13.84</v>
      </c>
      <c r="ARQ41">
        <v>6.14</v>
      </c>
    </row>
    <row r="42" spans="1:1163" x14ac:dyDescent="0.3">
      <c r="A42" t="s">
        <v>617</v>
      </c>
      <c r="B42" t="s">
        <v>618</v>
      </c>
      <c r="TL42">
        <v>5.58</v>
      </c>
      <c r="TM42">
        <v>0.44</v>
      </c>
      <c r="TN42">
        <v>-8.75</v>
      </c>
      <c r="TO42">
        <v>-5.78</v>
      </c>
      <c r="TP42">
        <v>-4.66</v>
      </c>
      <c r="TQ42">
        <v>7.69</v>
      </c>
      <c r="TR42">
        <v>4.78</v>
      </c>
      <c r="TS42">
        <v>3.62</v>
      </c>
      <c r="TT42">
        <v>-0.83</v>
      </c>
      <c r="TU42">
        <v>5.0599999999999996</v>
      </c>
      <c r="TV42">
        <v>5.97</v>
      </c>
      <c r="TW42">
        <v>4.32</v>
      </c>
      <c r="TX42">
        <v>1.17</v>
      </c>
      <c r="TY42">
        <v>3.94</v>
      </c>
      <c r="TZ42">
        <v>3.89</v>
      </c>
      <c r="UA42">
        <v>-3.91</v>
      </c>
      <c r="UB42">
        <v>0.33</v>
      </c>
      <c r="UC42">
        <v>-3.87</v>
      </c>
      <c r="UD42">
        <v>3.88</v>
      </c>
      <c r="UE42">
        <v>-0.44</v>
      </c>
      <c r="UF42">
        <v>-3.92</v>
      </c>
      <c r="UG42">
        <v>0.02</v>
      </c>
      <c r="UH42">
        <v>8.8800000000000008</v>
      </c>
      <c r="UI42">
        <v>2.06</v>
      </c>
      <c r="UJ42">
        <v>2.77</v>
      </c>
      <c r="UK42">
        <v>0.83</v>
      </c>
      <c r="UL42">
        <v>0.68</v>
      </c>
      <c r="UM42">
        <v>1.97</v>
      </c>
      <c r="UN42">
        <v>-1.94</v>
      </c>
      <c r="UO42">
        <v>0.48</v>
      </c>
      <c r="UP42">
        <v>3.69</v>
      </c>
      <c r="UQ42">
        <v>-0.25</v>
      </c>
      <c r="UR42">
        <v>1.18</v>
      </c>
      <c r="US42">
        <v>4.8099999999999996</v>
      </c>
      <c r="UT42">
        <v>1.42</v>
      </c>
      <c r="UU42">
        <v>-1.49</v>
      </c>
      <c r="UV42">
        <v>-3.52</v>
      </c>
      <c r="UW42">
        <v>0.08</v>
      </c>
      <c r="UX42">
        <v>-3.83</v>
      </c>
      <c r="UY42">
        <v>-1.63</v>
      </c>
      <c r="UZ42">
        <v>-0.4</v>
      </c>
      <c r="VA42">
        <v>4.07</v>
      </c>
      <c r="VB42">
        <v>-3.41</v>
      </c>
      <c r="VC42">
        <v>4.2699999999999996</v>
      </c>
      <c r="VD42">
        <v>0.17</v>
      </c>
      <c r="VE42">
        <v>-11.09</v>
      </c>
      <c r="VF42">
        <v>1.98</v>
      </c>
      <c r="VG42">
        <v>-0.72</v>
      </c>
      <c r="VH42">
        <v>-7.0000000000000007E-2</v>
      </c>
      <c r="VI42">
        <v>-2.0499999999999998</v>
      </c>
      <c r="VJ42">
        <v>-3.59</v>
      </c>
      <c r="VK42">
        <v>-3.02</v>
      </c>
      <c r="VL42">
        <v>-1.1299999999999999</v>
      </c>
      <c r="VM42">
        <v>-7.42</v>
      </c>
      <c r="VN42">
        <v>-8.64</v>
      </c>
      <c r="VO42">
        <v>-11.52</v>
      </c>
      <c r="VP42">
        <v>16.809999999999999</v>
      </c>
      <c r="VQ42">
        <v>-4.88</v>
      </c>
      <c r="VR42">
        <v>-1.56</v>
      </c>
      <c r="VS42">
        <v>12.72</v>
      </c>
      <c r="VT42">
        <v>6.38</v>
      </c>
      <c r="VU42">
        <v>2.54</v>
      </c>
      <c r="VV42">
        <v>5.0999999999999996</v>
      </c>
      <c r="VW42">
        <v>4.7699999999999996</v>
      </c>
      <c r="VX42">
        <v>4.7699999999999996</v>
      </c>
      <c r="VY42">
        <v>-6.44</v>
      </c>
      <c r="VZ42">
        <v>-1.76</v>
      </c>
      <c r="WA42">
        <v>-3.12</v>
      </c>
      <c r="WB42">
        <v>6.53</v>
      </c>
      <c r="WC42">
        <v>2.82</v>
      </c>
      <c r="WD42">
        <v>-0.81</v>
      </c>
      <c r="WE42">
        <v>12.17</v>
      </c>
      <c r="WF42">
        <v>-0.84</v>
      </c>
      <c r="WG42">
        <v>3.37</v>
      </c>
      <c r="WH42">
        <v>-0.78</v>
      </c>
      <c r="WI42">
        <v>-1.1100000000000001</v>
      </c>
      <c r="WJ42">
        <v>4.43</v>
      </c>
      <c r="WK42">
        <v>-0.48</v>
      </c>
      <c r="WL42">
        <v>-0.18</v>
      </c>
      <c r="WM42">
        <v>2.58</v>
      </c>
      <c r="WN42">
        <v>-1.86</v>
      </c>
      <c r="WO42">
        <v>-0.41</v>
      </c>
      <c r="WP42">
        <v>5.61</v>
      </c>
      <c r="WQ42">
        <v>-4.7300000000000004</v>
      </c>
      <c r="WR42">
        <v>-1.82</v>
      </c>
      <c r="WS42">
        <v>-1.05</v>
      </c>
      <c r="WT42">
        <v>0.42</v>
      </c>
      <c r="WU42">
        <v>-1.96</v>
      </c>
      <c r="WV42">
        <v>4.9400000000000004</v>
      </c>
      <c r="WW42">
        <v>-1.24</v>
      </c>
      <c r="WX42">
        <v>-1.72</v>
      </c>
      <c r="WY42">
        <v>0.16</v>
      </c>
      <c r="WZ42">
        <v>-3.9</v>
      </c>
      <c r="XA42">
        <v>3.16</v>
      </c>
      <c r="XB42">
        <v>0.75</v>
      </c>
      <c r="XC42">
        <v>-5.74</v>
      </c>
      <c r="XD42">
        <v>-2.0299999999999998</v>
      </c>
      <c r="XE42">
        <v>2.94</v>
      </c>
      <c r="XF42">
        <v>9.02</v>
      </c>
      <c r="XG42">
        <v>0.92</v>
      </c>
      <c r="XH42">
        <v>-1.38</v>
      </c>
      <c r="XI42">
        <v>5.83</v>
      </c>
      <c r="XJ42">
        <v>3.01</v>
      </c>
      <c r="XK42">
        <v>-0.32</v>
      </c>
      <c r="XL42">
        <v>-8.7200000000000006</v>
      </c>
      <c r="XM42">
        <v>2.15</v>
      </c>
      <c r="XN42">
        <v>1.96</v>
      </c>
      <c r="XO42">
        <v>4.43</v>
      </c>
      <c r="XP42">
        <v>-3.21</v>
      </c>
      <c r="XQ42">
        <v>5.96</v>
      </c>
      <c r="XR42">
        <v>0.63</v>
      </c>
      <c r="XS42">
        <v>-2.17</v>
      </c>
      <c r="XT42">
        <v>4.3499999999999996</v>
      </c>
      <c r="XU42">
        <v>1.34</v>
      </c>
      <c r="XV42">
        <v>5.77</v>
      </c>
      <c r="XW42">
        <v>0.43</v>
      </c>
      <c r="XX42">
        <v>-6.4</v>
      </c>
      <c r="XY42">
        <v>4.75</v>
      </c>
      <c r="XZ42">
        <v>2.14</v>
      </c>
      <c r="YA42">
        <v>6.22</v>
      </c>
      <c r="YB42">
        <v>-0.01</v>
      </c>
      <c r="YC42">
        <v>-9.7200000000000006</v>
      </c>
      <c r="YD42">
        <v>4.62</v>
      </c>
      <c r="YE42">
        <v>5.15</v>
      </c>
      <c r="YF42">
        <v>3.16</v>
      </c>
      <c r="YG42">
        <v>6.96</v>
      </c>
      <c r="YH42">
        <v>1.01</v>
      </c>
      <c r="YI42">
        <v>2.94</v>
      </c>
      <c r="YJ42">
        <v>2.02</v>
      </c>
      <c r="YK42">
        <v>10.65</v>
      </c>
      <c r="YL42">
        <v>-3.02</v>
      </c>
      <c r="YM42">
        <v>-4.18</v>
      </c>
      <c r="YN42">
        <v>1.74</v>
      </c>
      <c r="YO42">
        <v>4</v>
      </c>
      <c r="YP42">
        <v>-1.93</v>
      </c>
      <c r="YQ42">
        <v>0.26</v>
      </c>
      <c r="YR42">
        <v>-0.63</v>
      </c>
      <c r="YS42">
        <v>0.21</v>
      </c>
      <c r="YT42">
        <v>-5.77</v>
      </c>
      <c r="YU42">
        <v>-4.93</v>
      </c>
      <c r="YV42">
        <v>5.4</v>
      </c>
      <c r="YW42">
        <v>4.13</v>
      </c>
      <c r="YX42">
        <v>-2.56</v>
      </c>
      <c r="YY42">
        <v>-1.31</v>
      </c>
      <c r="YZ42">
        <v>-5.59</v>
      </c>
      <c r="ZA42">
        <v>-0.52</v>
      </c>
      <c r="ZB42">
        <v>4.5199999999999996</v>
      </c>
      <c r="ZC42">
        <v>-3.41</v>
      </c>
      <c r="ZD42">
        <v>-1.5</v>
      </c>
      <c r="ZE42">
        <v>-1.78</v>
      </c>
      <c r="ZF42">
        <v>12.14</v>
      </c>
      <c r="ZG42">
        <v>1.25</v>
      </c>
      <c r="ZH42">
        <v>11.51</v>
      </c>
      <c r="ZI42">
        <v>4.04</v>
      </c>
      <c r="ZJ42">
        <v>1.93</v>
      </c>
      <c r="ZK42">
        <v>3.72</v>
      </c>
      <c r="ZL42">
        <v>2.29</v>
      </c>
      <c r="ZM42">
        <v>3.69</v>
      </c>
      <c r="ZN42">
        <v>7.88</v>
      </c>
      <c r="ZO42">
        <v>-0.87</v>
      </c>
      <c r="ZP42">
        <v>3.89</v>
      </c>
      <c r="ZQ42">
        <v>-2.95</v>
      </c>
      <c r="ZR42">
        <v>1.5</v>
      </c>
      <c r="ZS42">
        <v>1.38</v>
      </c>
      <c r="ZT42">
        <v>-1.1599999999999999</v>
      </c>
      <c r="ZU42">
        <v>2.11</v>
      </c>
      <c r="ZV42">
        <v>-0.52</v>
      </c>
      <c r="ZW42">
        <v>-0.56000000000000005</v>
      </c>
      <c r="ZX42">
        <v>-3.52</v>
      </c>
      <c r="ZY42">
        <v>1.73</v>
      </c>
      <c r="ZZ42">
        <v>0.95</v>
      </c>
      <c r="AAA42">
        <v>-5.54</v>
      </c>
      <c r="AAB42">
        <v>2.17</v>
      </c>
      <c r="AAC42">
        <v>-1.24</v>
      </c>
      <c r="AAD42">
        <v>11.04</v>
      </c>
      <c r="AAE42">
        <v>0.02</v>
      </c>
      <c r="AAF42">
        <v>0.39</v>
      </c>
      <c r="AAG42">
        <v>-1.1200000000000001</v>
      </c>
      <c r="AAH42">
        <v>2.63</v>
      </c>
      <c r="AAI42">
        <v>7.79</v>
      </c>
      <c r="AAJ42">
        <v>1.22</v>
      </c>
      <c r="AAK42">
        <v>7.0000000000000007E-2</v>
      </c>
      <c r="AAL42">
        <v>-0.09</v>
      </c>
      <c r="AAM42">
        <v>5.78</v>
      </c>
      <c r="AAN42">
        <v>1.57</v>
      </c>
      <c r="AAO42">
        <v>-0.15</v>
      </c>
      <c r="AAP42">
        <v>-0.85</v>
      </c>
      <c r="AAQ42">
        <v>-3.13</v>
      </c>
      <c r="AAR42">
        <v>4.62</v>
      </c>
      <c r="AAS42">
        <v>6.86</v>
      </c>
      <c r="AAT42">
        <v>4.84</v>
      </c>
      <c r="AAU42">
        <v>0.56000000000000005</v>
      </c>
      <c r="AAV42">
        <v>7.47</v>
      </c>
      <c r="AAW42">
        <v>5.58</v>
      </c>
      <c r="AAX42">
        <v>-1.1299999999999999</v>
      </c>
      <c r="AAY42">
        <v>5.32</v>
      </c>
      <c r="AAZ42">
        <v>1.69</v>
      </c>
      <c r="ABA42">
        <v>-5.59</v>
      </c>
      <c r="ABB42">
        <v>7.42</v>
      </c>
      <c r="ABC42">
        <v>-8.27</v>
      </c>
      <c r="ABD42">
        <v>5.77</v>
      </c>
      <c r="ABE42">
        <v>2.4300000000000002</v>
      </c>
      <c r="ABF42">
        <v>-2.5499999999999998</v>
      </c>
      <c r="ABG42">
        <v>13.47</v>
      </c>
      <c r="ABH42">
        <v>3.95</v>
      </c>
      <c r="ABI42">
        <v>2.89</v>
      </c>
      <c r="ABJ42">
        <v>-0.89</v>
      </c>
      <c r="ABK42">
        <v>0.87</v>
      </c>
      <c r="ABL42">
        <v>5.05</v>
      </c>
      <c r="ABM42">
        <v>5.07</v>
      </c>
      <c r="ABN42">
        <v>3.73</v>
      </c>
      <c r="ABO42">
        <v>-2.19</v>
      </c>
      <c r="ABP42">
        <v>-21.54</v>
      </c>
      <c r="ABQ42">
        <v>-8.24</v>
      </c>
      <c r="ABR42">
        <v>7.61</v>
      </c>
      <c r="ABS42">
        <v>4.21</v>
      </c>
      <c r="ABT42">
        <v>4.66</v>
      </c>
      <c r="ABU42">
        <v>-3.09</v>
      </c>
      <c r="ABV42">
        <v>1.1100000000000001</v>
      </c>
      <c r="ABW42">
        <v>0.86</v>
      </c>
      <c r="ABX42">
        <v>4.59</v>
      </c>
      <c r="ABY42">
        <v>-0.38</v>
      </c>
      <c r="ABZ42">
        <v>-3.39</v>
      </c>
      <c r="ACA42">
        <v>4.26</v>
      </c>
      <c r="ACB42">
        <v>2.78</v>
      </c>
      <c r="ACC42">
        <v>-1.43</v>
      </c>
      <c r="ACD42">
        <v>1.74</v>
      </c>
      <c r="ACE42">
        <v>7.32</v>
      </c>
      <c r="ACF42">
        <v>-2.4900000000000002</v>
      </c>
      <c r="ACG42">
        <v>2.33</v>
      </c>
      <c r="ACH42">
        <v>5.19</v>
      </c>
      <c r="ACI42">
        <v>4.05</v>
      </c>
      <c r="ACJ42">
        <v>-0.56999999999999995</v>
      </c>
      <c r="ACK42">
        <v>9.0299999999999994</v>
      </c>
      <c r="ACL42">
        <v>1.95</v>
      </c>
      <c r="ACM42">
        <v>-0.41</v>
      </c>
      <c r="ACN42">
        <v>-2.3199999999999998</v>
      </c>
      <c r="ACO42">
        <v>2.04</v>
      </c>
      <c r="ACP42">
        <v>2.4</v>
      </c>
      <c r="ACQ42">
        <v>-6.71</v>
      </c>
      <c r="ACR42">
        <v>1.29</v>
      </c>
      <c r="ACS42">
        <v>2.65</v>
      </c>
      <c r="ACT42">
        <v>-2.4900000000000002</v>
      </c>
      <c r="ACU42">
        <v>9.75</v>
      </c>
      <c r="ACV42">
        <v>-0.67</v>
      </c>
      <c r="ACW42">
        <v>-0.32</v>
      </c>
      <c r="ACX42">
        <v>-9.0399999999999991</v>
      </c>
      <c r="ACY42">
        <v>-4.87</v>
      </c>
      <c r="ACZ42">
        <v>-0.43</v>
      </c>
      <c r="ADA42">
        <v>6.46</v>
      </c>
      <c r="ADB42">
        <v>2.79</v>
      </c>
      <c r="ADC42">
        <v>4.3600000000000003</v>
      </c>
      <c r="ADD42">
        <v>7.15</v>
      </c>
      <c r="ADE42">
        <v>2.42</v>
      </c>
      <c r="ADF42">
        <v>0.24</v>
      </c>
      <c r="ADG42">
        <v>4.3099999999999996</v>
      </c>
      <c r="ADH42">
        <v>-4.58</v>
      </c>
      <c r="ADI42">
        <v>4.66</v>
      </c>
      <c r="ADJ42">
        <v>2.37</v>
      </c>
      <c r="ADK42">
        <v>-1.67</v>
      </c>
      <c r="ADL42">
        <v>1.34</v>
      </c>
      <c r="ADM42">
        <v>-4.03</v>
      </c>
      <c r="ADN42">
        <v>11.44</v>
      </c>
      <c r="ADO42">
        <v>-1.86</v>
      </c>
      <c r="ADP42">
        <v>1.3</v>
      </c>
      <c r="ADQ42">
        <v>-1.94</v>
      </c>
      <c r="ADR42">
        <v>2.94</v>
      </c>
      <c r="ADS42">
        <v>0.49</v>
      </c>
      <c r="ADT42">
        <v>-1.49</v>
      </c>
      <c r="ADU42">
        <v>4.09</v>
      </c>
      <c r="ADV42">
        <v>-2.0499999999999998</v>
      </c>
      <c r="ADW42">
        <v>1.18</v>
      </c>
      <c r="ADX42">
        <v>0.35</v>
      </c>
      <c r="ADY42">
        <v>3.41</v>
      </c>
      <c r="ADZ42">
        <v>1.23</v>
      </c>
      <c r="AEA42">
        <v>0.84</v>
      </c>
      <c r="AEB42">
        <v>1.36</v>
      </c>
      <c r="AEC42">
        <v>2.11</v>
      </c>
      <c r="AED42">
        <v>-2.42</v>
      </c>
      <c r="AEE42">
        <v>2.68</v>
      </c>
      <c r="AEF42">
        <v>0.28999999999999998</v>
      </c>
      <c r="AEG42">
        <v>-0.4</v>
      </c>
      <c r="AEH42">
        <v>3.79</v>
      </c>
      <c r="AEI42">
        <v>-0.77</v>
      </c>
      <c r="AEJ42">
        <v>2.0699999999999998</v>
      </c>
      <c r="AEK42">
        <v>-0.95</v>
      </c>
      <c r="AEL42">
        <v>1.21</v>
      </c>
      <c r="AEM42">
        <v>3.4</v>
      </c>
      <c r="AEN42">
        <v>-2.71</v>
      </c>
      <c r="AEO42">
        <v>-4.3600000000000003</v>
      </c>
      <c r="AEP42">
        <v>1.28</v>
      </c>
      <c r="AEQ42">
        <v>1.64</v>
      </c>
      <c r="AER42">
        <v>-2.4500000000000002</v>
      </c>
      <c r="AES42">
        <v>3.28</v>
      </c>
      <c r="AET42">
        <v>4.0999999999999996</v>
      </c>
      <c r="AEU42">
        <v>-2.4500000000000002</v>
      </c>
      <c r="AEV42">
        <v>2.25</v>
      </c>
      <c r="AEW42">
        <v>-3.64</v>
      </c>
      <c r="AEX42">
        <v>1.48</v>
      </c>
      <c r="AEY42">
        <v>2.59</v>
      </c>
      <c r="AEZ42">
        <v>3.9</v>
      </c>
      <c r="AFA42">
        <v>2.95</v>
      </c>
      <c r="AFB42">
        <v>2.94</v>
      </c>
      <c r="AFC42">
        <v>4</v>
      </c>
      <c r="AFD42">
        <v>2.3199999999999998</v>
      </c>
      <c r="AFE42">
        <v>3.32</v>
      </c>
      <c r="AFF42">
        <v>0.25</v>
      </c>
      <c r="AFG42">
        <v>4.22</v>
      </c>
      <c r="AFH42">
        <v>-0.36</v>
      </c>
      <c r="AFI42">
        <v>4.3899999999999997</v>
      </c>
      <c r="AFJ42">
        <v>1.93</v>
      </c>
      <c r="AFK42">
        <v>3.4</v>
      </c>
      <c r="AFL42">
        <v>0.93</v>
      </c>
      <c r="AFM42">
        <v>0.96</v>
      </c>
      <c r="AFN42">
        <v>1.47</v>
      </c>
      <c r="AFO42">
        <v>2.58</v>
      </c>
      <c r="AFP42">
        <v>0.38</v>
      </c>
      <c r="AFQ42">
        <v>-4.42</v>
      </c>
      <c r="AFR42">
        <v>2.11</v>
      </c>
      <c r="AFS42">
        <v>5.63</v>
      </c>
      <c r="AFT42">
        <v>2.76</v>
      </c>
      <c r="AFU42">
        <v>7.56</v>
      </c>
      <c r="AFV42">
        <v>-1.98</v>
      </c>
      <c r="AFW42">
        <v>6.25</v>
      </c>
      <c r="AFX42">
        <v>0.78</v>
      </c>
      <c r="AFY42">
        <v>-4.1100000000000003</v>
      </c>
      <c r="AFZ42">
        <v>5.97</v>
      </c>
      <c r="AGA42">
        <v>6.09</v>
      </c>
      <c r="AGB42">
        <v>4.4800000000000004</v>
      </c>
      <c r="AGC42">
        <v>7.96</v>
      </c>
      <c r="AGD42">
        <v>-5.6</v>
      </c>
      <c r="AGE42">
        <v>5.48</v>
      </c>
      <c r="AGF42">
        <v>-3.34</v>
      </c>
      <c r="AGG42">
        <v>4.63</v>
      </c>
      <c r="AGH42">
        <v>1.72</v>
      </c>
      <c r="AGI42">
        <v>1.1100000000000001</v>
      </c>
      <c r="AGJ42">
        <v>7.21</v>
      </c>
      <c r="AGK42">
        <v>5.12</v>
      </c>
      <c r="AGL42">
        <v>1.01</v>
      </c>
      <c r="AGM42">
        <v>-1.72</v>
      </c>
      <c r="AGN42">
        <v>4.0599999999999996</v>
      </c>
      <c r="AGO42">
        <v>-1.06</v>
      </c>
      <c r="AGP42">
        <v>-14.46</v>
      </c>
      <c r="AGQ42">
        <v>6.41</v>
      </c>
      <c r="AGR42">
        <v>8.1300000000000008</v>
      </c>
      <c r="AGS42">
        <v>6.06</v>
      </c>
      <c r="AGT42">
        <v>5.76</v>
      </c>
      <c r="AGU42">
        <v>4.18</v>
      </c>
      <c r="AGV42">
        <v>-3.11</v>
      </c>
      <c r="AGW42">
        <v>4</v>
      </c>
      <c r="AGX42">
        <v>3.87</v>
      </c>
      <c r="AGY42">
        <v>-2.36</v>
      </c>
      <c r="AGZ42">
        <v>5.55</v>
      </c>
      <c r="AHA42">
        <v>-3.12</v>
      </c>
      <c r="AHB42">
        <v>-0.49</v>
      </c>
      <c r="AHC42">
        <v>-2.74</v>
      </c>
      <c r="AHD42">
        <v>6.33</v>
      </c>
      <c r="AHE42">
        <v>2.0299999999999998</v>
      </c>
      <c r="AHF42">
        <v>5.89</v>
      </c>
      <c r="AHG42">
        <v>-5.0199999999999996</v>
      </c>
      <c r="AHH42">
        <v>-1.89</v>
      </c>
      <c r="AHI42">
        <v>9.7799999999999994</v>
      </c>
      <c r="AHJ42">
        <v>-3.01</v>
      </c>
      <c r="AHK42">
        <v>-2.0499999999999998</v>
      </c>
      <c r="AHL42">
        <v>2.4700000000000002</v>
      </c>
      <c r="AHM42">
        <v>-1.56</v>
      </c>
      <c r="AHN42">
        <v>6.21</v>
      </c>
      <c r="AHO42">
        <v>-5.28</v>
      </c>
      <c r="AHP42">
        <v>-0.42</v>
      </c>
      <c r="AHQ42">
        <v>-7.88</v>
      </c>
      <c r="AHR42">
        <v>0.49</v>
      </c>
      <c r="AHS42">
        <v>3.55</v>
      </c>
      <c r="AHT42">
        <v>-9.1199999999999992</v>
      </c>
      <c r="AHU42">
        <v>-6.34</v>
      </c>
      <c r="AHV42">
        <v>7.77</v>
      </c>
      <c r="AHW42">
        <v>0.67</v>
      </c>
      <c r="AHX42">
        <v>-2.4300000000000002</v>
      </c>
      <c r="AHY42">
        <v>-0.98</v>
      </c>
      <c r="AHZ42">
        <v>-6.26</v>
      </c>
      <c r="AIA42">
        <v>-8.08</v>
      </c>
      <c r="AIB42">
        <v>1.91</v>
      </c>
      <c r="AIC42">
        <v>7.67</v>
      </c>
      <c r="AID42">
        <v>0.88</v>
      </c>
      <c r="AIE42">
        <v>-1.46</v>
      </c>
      <c r="AIF42">
        <v>-1.93</v>
      </c>
      <c r="AIG42">
        <v>3.76</v>
      </c>
      <c r="AIH42">
        <v>-6.06</v>
      </c>
      <c r="AII42">
        <v>-0.74</v>
      </c>
      <c r="AIJ42">
        <v>-7.12</v>
      </c>
      <c r="AIK42">
        <v>-7.8</v>
      </c>
      <c r="AIL42">
        <v>0.66</v>
      </c>
      <c r="AIM42">
        <v>-10.87</v>
      </c>
      <c r="AIN42">
        <v>8.8000000000000007</v>
      </c>
      <c r="AIO42">
        <v>5.89</v>
      </c>
      <c r="AIP42">
        <v>-5.87</v>
      </c>
      <c r="AIQ42">
        <v>-2.62</v>
      </c>
      <c r="AIR42">
        <v>-1.5</v>
      </c>
      <c r="AIS42">
        <v>0.97</v>
      </c>
      <c r="AIT42">
        <v>8.24</v>
      </c>
      <c r="AIU42">
        <v>5.27</v>
      </c>
      <c r="AIV42">
        <v>1.28</v>
      </c>
      <c r="AIW42">
        <v>1.76</v>
      </c>
      <c r="AIX42">
        <v>1.95</v>
      </c>
      <c r="AIY42">
        <v>-1.06</v>
      </c>
      <c r="AIZ42">
        <v>5.66</v>
      </c>
      <c r="AJA42">
        <v>0.88</v>
      </c>
      <c r="AJB42">
        <v>5.24</v>
      </c>
      <c r="AJC42">
        <v>1.84</v>
      </c>
      <c r="AJD42">
        <v>1.39</v>
      </c>
      <c r="AJE42">
        <v>-1.51</v>
      </c>
      <c r="AJF42">
        <v>-1.57</v>
      </c>
      <c r="AJG42">
        <v>1.37</v>
      </c>
      <c r="AJH42">
        <v>1.94</v>
      </c>
      <c r="AJI42">
        <v>-3.31</v>
      </c>
      <c r="AJJ42">
        <v>0.4</v>
      </c>
      <c r="AJK42">
        <v>1.08</v>
      </c>
      <c r="AJL42">
        <v>1.53</v>
      </c>
      <c r="AJM42">
        <v>4.05</v>
      </c>
      <c r="AJN42">
        <v>3.4</v>
      </c>
      <c r="AJO42">
        <v>-2.44</v>
      </c>
      <c r="AJP42">
        <v>2.1</v>
      </c>
      <c r="AJQ42">
        <v>-1.77</v>
      </c>
      <c r="AJR42">
        <v>-1.9</v>
      </c>
      <c r="AJS42">
        <v>3.18</v>
      </c>
      <c r="AJT42">
        <v>0.14000000000000001</v>
      </c>
      <c r="AJU42">
        <v>3.72</v>
      </c>
      <c r="AJV42">
        <v>-0.91</v>
      </c>
      <c r="AJW42">
        <v>0.81</v>
      </c>
      <c r="AJX42">
        <v>-1.67</v>
      </c>
      <c r="AJY42">
        <v>3.78</v>
      </c>
      <c r="AJZ42">
        <v>0.03</v>
      </c>
      <c r="AKA42">
        <v>2.65</v>
      </c>
      <c r="AKB42">
        <v>0.27</v>
      </c>
      <c r="AKC42">
        <v>1.24</v>
      </c>
      <c r="AKD42">
        <v>1.34</v>
      </c>
      <c r="AKE42">
        <v>-2.88</v>
      </c>
      <c r="AKF42">
        <v>0.14000000000000001</v>
      </c>
      <c r="AKG42">
        <v>0.62</v>
      </c>
      <c r="AKH42">
        <v>2.38</v>
      </c>
      <c r="AKI42">
        <v>2.58</v>
      </c>
      <c r="AKJ42">
        <v>3.26</v>
      </c>
      <c r="AKK42">
        <v>1.9</v>
      </c>
      <c r="AKL42">
        <v>1.4</v>
      </c>
      <c r="AKM42">
        <v>1.51</v>
      </c>
      <c r="AKN42">
        <v>-1.96</v>
      </c>
      <c r="AKO42">
        <v>1.1200000000000001</v>
      </c>
      <c r="AKP42">
        <v>4.43</v>
      </c>
      <c r="AKQ42">
        <v>3.49</v>
      </c>
      <c r="AKR42">
        <v>-1.66</v>
      </c>
      <c r="AKS42">
        <v>-3.1</v>
      </c>
      <c r="AKT42">
        <v>1.5</v>
      </c>
      <c r="AKU42">
        <v>3.74</v>
      </c>
      <c r="AKV42">
        <v>1.59</v>
      </c>
      <c r="AKW42">
        <v>-4.18</v>
      </c>
      <c r="AKX42">
        <v>-0.69</v>
      </c>
      <c r="AKY42">
        <v>-6</v>
      </c>
      <c r="AKZ42">
        <v>-3.25</v>
      </c>
      <c r="ALA42">
        <v>-0.43</v>
      </c>
      <c r="ALB42">
        <v>4.87</v>
      </c>
      <c r="ALC42">
        <v>1.3</v>
      </c>
      <c r="ALD42">
        <v>-8.43</v>
      </c>
      <c r="ALE42">
        <v>-0.84</v>
      </c>
      <c r="ALF42">
        <v>1.45</v>
      </c>
      <c r="ALG42">
        <v>-8.91</v>
      </c>
      <c r="ALH42">
        <v>-16.79</v>
      </c>
      <c r="ALI42">
        <v>-7.18</v>
      </c>
      <c r="ALJ42">
        <v>1.06</v>
      </c>
      <c r="ALK42">
        <v>-8.43</v>
      </c>
      <c r="ALL42">
        <v>-10.65</v>
      </c>
      <c r="ALM42">
        <v>8.76</v>
      </c>
      <c r="ALN42">
        <v>9.57</v>
      </c>
      <c r="ALO42">
        <v>5.59</v>
      </c>
      <c r="ALP42">
        <v>0.2</v>
      </c>
      <c r="ALQ42">
        <v>7.56</v>
      </c>
      <c r="ALR42">
        <v>3.61</v>
      </c>
      <c r="ALS42">
        <v>3.73</v>
      </c>
      <c r="ALT42">
        <v>-1.86</v>
      </c>
      <c r="ALU42">
        <v>6</v>
      </c>
      <c r="ALV42">
        <v>1.93</v>
      </c>
      <c r="ALW42">
        <v>-3.6</v>
      </c>
      <c r="ALX42">
        <v>3.1</v>
      </c>
      <c r="ALY42">
        <v>6.03</v>
      </c>
      <c r="ALZ42">
        <v>1.58</v>
      </c>
      <c r="AMA42">
        <v>-7.99</v>
      </c>
      <c r="AMB42">
        <v>-5.23</v>
      </c>
      <c r="AMC42">
        <v>7.01</v>
      </c>
      <c r="AMD42">
        <v>-4.51</v>
      </c>
      <c r="AME42">
        <v>8.92</v>
      </c>
      <c r="AMF42">
        <v>3.8</v>
      </c>
      <c r="AMG42">
        <v>0.01</v>
      </c>
      <c r="AMH42">
        <v>6.68</v>
      </c>
      <c r="AMI42">
        <v>2.37</v>
      </c>
      <c r="AMJ42">
        <v>3.43</v>
      </c>
      <c r="AMK42">
        <v>0.04</v>
      </c>
      <c r="AML42">
        <v>2.96</v>
      </c>
      <c r="AMM42">
        <v>-1.1299999999999999</v>
      </c>
      <c r="AMN42">
        <v>-1.67</v>
      </c>
      <c r="AMO42">
        <v>-2.0299999999999998</v>
      </c>
      <c r="AMP42">
        <v>-5.43</v>
      </c>
      <c r="AMQ42">
        <v>-7.03</v>
      </c>
      <c r="AMR42">
        <v>10.93</v>
      </c>
      <c r="AMS42">
        <v>-0.22</v>
      </c>
      <c r="AMT42">
        <v>1.02</v>
      </c>
      <c r="AMU42">
        <v>4.4800000000000004</v>
      </c>
      <c r="AMV42">
        <v>4.32</v>
      </c>
      <c r="AMW42">
        <v>3.29</v>
      </c>
      <c r="AMX42">
        <v>-0.63</v>
      </c>
      <c r="AMY42">
        <v>-6.01</v>
      </c>
      <c r="AMZ42">
        <v>4.12</v>
      </c>
      <c r="ANA42">
        <v>1.39</v>
      </c>
      <c r="ANB42">
        <v>2.25</v>
      </c>
      <c r="ANC42">
        <v>2.58</v>
      </c>
      <c r="AND42">
        <v>-1.85</v>
      </c>
      <c r="ANE42">
        <v>0.57999999999999996</v>
      </c>
      <c r="ANF42">
        <v>0.91</v>
      </c>
      <c r="ANG42">
        <v>5.18</v>
      </c>
      <c r="ANH42">
        <v>1.36</v>
      </c>
      <c r="ANI42">
        <v>3.75</v>
      </c>
      <c r="ANJ42">
        <v>1.93</v>
      </c>
      <c r="ANK42">
        <v>2.34</v>
      </c>
      <c r="ANL42">
        <v>-1.34</v>
      </c>
      <c r="ANM42">
        <v>5.09</v>
      </c>
      <c r="ANN42">
        <v>-2.9</v>
      </c>
      <c r="ANO42">
        <v>3.14</v>
      </c>
      <c r="ANP42">
        <v>4.5999999999999996</v>
      </c>
      <c r="ANQ42">
        <v>3.05</v>
      </c>
      <c r="ANR42">
        <v>2.5299999999999998</v>
      </c>
      <c r="ANS42">
        <v>-3.46</v>
      </c>
      <c r="ANT42">
        <v>4.57</v>
      </c>
      <c r="ANU42">
        <v>0.84</v>
      </c>
      <c r="ANV42">
        <v>0.74</v>
      </c>
      <c r="ANW42">
        <v>2.35</v>
      </c>
      <c r="ANX42">
        <v>2.0699999999999998</v>
      </c>
      <c r="ANY42">
        <v>-1.38</v>
      </c>
      <c r="ANZ42">
        <v>4</v>
      </c>
      <c r="AOA42">
        <v>-1.4</v>
      </c>
      <c r="AOB42">
        <v>2.44</v>
      </c>
      <c r="AOC42">
        <v>2.69</v>
      </c>
      <c r="AOD42">
        <v>-0.25</v>
      </c>
      <c r="AOE42">
        <v>-3</v>
      </c>
      <c r="AOF42">
        <v>5.75</v>
      </c>
      <c r="AOG42">
        <v>-1.58</v>
      </c>
      <c r="AOH42">
        <v>0.96</v>
      </c>
      <c r="AOI42">
        <v>1.29</v>
      </c>
      <c r="AOJ42">
        <v>-1.94</v>
      </c>
      <c r="AOK42">
        <v>2.1</v>
      </c>
      <c r="AOL42">
        <v>-6.03</v>
      </c>
      <c r="AOM42">
        <v>-2.4700000000000002</v>
      </c>
      <c r="AON42">
        <v>8.44</v>
      </c>
      <c r="AOO42">
        <v>0.3</v>
      </c>
      <c r="AOP42">
        <v>-1.58</v>
      </c>
      <c r="AOQ42">
        <v>-4.96</v>
      </c>
      <c r="AOR42">
        <v>-0.13</v>
      </c>
      <c r="AOS42">
        <v>6.78</v>
      </c>
      <c r="AOT42">
        <v>0.39</v>
      </c>
      <c r="AOU42">
        <v>1.8</v>
      </c>
      <c r="AOV42">
        <v>0.26</v>
      </c>
      <c r="AOW42">
        <v>3.69</v>
      </c>
      <c r="AOX42">
        <v>0.14000000000000001</v>
      </c>
      <c r="AOY42">
        <v>0.02</v>
      </c>
      <c r="AOZ42">
        <v>-1.82</v>
      </c>
      <c r="APA42">
        <v>3.7</v>
      </c>
      <c r="APB42">
        <v>1.98</v>
      </c>
      <c r="APC42">
        <v>1.9</v>
      </c>
      <c r="APD42">
        <v>3.97</v>
      </c>
      <c r="APE42">
        <v>0.12</v>
      </c>
      <c r="APF42">
        <v>1.03</v>
      </c>
      <c r="APG42">
        <v>1.41</v>
      </c>
      <c r="APH42">
        <v>0.62</v>
      </c>
      <c r="API42">
        <v>2.06</v>
      </c>
      <c r="APJ42">
        <v>0.31</v>
      </c>
      <c r="APK42">
        <v>2.06</v>
      </c>
      <c r="APL42">
        <v>2.33</v>
      </c>
      <c r="APM42">
        <v>3.07</v>
      </c>
      <c r="APN42">
        <v>1.1100000000000001</v>
      </c>
      <c r="APO42">
        <v>5.73</v>
      </c>
      <c r="APP42">
        <v>-3.69</v>
      </c>
      <c r="APQ42">
        <v>-2.54</v>
      </c>
      <c r="APR42">
        <v>0.38</v>
      </c>
      <c r="APS42">
        <v>2.41</v>
      </c>
      <c r="APT42">
        <v>0.62</v>
      </c>
      <c r="APU42">
        <v>3.72</v>
      </c>
      <c r="APV42">
        <v>3.26</v>
      </c>
      <c r="APW42">
        <v>0.56999999999999995</v>
      </c>
      <c r="APX42">
        <v>-6.84</v>
      </c>
      <c r="APY42">
        <v>2.04</v>
      </c>
      <c r="APZ42">
        <v>-9.0299999999999994</v>
      </c>
      <c r="AQA42">
        <v>8.01</v>
      </c>
      <c r="AQB42">
        <v>3.21</v>
      </c>
      <c r="AQC42">
        <v>1.94</v>
      </c>
      <c r="AQD42">
        <v>4.05</v>
      </c>
      <c r="AQE42">
        <v>-6.35</v>
      </c>
      <c r="AQF42">
        <v>7.05</v>
      </c>
      <c r="AQG42">
        <v>1.44</v>
      </c>
      <c r="AQH42">
        <v>-1.58</v>
      </c>
      <c r="AQI42">
        <v>1.87</v>
      </c>
      <c r="AQJ42">
        <v>2.17</v>
      </c>
      <c r="AQK42">
        <v>3.63</v>
      </c>
      <c r="AQL42">
        <v>3.02</v>
      </c>
      <c r="AQM42">
        <v>-0.04</v>
      </c>
      <c r="AQN42">
        <v>-8.23</v>
      </c>
      <c r="AQO42">
        <v>-12.35</v>
      </c>
      <c r="AQP42">
        <v>12.82</v>
      </c>
      <c r="AQQ42">
        <v>4.76</v>
      </c>
      <c r="AQR42">
        <v>1.99</v>
      </c>
      <c r="AQS42">
        <v>5.64</v>
      </c>
      <c r="AQT42">
        <v>7.19</v>
      </c>
      <c r="AQU42">
        <v>-3.8</v>
      </c>
      <c r="AQV42">
        <v>-2.66</v>
      </c>
      <c r="AQW42">
        <v>10.95</v>
      </c>
      <c r="AQX42">
        <v>3.84</v>
      </c>
      <c r="AQY42">
        <v>-1.01</v>
      </c>
      <c r="AQZ42">
        <v>2.76</v>
      </c>
      <c r="ARA42">
        <v>4.38</v>
      </c>
      <c r="ARB42">
        <v>5.34</v>
      </c>
      <c r="ARC42">
        <v>0.7</v>
      </c>
      <c r="ARD42">
        <v>2.33</v>
      </c>
      <c r="ARE42">
        <v>2.38</v>
      </c>
      <c r="ARF42">
        <v>3.04</v>
      </c>
      <c r="ARG42">
        <v>-4.6500000000000004</v>
      </c>
      <c r="ARH42">
        <v>7.01</v>
      </c>
      <c r="ARI42">
        <v>-0.69</v>
      </c>
      <c r="ARJ42">
        <v>4.4800000000000004</v>
      </c>
      <c r="ARK42">
        <v>-5.17</v>
      </c>
      <c r="ARL42">
        <v>-2.99</v>
      </c>
      <c r="ARM42">
        <v>3.71</v>
      </c>
      <c r="ARN42">
        <v>-8.7200000000000006</v>
      </c>
      <c r="ARO42">
        <v>0.18</v>
      </c>
      <c r="ARP42">
        <v>-8.25</v>
      </c>
      <c r="ARQ42">
        <v>9.2200000000000006</v>
      </c>
    </row>
    <row r="43" spans="1:1163" x14ac:dyDescent="0.3">
      <c r="A43" t="s">
        <v>619</v>
      </c>
      <c r="B43" t="s">
        <v>620</v>
      </c>
      <c r="AKU43">
        <v>1.48</v>
      </c>
      <c r="AKV43">
        <v>0.38</v>
      </c>
      <c r="AKW43">
        <v>0.56000000000000005</v>
      </c>
      <c r="AKX43">
        <v>0.21</v>
      </c>
      <c r="AKY43">
        <v>0.91</v>
      </c>
      <c r="AKZ43">
        <v>-5.24</v>
      </c>
      <c r="ALA43">
        <v>3.35</v>
      </c>
      <c r="ALB43">
        <v>1.52</v>
      </c>
      <c r="ALC43">
        <v>0.57999999999999996</v>
      </c>
      <c r="ALD43">
        <v>-1.1499999999999999</v>
      </c>
      <c r="ALE43">
        <v>0.23</v>
      </c>
      <c r="ALF43">
        <v>1.19</v>
      </c>
      <c r="ALG43">
        <v>-5.12</v>
      </c>
      <c r="ALH43">
        <v>-0.9</v>
      </c>
      <c r="ALI43">
        <v>0.27</v>
      </c>
      <c r="ALJ43">
        <v>1.89</v>
      </c>
      <c r="ALK43">
        <v>3.69</v>
      </c>
      <c r="ALL43">
        <v>0.4</v>
      </c>
      <c r="ALM43">
        <v>-0.37</v>
      </c>
      <c r="ALN43">
        <v>2.29</v>
      </c>
      <c r="ALO43">
        <v>0.88</v>
      </c>
      <c r="ALP43">
        <v>-1.06</v>
      </c>
      <c r="ALQ43">
        <v>1.87</v>
      </c>
      <c r="ALR43">
        <v>1.81</v>
      </c>
      <c r="ALS43">
        <v>3.65</v>
      </c>
      <c r="ALT43">
        <v>-2.63</v>
      </c>
      <c r="ALU43">
        <v>0.71</v>
      </c>
      <c r="ALV43">
        <v>0.52</v>
      </c>
      <c r="ALW43">
        <v>0.38</v>
      </c>
      <c r="ALX43">
        <v>0.93</v>
      </c>
      <c r="ALY43">
        <v>-0.1</v>
      </c>
      <c r="ALZ43">
        <v>1.32</v>
      </c>
      <c r="AMA43">
        <v>0.75</v>
      </c>
      <c r="AMB43">
        <v>-0.03</v>
      </c>
      <c r="AMC43">
        <v>1.29</v>
      </c>
      <c r="AMD43">
        <v>2.46</v>
      </c>
      <c r="AME43">
        <v>-0.2</v>
      </c>
      <c r="AMF43">
        <v>-0.45</v>
      </c>
      <c r="AMG43">
        <v>-2.2200000000000002</v>
      </c>
      <c r="AMH43">
        <v>-2.0299999999999998</v>
      </c>
      <c r="AMI43">
        <v>-0.88</v>
      </c>
      <c r="AMJ43">
        <v>1.74</v>
      </c>
      <c r="AMK43">
        <v>-0.43</v>
      </c>
      <c r="AML43">
        <v>2.0099999999999998</v>
      </c>
      <c r="AMM43">
        <v>1.96</v>
      </c>
      <c r="AMN43">
        <v>0.33</v>
      </c>
      <c r="AMO43">
        <v>1.04</v>
      </c>
      <c r="AMP43">
        <v>1.68</v>
      </c>
      <c r="AMQ43">
        <v>1.18</v>
      </c>
      <c r="AMR43">
        <v>-0.44</v>
      </c>
      <c r="AMS43">
        <v>0.51</v>
      </c>
      <c r="AMT43">
        <v>2.0299999999999998</v>
      </c>
      <c r="AMU43">
        <v>2.54</v>
      </c>
      <c r="AMV43">
        <v>0.05</v>
      </c>
      <c r="AMW43">
        <v>-0.81</v>
      </c>
      <c r="AMX43">
        <v>1.1399999999999999</v>
      </c>
      <c r="AMY43">
        <v>0.93</v>
      </c>
      <c r="AMZ43">
        <v>-0.14000000000000001</v>
      </c>
      <c r="ANA43">
        <v>1.65</v>
      </c>
      <c r="ANB43">
        <v>0.16</v>
      </c>
      <c r="ANC43">
        <v>0.62</v>
      </c>
      <c r="AND43">
        <v>0.21</v>
      </c>
      <c r="ANE43">
        <v>1.8</v>
      </c>
      <c r="ANF43">
        <v>-1.72</v>
      </c>
      <c r="ANG43">
        <v>0.69</v>
      </c>
      <c r="ANH43">
        <v>0.37</v>
      </c>
      <c r="ANI43">
        <v>-0.7</v>
      </c>
      <c r="ANJ43">
        <v>1.1499999999999999</v>
      </c>
      <c r="ANK43">
        <v>-1.32</v>
      </c>
      <c r="ANL43">
        <v>-3.04</v>
      </c>
      <c r="ANM43">
        <v>-1.08</v>
      </c>
      <c r="ANN43">
        <v>-1.71</v>
      </c>
      <c r="ANO43">
        <v>2.19</v>
      </c>
      <c r="ANP43">
        <v>0.92</v>
      </c>
      <c r="ANQ43">
        <v>-0.25</v>
      </c>
      <c r="ANR43">
        <v>-0.43</v>
      </c>
      <c r="ANS43">
        <v>2.13</v>
      </c>
      <c r="ANT43">
        <v>1.1299999999999999</v>
      </c>
      <c r="ANU43">
        <v>0.09</v>
      </c>
      <c r="ANV43">
        <v>1.26</v>
      </c>
      <c r="ANW43">
        <v>1.21</v>
      </c>
      <c r="ANX43">
        <v>-0.01</v>
      </c>
      <c r="ANY43">
        <v>0.26</v>
      </c>
      <c r="ANZ43">
        <v>1.27</v>
      </c>
      <c r="AOA43">
        <v>0.03</v>
      </c>
      <c r="AOB43">
        <v>0.56000000000000005</v>
      </c>
      <c r="AOC43">
        <v>0.11</v>
      </c>
      <c r="AOD43">
        <v>0.59</v>
      </c>
      <c r="AOE43">
        <v>1.75</v>
      </c>
      <c r="AOF43">
        <v>-1.07</v>
      </c>
      <c r="AOG43">
        <v>0.27</v>
      </c>
      <c r="AOH43">
        <v>-0.55000000000000004</v>
      </c>
      <c r="AOI43">
        <v>-0.37</v>
      </c>
      <c r="AOJ43">
        <v>-0.11</v>
      </c>
      <c r="AOK43">
        <v>0.81</v>
      </c>
      <c r="AOL43">
        <v>0.17</v>
      </c>
      <c r="AOM43">
        <v>0.67</v>
      </c>
      <c r="AON43">
        <v>0.38</v>
      </c>
      <c r="AOO43">
        <v>0.5</v>
      </c>
      <c r="AOP43">
        <v>0.79</v>
      </c>
      <c r="AOQ43">
        <v>1.0900000000000001</v>
      </c>
      <c r="AOR43">
        <v>0.06</v>
      </c>
      <c r="AOS43">
        <v>0.43</v>
      </c>
      <c r="AOT43">
        <v>0.74</v>
      </c>
      <c r="AOU43">
        <v>0.3</v>
      </c>
      <c r="AOV43">
        <v>1.6</v>
      </c>
      <c r="AOW43">
        <v>-7.0000000000000007E-2</v>
      </c>
      <c r="AOX43">
        <v>0.23</v>
      </c>
      <c r="AOY43">
        <v>-0.5</v>
      </c>
      <c r="AOZ43">
        <v>-0.91</v>
      </c>
      <c r="APA43">
        <v>-3.62</v>
      </c>
      <c r="APB43">
        <v>1.1200000000000001</v>
      </c>
      <c r="APC43">
        <v>0.47</v>
      </c>
      <c r="APD43">
        <v>0.57999999999999996</v>
      </c>
      <c r="APE43">
        <v>0.23</v>
      </c>
      <c r="APF43">
        <v>0.68</v>
      </c>
      <c r="APG43">
        <v>1.46</v>
      </c>
      <c r="APH43">
        <v>-0.27</v>
      </c>
      <c r="API43">
        <v>0.75</v>
      </c>
      <c r="APJ43">
        <v>0.85</v>
      </c>
      <c r="APK43">
        <v>-0.4</v>
      </c>
      <c r="APL43">
        <v>0.16</v>
      </c>
      <c r="APM43">
        <v>-0.49</v>
      </c>
      <c r="APN43">
        <v>0.98</v>
      </c>
      <c r="APO43">
        <v>-1.03</v>
      </c>
      <c r="APP43">
        <v>-0.46</v>
      </c>
      <c r="APQ43">
        <v>0.34</v>
      </c>
      <c r="APR43">
        <v>-0.39</v>
      </c>
      <c r="APS43">
        <v>1.1299999999999999</v>
      </c>
      <c r="APT43">
        <v>0.08</v>
      </c>
      <c r="APU43">
        <v>0.26</v>
      </c>
      <c r="APV43">
        <v>0.14000000000000001</v>
      </c>
      <c r="APW43">
        <v>-0.61</v>
      </c>
      <c r="APX43">
        <v>-0.65</v>
      </c>
      <c r="APY43">
        <v>1.06</v>
      </c>
      <c r="APZ43">
        <v>1.17</v>
      </c>
      <c r="AQA43">
        <v>0.74</v>
      </c>
      <c r="AQB43">
        <v>0.5</v>
      </c>
      <c r="AQC43">
        <v>1.53</v>
      </c>
      <c r="AQD43">
        <v>0.39</v>
      </c>
      <c r="AQE43">
        <v>1.48</v>
      </c>
      <c r="AQF43">
        <v>0.38</v>
      </c>
      <c r="AQG43">
        <v>0.79</v>
      </c>
      <c r="AQH43">
        <v>1.53</v>
      </c>
      <c r="AQI43">
        <v>-0.76</v>
      </c>
      <c r="AQJ43">
        <v>0.12</v>
      </c>
      <c r="AQK43">
        <v>0.18</v>
      </c>
      <c r="AQL43">
        <v>0.33</v>
      </c>
      <c r="AQM43">
        <v>1.75</v>
      </c>
      <c r="AQN43">
        <v>1.29</v>
      </c>
      <c r="AQO43">
        <v>-3.39</v>
      </c>
      <c r="AQP43">
        <v>-1.42</v>
      </c>
      <c r="AQQ43">
        <v>3.16</v>
      </c>
      <c r="AQR43">
        <v>0.73</v>
      </c>
      <c r="AQS43">
        <v>1.51</v>
      </c>
      <c r="AQT43">
        <v>-0.37</v>
      </c>
      <c r="AQU43">
        <v>-0.12</v>
      </c>
      <c r="AQV43">
        <v>-0.2</v>
      </c>
      <c r="AQW43">
        <v>1.44</v>
      </c>
      <c r="AQX43">
        <v>0.62</v>
      </c>
      <c r="AQY43">
        <v>0.59</v>
      </c>
      <c r="AQZ43">
        <v>-1.59</v>
      </c>
      <c r="ARA43">
        <v>0.61</v>
      </c>
      <c r="ARB43">
        <v>0.87</v>
      </c>
      <c r="ARC43">
        <v>0.39</v>
      </c>
      <c r="ARD43">
        <v>0.26</v>
      </c>
      <c r="ARE43">
        <v>0.7</v>
      </c>
      <c r="ARF43">
        <v>-0.35</v>
      </c>
      <c r="ARG43">
        <v>-0.73</v>
      </c>
      <c r="ARH43">
        <v>-0.08</v>
      </c>
      <c r="ARI43">
        <v>0.78</v>
      </c>
      <c r="ARJ43">
        <v>0.15</v>
      </c>
      <c r="ARK43">
        <v>-2.57</v>
      </c>
      <c r="ARL43">
        <v>-0.49</v>
      </c>
      <c r="ARM43">
        <v>-2.85</v>
      </c>
      <c r="ARN43">
        <v>-2.74</v>
      </c>
      <c r="ARO43">
        <v>1.65</v>
      </c>
      <c r="ARP43">
        <v>-1.79</v>
      </c>
      <c r="ARQ43">
        <v>2.6</v>
      </c>
    </row>
    <row r="44" spans="1:1163" x14ac:dyDescent="0.3">
      <c r="A44" t="s">
        <v>621</v>
      </c>
      <c r="B44" t="s">
        <v>622</v>
      </c>
      <c r="XW44">
        <v>0.43</v>
      </c>
      <c r="XX44">
        <v>0.46</v>
      </c>
      <c r="XY44">
        <v>0.49</v>
      </c>
      <c r="XZ44">
        <v>0.44</v>
      </c>
      <c r="YA44">
        <v>0.47</v>
      </c>
      <c r="YB44">
        <v>0.46</v>
      </c>
      <c r="YC44">
        <v>0.32</v>
      </c>
      <c r="YD44">
        <v>0.34</v>
      </c>
      <c r="YE44">
        <v>0.34</v>
      </c>
      <c r="YF44">
        <v>0.28999999999999998</v>
      </c>
      <c r="YG44">
        <v>0.25</v>
      </c>
      <c r="YH44">
        <v>0.25</v>
      </c>
      <c r="YI44">
        <v>0.33</v>
      </c>
      <c r="YJ44">
        <v>0.33</v>
      </c>
      <c r="YK44">
        <v>0.33</v>
      </c>
      <c r="YL44">
        <v>0.38</v>
      </c>
      <c r="YM44">
        <v>0.4</v>
      </c>
      <c r="YN44">
        <v>0.36</v>
      </c>
      <c r="YO44">
        <v>0.39</v>
      </c>
      <c r="YP44">
        <v>0.4</v>
      </c>
      <c r="YQ44">
        <v>0.37</v>
      </c>
      <c r="YR44">
        <v>0.46</v>
      </c>
      <c r="YS44">
        <v>0.46</v>
      </c>
      <c r="YT44">
        <v>0.44</v>
      </c>
      <c r="YU44">
        <v>0.46</v>
      </c>
      <c r="YV44">
        <v>0.4</v>
      </c>
      <c r="YW44">
        <v>0.42</v>
      </c>
      <c r="YX44">
        <v>0.39</v>
      </c>
      <c r="YY44">
        <v>0.36</v>
      </c>
      <c r="YZ44">
        <v>0.36</v>
      </c>
      <c r="ZA44">
        <v>0.42</v>
      </c>
      <c r="ZB44">
        <v>0.4</v>
      </c>
      <c r="ZC44">
        <v>0.4</v>
      </c>
      <c r="ZD44">
        <v>0.41</v>
      </c>
      <c r="ZE44">
        <v>0.41</v>
      </c>
      <c r="ZF44">
        <v>0.42</v>
      </c>
      <c r="ZG44">
        <v>0.35</v>
      </c>
      <c r="ZH44">
        <v>0.34</v>
      </c>
      <c r="ZI44">
        <v>0.35</v>
      </c>
      <c r="ZJ44">
        <v>0.28000000000000003</v>
      </c>
      <c r="ZK44">
        <v>0.28999999999999998</v>
      </c>
      <c r="ZL44">
        <v>0.27</v>
      </c>
      <c r="ZM44">
        <v>0.27</v>
      </c>
      <c r="ZN44">
        <v>0.25</v>
      </c>
      <c r="ZO44">
        <v>0.26</v>
      </c>
      <c r="ZP44">
        <v>0.26</v>
      </c>
      <c r="ZQ44">
        <v>0.26</v>
      </c>
      <c r="ZR44">
        <v>0.28999999999999998</v>
      </c>
      <c r="ZS44">
        <v>0.28999999999999998</v>
      </c>
      <c r="ZT44">
        <v>0.28999999999999998</v>
      </c>
      <c r="ZU44">
        <v>0.28000000000000003</v>
      </c>
      <c r="ZV44">
        <v>0.75</v>
      </c>
      <c r="ZW44">
        <v>0.35</v>
      </c>
      <c r="ZX44">
        <v>0.37</v>
      </c>
      <c r="ZY44">
        <v>0.34</v>
      </c>
      <c r="ZZ44">
        <v>0.34</v>
      </c>
      <c r="AAA44">
        <v>0.37</v>
      </c>
      <c r="AAB44">
        <v>0.36</v>
      </c>
      <c r="AAC44">
        <v>0.38</v>
      </c>
      <c r="AAD44">
        <v>0.4</v>
      </c>
      <c r="AAE44">
        <v>0.4</v>
      </c>
      <c r="AAF44">
        <v>0.43</v>
      </c>
      <c r="AAG44">
        <v>0.4</v>
      </c>
      <c r="AAH44">
        <v>0.4</v>
      </c>
      <c r="AAI44">
        <v>0.43</v>
      </c>
      <c r="AAJ44">
        <v>0.35</v>
      </c>
      <c r="AAK44">
        <v>0.36</v>
      </c>
      <c r="AAL44">
        <v>0.37</v>
      </c>
      <c r="AAM44">
        <v>0.38</v>
      </c>
      <c r="AAN44">
        <v>0.33</v>
      </c>
      <c r="AAO44">
        <v>0.32</v>
      </c>
      <c r="AAP44">
        <v>0.34</v>
      </c>
      <c r="AAQ44">
        <v>0.34</v>
      </c>
      <c r="AAR44">
        <v>0.35</v>
      </c>
      <c r="AAS44">
        <v>0.33</v>
      </c>
      <c r="AAT44">
        <v>0.37</v>
      </c>
      <c r="AAU44">
        <v>0.43</v>
      </c>
      <c r="AAV44">
        <v>0.35</v>
      </c>
      <c r="AAW44">
        <v>0.35</v>
      </c>
      <c r="AAX44">
        <v>0.33</v>
      </c>
      <c r="AAY44">
        <v>0.32</v>
      </c>
      <c r="AAZ44">
        <v>0.28999999999999998</v>
      </c>
      <c r="ABA44">
        <v>0.3</v>
      </c>
      <c r="ABB44">
        <v>0.31</v>
      </c>
      <c r="ABC44">
        <v>0.28999999999999998</v>
      </c>
      <c r="ABD44">
        <v>0.26</v>
      </c>
      <c r="ABE44">
        <v>0.25</v>
      </c>
      <c r="ABF44">
        <v>0.28999999999999998</v>
      </c>
      <c r="ABG44">
        <v>0.3</v>
      </c>
      <c r="ABH44">
        <v>0.26</v>
      </c>
      <c r="ABI44">
        <v>0.28000000000000003</v>
      </c>
      <c r="ABJ44">
        <v>0.32</v>
      </c>
      <c r="ABK44">
        <v>0.34</v>
      </c>
      <c r="ABL44">
        <v>0.28999999999999998</v>
      </c>
      <c r="ABM44">
        <v>0.28999999999999998</v>
      </c>
      <c r="ABN44">
        <v>0.3</v>
      </c>
      <c r="ABO44">
        <v>0.32</v>
      </c>
      <c r="ABP44">
        <v>0.35</v>
      </c>
      <c r="ABQ44">
        <v>0.35</v>
      </c>
      <c r="ABR44">
        <v>0.37</v>
      </c>
      <c r="ABS44">
        <v>0.35</v>
      </c>
      <c r="ABT44">
        <v>0.33</v>
      </c>
      <c r="ABU44">
        <v>0.34</v>
      </c>
      <c r="ABV44">
        <v>0.32</v>
      </c>
      <c r="ABW44">
        <v>0.35</v>
      </c>
      <c r="ABX44">
        <v>0.33</v>
      </c>
      <c r="ABY44">
        <v>0.36</v>
      </c>
      <c r="ABZ44">
        <v>0.41</v>
      </c>
      <c r="ACA44">
        <v>0.4</v>
      </c>
      <c r="ACB44">
        <v>0.41</v>
      </c>
      <c r="ACC44">
        <v>0.4</v>
      </c>
      <c r="ACD44">
        <v>0.46</v>
      </c>
      <c r="ACE44">
        <v>0.44</v>
      </c>
      <c r="ACF44">
        <v>0.41</v>
      </c>
      <c r="ACG44">
        <v>0.5</v>
      </c>
      <c r="ACH44">
        <v>0.49</v>
      </c>
      <c r="ACI44">
        <v>0.52</v>
      </c>
      <c r="ACJ44">
        <v>0.47</v>
      </c>
      <c r="ACK44">
        <v>0.45</v>
      </c>
      <c r="ACL44">
        <v>0.45</v>
      </c>
      <c r="ACM44">
        <v>0.43</v>
      </c>
      <c r="ACN44">
        <v>0.44</v>
      </c>
      <c r="ACO44">
        <v>0.43</v>
      </c>
      <c r="ACP44">
        <v>0.45</v>
      </c>
      <c r="ACQ44">
        <v>0.44</v>
      </c>
      <c r="ACR44">
        <v>0.39</v>
      </c>
      <c r="ACS44">
        <v>0.43</v>
      </c>
      <c r="ACT44">
        <v>0.44</v>
      </c>
      <c r="ACU44">
        <v>0.45</v>
      </c>
      <c r="ACV44">
        <v>0.43</v>
      </c>
      <c r="ACW44">
        <v>0.43</v>
      </c>
      <c r="ACX44">
        <v>0.43</v>
      </c>
      <c r="ACY44">
        <v>0.43</v>
      </c>
      <c r="ACZ44">
        <v>0.45</v>
      </c>
      <c r="ADA44">
        <v>0.42</v>
      </c>
      <c r="ADB44">
        <v>0.46</v>
      </c>
      <c r="ADC44">
        <v>0.4</v>
      </c>
      <c r="ADD44">
        <v>0.32</v>
      </c>
      <c r="ADE44">
        <v>0.35</v>
      </c>
      <c r="ADF44">
        <v>0.34</v>
      </c>
      <c r="ADG44">
        <v>0.35</v>
      </c>
      <c r="ADH44">
        <v>0.31</v>
      </c>
      <c r="ADI44">
        <v>0.31</v>
      </c>
      <c r="ADJ44">
        <v>0.34</v>
      </c>
      <c r="ADK44">
        <v>0.35</v>
      </c>
      <c r="ADL44">
        <v>0.33</v>
      </c>
      <c r="ADM44">
        <v>0.3</v>
      </c>
      <c r="ADN44">
        <v>0.33</v>
      </c>
      <c r="ADO44">
        <v>0.25</v>
      </c>
      <c r="ADP44">
        <v>0.21</v>
      </c>
      <c r="ADQ44">
        <v>0.23</v>
      </c>
      <c r="ADR44">
        <v>0.24</v>
      </c>
      <c r="ADS44">
        <v>0.25</v>
      </c>
      <c r="ADT44">
        <v>0.21</v>
      </c>
      <c r="ADU44">
        <v>0.18</v>
      </c>
      <c r="ADV44">
        <v>0.19</v>
      </c>
      <c r="ADW44">
        <v>0.21</v>
      </c>
      <c r="ADX44">
        <v>0.19</v>
      </c>
      <c r="ADY44">
        <v>0.18</v>
      </c>
      <c r="ADZ44">
        <v>0.2</v>
      </c>
      <c r="AEA44">
        <v>0.17</v>
      </c>
      <c r="AEB44">
        <v>0.15</v>
      </c>
      <c r="AEC44">
        <v>0.16</v>
      </c>
      <c r="AED44">
        <v>0.16</v>
      </c>
      <c r="AEE44">
        <v>0.17</v>
      </c>
      <c r="AEF44">
        <v>0.16</v>
      </c>
      <c r="AEG44">
        <v>0.15</v>
      </c>
      <c r="AEH44">
        <v>0.17</v>
      </c>
      <c r="AEI44">
        <v>0.17</v>
      </c>
      <c r="AEJ44">
        <v>0.17</v>
      </c>
      <c r="AEK44">
        <v>0.16</v>
      </c>
      <c r="AEL44">
        <v>0.17</v>
      </c>
      <c r="AEM44">
        <v>0.15</v>
      </c>
      <c r="AEN44">
        <v>0.15</v>
      </c>
      <c r="AEO44">
        <v>0.16</v>
      </c>
      <c r="AEP44">
        <v>0.17</v>
      </c>
      <c r="AEQ44">
        <v>0.2</v>
      </c>
      <c r="AER44">
        <v>0.18</v>
      </c>
      <c r="AES44">
        <v>0.18</v>
      </c>
      <c r="AET44">
        <v>0.21</v>
      </c>
      <c r="AEU44">
        <v>0.23</v>
      </c>
      <c r="AEV44">
        <v>0.23</v>
      </c>
      <c r="AEW44">
        <v>0.25</v>
      </c>
      <c r="AEX44">
        <v>0.28999999999999998</v>
      </c>
      <c r="AEY44">
        <v>0.26</v>
      </c>
      <c r="AEZ44">
        <v>0.26</v>
      </c>
      <c r="AFA44">
        <v>0.28999999999999998</v>
      </c>
      <c r="AFB44">
        <v>0.3</v>
      </c>
      <c r="AFC44">
        <v>0.32</v>
      </c>
      <c r="AFD44">
        <v>0.28000000000000003</v>
      </c>
      <c r="AFE44">
        <v>0.27</v>
      </c>
      <c r="AFF44">
        <v>0.28000000000000003</v>
      </c>
      <c r="AFG44">
        <v>0.27</v>
      </c>
      <c r="AFH44">
        <v>0.28000000000000003</v>
      </c>
      <c r="AFI44">
        <v>0.27</v>
      </c>
      <c r="AFJ44">
        <v>0.3</v>
      </c>
      <c r="AFK44">
        <v>0.26</v>
      </c>
      <c r="AFL44">
        <v>0.23</v>
      </c>
      <c r="AFM44">
        <v>0.24</v>
      </c>
      <c r="AFN44">
        <v>0.25</v>
      </c>
      <c r="AFO44">
        <v>0.28999999999999998</v>
      </c>
      <c r="AFP44">
        <v>0.24</v>
      </c>
      <c r="AFQ44">
        <v>0.23</v>
      </c>
      <c r="AFR44">
        <v>0.26</v>
      </c>
      <c r="AFS44">
        <v>0.25</v>
      </c>
      <c r="AFT44">
        <v>0.26</v>
      </c>
      <c r="AFU44">
        <v>0.25</v>
      </c>
      <c r="AFV44">
        <v>0.26</v>
      </c>
      <c r="AFW44">
        <v>0.25</v>
      </c>
      <c r="AFX44">
        <v>0.23</v>
      </c>
      <c r="AFY44">
        <v>0.24</v>
      </c>
      <c r="AFZ44">
        <v>0.26</v>
      </c>
      <c r="AGA44">
        <v>0.28999999999999998</v>
      </c>
      <c r="AGB44">
        <v>0.28000000000000003</v>
      </c>
      <c r="AGC44">
        <v>0.27</v>
      </c>
      <c r="AGD44">
        <v>0.26</v>
      </c>
      <c r="AGE44">
        <v>0.26</v>
      </c>
      <c r="AGF44">
        <v>0.27</v>
      </c>
      <c r="AGG44">
        <v>0.27</v>
      </c>
      <c r="AGH44">
        <v>0.28000000000000003</v>
      </c>
      <c r="AGI44">
        <v>0.26</v>
      </c>
      <c r="AGJ44">
        <v>0.22</v>
      </c>
      <c r="AGK44">
        <v>0.24</v>
      </c>
      <c r="AGL44">
        <v>0.27</v>
      </c>
      <c r="AGM44">
        <v>0.28000000000000003</v>
      </c>
      <c r="AGN44">
        <v>0.26</v>
      </c>
      <c r="AGO44">
        <v>0.25</v>
      </c>
      <c r="AGP44">
        <v>0.25</v>
      </c>
      <c r="AGQ44">
        <v>0.25</v>
      </c>
      <c r="AGR44">
        <v>0.24</v>
      </c>
      <c r="AGS44">
        <v>0.23</v>
      </c>
      <c r="AGT44">
        <v>0.24</v>
      </c>
      <c r="AGU44">
        <v>0.22</v>
      </c>
      <c r="AGV44">
        <v>0.17</v>
      </c>
      <c r="AGW44">
        <v>0.21</v>
      </c>
      <c r="AGX44">
        <v>0.22</v>
      </c>
      <c r="AGY44">
        <v>0.24</v>
      </c>
      <c r="AGZ44">
        <v>0.23</v>
      </c>
      <c r="AHA44">
        <v>0.22</v>
      </c>
      <c r="AHB44">
        <v>0.22</v>
      </c>
      <c r="AHC44">
        <v>0.23</v>
      </c>
      <c r="AHD44">
        <v>0.24</v>
      </c>
      <c r="AHE44">
        <v>0.25</v>
      </c>
      <c r="AHF44">
        <v>0.28000000000000003</v>
      </c>
      <c r="AHG44">
        <v>0.25</v>
      </c>
      <c r="AHH44">
        <v>0.24</v>
      </c>
      <c r="AHI44">
        <v>0.27</v>
      </c>
      <c r="AHJ44">
        <v>0.28000000000000003</v>
      </c>
      <c r="AHK44">
        <v>0.35</v>
      </c>
      <c r="AHL44">
        <v>0.31</v>
      </c>
      <c r="AHM44">
        <v>0.3</v>
      </c>
      <c r="AHN44">
        <v>0.31</v>
      </c>
      <c r="AHO44">
        <v>0.31</v>
      </c>
      <c r="AHP44">
        <v>0.32</v>
      </c>
      <c r="AHQ44">
        <v>0.31</v>
      </c>
      <c r="AHR44">
        <v>0.32</v>
      </c>
      <c r="AHS44">
        <v>0.23</v>
      </c>
      <c r="AHT44">
        <v>0.24</v>
      </c>
      <c r="AHU44">
        <v>0.24</v>
      </c>
      <c r="AHV44">
        <v>0.27</v>
      </c>
      <c r="AHW44">
        <v>0.25</v>
      </c>
      <c r="AHX44">
        <v>0.2</v>
      </c>
      <c r="AHY44">
        <v>0.19</v>
      </c>
      <c r="AHZ44">
        <v>0.17</v>
      </c>
      <c r="AIA44">
        <v>0.15</v>
      </c>
      <c r="AIB44">
        <v>0.15</v>
      </c>
      <c r="AIC44">
        <v>0.12</v>
      </c>
      <c r="AID44">
        <v>0.1</v>
      </c>
      <c r="AIE44">
        <v>0.08</v>
      </c>
      <c r="AIF44">
        <v>0.08</v>
      </c>
      <c r="AIG44">
        <v>0.08</v>
      </c>
      <c r="AIH44">
        <v>0.09</v>
      </c>
      <c r="AII44">
        <v>0.1</v>
      </c>
      <c r="AIJ44">
        <v>0.08</v>
      </c>
      <c r="AIK44">
        <v>0.08</v>
      </c>
      <c r="AIL44">
        <v>0.08</v>
      </c>
      <c r="AIM44">
        <v>0.08</v>
      </c>
      <c r="AIN44">
        <v>0.1</v>
      </c>
      <c r="AIO44">
        <v>0.08</v>
      </c>
      <c r="AIP44">
        <v>7.0000000000000007E-2</v>
      </c>
      <c r="AIQ44">
        <v>0.05</v>
      </c>
      <c r="AIR44">
        <v>0.05</v>
      </c>
      <c r="AIS44">
        <v>0.06</v>
      </c>
      <c r="AIT44">
        <v>0.06</v>
      </c>
      <c r="AIU44">
        <v>0.06</v>
      </c>
      <c r="AIV44">
        <v>0.05</v>
      </c>
      <c r="AIW44">
        <v>0.03</v>
      </c>
      <c r="AIX44">
        <v>0.04</v>
      </c>
      <c r="AIY44">
        <v>0.04</v>
      </c>
      <c r="AIZ44">
        <v>0.04</v>
      </c>
      <c r="AJA44">
        <v>0.05</v>
      </c>
      <c r="AJB44">
        <v>0.05</v>
      </c>
      <c r="AJC44">
        <v>0.04</v>
      </c>
      <c r="AJD44">
        <v>0.04</v>
      </c>
      <c r="AJE44">
        <v>0.04</v>
      </c>
      <c r="AJF44">
        <v>0.04</v>
      </c>
      <c r="AJG44">
        <v>0.05</v>
      </c>
      <c r="AJH44">
        <v>0.05</v>
      </c>
      <c r="AJI44">
        <v>0.05</v>
      </c>
      <c r="AJJ44">
        <v>0.06</v>
      </c>
      <c r="AJK44">
        <v>7.0000000000000007E-2</v>
      </c>
      <c r="AJL44">
        <v>0.09</v>
      </c>
      <c r="AJM44">
        <v>0.09</v>
      </c>
      <c r="AJN44">
        <v>0.1</v>
      </c>
      <c r="AJO44">
        <v>0.1</v>
      </c>
      <c r="AJP44">
        <v>0.1</v>
      </c>
      <c r="AJQ44">
        <v>0.12</v>
      </c>
      <c r="AJR44">
        <v>0.15</v>
      </c>
      <c r="AJS44">
        <v>0.19</v>
      </c>
      <c r="AJT44">
        <v>0.16</v>
      </c>
      <c r="AJU44">
        <v>0.15</v>
      </c>
      <c r="AJV44">
        <v>0.17</v>
      </c>
      <c r="AJW44">
        <v>0.17</v>
      </c>
      <c r="AJX44">
        <v>0.18</v>
      </c>
      <c r="AJY44">
        <v>0.2</v>
      </c>
      <c r="AJZ44">
        <v>0.22</v>
      </c>
      <c r="AKA44">
        <v>0.21</v>
      </c>
      <c r="AKB44">
        <v>0.2</v>
      </c>
      <c r="AKC44">
        <v>0.23</v>
      </c>
      <c r="AKD44">
        <v>0.24</v>
      </c>
      <c r="AKE44">
        <v>0.26</v>
      </c>
      <c r="AKF44">
        <v>0.26</v>
      </c>
      <c r="AKG44">
        <v>0.27</v>
      </c>
      <c r="AKH44">
        <v>0.26</v>
      </c>
      <c r="AKI44">
        <v>0.26</v>
      </c>
      <c r="AKJ44">
        <v>0.26</v>
      </c>
      <c r="AKK44">
        <v>0.26</v>
      </c>
      <c r="AKL44">
        <v>0.27</v>
      </c>
      <c r="AKM44">
        <v>0.26</v>
      </c>
      <c r="AKN44">
        <v>0.24</v>
      </c>
      <c r="AKO44">
        <v>0.27</v>
      </c>
      <c r="AKP44">
        <v>0.27</v>
      </c>
      <c r="AKQ44">
        <v>0.28999999999999998</v>
      </c>
      <c r="AKR44">
        <v>0.27</v>
      </c>
      <c r="AKS44">
        <v>0.28000000000000003</v>
      </c>
      <c r="AKT44">
        <v>0.28000000000000003</v>
      </c>
      <c r="AKU44">
        <v>0.27</v>
      </c>
      <c r="AKV44">
        <v>0.27</v>
      </c>
      <c r="AKW44">
        <v>0.25</v>
      </c>
      <c r="AKX44">
        <v>0.25</v>
      </c>
      <c r="AKY44">
        <v>0.22</v>
      </c>
      <c r="AKZ44">
        <v>0.16</v>
      </c>
      <c r="ALA44">
        <v>0.19</v>
      </c>
      <c r="ALB44">
        <v>0.14000000000000001</v>
      </c>
      <c r="ALC44">
        <v>0.14000000000000001</v>
      </c>
      <c r="ALD44">
        <v>0.11</v>
      </c>
      <c r="ALE44">
        <v>0.11</v>
      </c>
      <c r="ALF44">
        <v>0.12</v>
      </c>
      <c r="ALG44">
        <v>0.24</v>
      </c>
      <c r="ALH44">
        <v>0.23</v>
      </c>
      <c r="ALI44">
        <v>0.08</v>
      </c>
      <c r="ALJ44">
        <v>0.06</v>
      </c>
      <c r="ALK44">
        <v>0.03</v>
      </c>
      <c r="ALL44">
        <v>0.03</v>
      </c>
      <c r="ALM44">
        <v>0.03</v>
      </c>
      <c r="ALN44">
        <v>0.03</v>
      </c>
      <c r="ALO44">
        <v>0.02</v>
      </c>
      <c r="ALP44">
        <v>0.02</v>
      </c>
      <c r="ALQ44">
        <v>0.01</v>
      </c>
      <c r="ALR44">
        <v>0.01</v>
      </c>
      <c r="ALS44">
        <v>0.01</v>
      </c>
      <c r="ALT44">
        <v>0</v>
      </c>
      <c r="ALU44">
        <v>0</v>
      </c>
      <c r="ALV44">
        <v>0.01</v>
      </c>
      <c r="ALW44">
        <v>0</v>
      </c>
      <c r="ALX44">
        <v>0</v>
      </c>
      <c r="ALY44">
        <v>0</v>
      </c>
      <c r="ALZ44">
        <v>0</v>
      </c>
      <c r="AMA44">
        <v>0</v>
      </c>
      <c r="AMB44">
        <v>0</v>
      </c>
      <c r="AMC44">
        <v>0</v>
      </c>
      <c r="AMD44">
        <v>0</v>
      </c>
      <c r="AME44">
        <v>0</v>
      </c>
      <c r="AMF44">
        <v>0</v>
      </c>
      <c r="AMG44">
        <v>0</v>
      </c>
      <c r="AMH44">
        <v>0.01</v>
      </c>
      <c r="AMI44">
        <v>0</v>
      </c>
      <c r="AMJ44">
        <v>0</v>
      </c>
      <c r="AMK44">
        <v>0</v>
      </c>
      <c r="AML44">
        <v>0</v>
      </c>
      <c r="AMM44">
        <v>0</v>
      </c>
      <c r="AMN44">
        <v>0</v>
      </c>
      <c r="AMO44">
        <v>0</v>
      </c>
      <c r="AMP44">
        <v>0</v>
      </c>
      <c r="AMQ44">
        <v>0</v>
      </c>
      <c r="AMR44">
        <v>0</v>
      </c>
      <c r="AMS44">
        <v>0</v>
      </c>
      <c r="AMT44">
        <v>0</v>
      </c>
      <c r="AMU44">
        <v>0</v>
      </c>
      <c r="AMV44">
        <v>0</v>
      </c>
      <c r="AMW44">
        <v>0</v>
      </c>
      <c r="AMX44">
        <v>0</v>
      </c>
      <c r="AMY44">
        <v>0</v>
      </c>
      <c r="AMZ44">
        <v>0</v>
      </c>
      <c r="ANA44">
        <v>0</v>
      </c>
      <c r="ANB44">
        <v>0</v>
      </c>
      <c r="ANC44">
        <v>0</v>
      </c>
      <c r="AND44">
        <v>0</v>
      </c>
      <c r="ANE44">
        <v>0</v>
      </c>
      <c r="ANF44">
        <v>0</v>
      </c>
      <c r="ANG44">
        <v>0</v>
      </c>
      <c r="ANH44">
        <v>0</v>
      </c>
      <c r="ANI44">
        <v>0</v>
      </c>
      <c r="ANJ44">
        <v>0</v>
      </c>
      <c r="ANK44">
        <v>0</v>
      </c>
      <c r="ANL44">
        <v>0</v>
      </c>
      <c r="ANM44">
        <v>0</v>
      </c>
      <c r="ANN44">
        <v>0</v>
      </c>
      <c r="ANO44">
        <v>0</v>
      </c>
      <c r="ANP44">
        <v>0</v>
      </c>
      <c r="ANQ44">
        <v>0</v>
      </c>
      <c r="ANR44">
        <v>0</v>
      </c>
      <c r="ANS44">
        <v>0</v>
      </c>
      <c r="ANT44">
        <v>0</v>
      </c>
      <c r="ANU44">
        <v>0</v>
      </c>
      <c r="ANV44">
        <v>0</v>
      </c>
      <c r="ANW44">
        <v>0</v>
      </c>
      <c r="ANX44">
        <v>0</v>
      </c>
      <c r="ANY44">
        <v>0</v>
      </c>
      <c r="ANZ44">
        <v>0</v>
      </c>
      <c r="AOA44">
        <v>0</v>
      </c>
      <c r="AOB44">
        <v>0</v>
      </c>
      <c r="AOC44">
        <v>0</v>
      </c>
      <c r="AOD44">
        <v>0</v>
      </c>
      <c r="AOE44">
        <v>0</v>
      </c>
      <c r="AOF44">
        <v>0</v>
      </c>
      <c r="AOG44">
        <v>0</v>
      </c>
      <c r="AOH44">
        <v>0</v>
      </c>
      <c r="AOI44">
        <v>0</v>
      </c>
      <c r="AOJ44">
        <v>0</v>
      </c>
      <c r="AOK44">
        <v>0</v>
      </c>
      <c r="AOL44">
        <v>0</v>
      </c>
      <c r="AOM44">
        <v>0</v>
      </c>
      <c r="AON44">
        <v>0</v>
      </c>
      <c r="AOO44">
        <v>0</v>
      </c>
      <c r="AOP44">
        <v>0.01</v>
      </c>
      <c r="AOQ44">
        <v>0</v>
      </c>
      <c r="AOR44">
        <v>0</v>
      </c>
      <c r="AOS44">
        <v>0</v>
      </c>
      <c r="AOT44">
        <v>0</v>
      </c>
      <c r="AOU44">
        <v>0.01</v>
      </c>
      <c r="AOV44">
        <v>0.01</v>
      </c>
      <c r="AOW44">
        <v>0.01</v>
      </c>
      <c r="AOX44">
        <v>0.01</v>
      </c>
      <c r="AOY44">
        <v>0.03</v>
      </c>
      <c r="AOZ44">
        <v>0.03</v>
      </c>
      <c r="APA44">
        <v>0.01</v>
      </c>
      <c r="APB44">
        <v>0.03</v>
      </c>
      <c r="APC44">
        <v>0.02</v>
      </c>
      <c r="APD44">
        <v>0.02</v>
      </c>
      <c r="APE44">
        <v>0.02</v>
      </c>
      <c r="APF44">
        <v>0.03</v>
      </c>
      <c r="APG44">
        <v>0.03</v>
      </c>
      <c r="APH44">
        <v>0.03</v>
      </c>
      <c r="API44">
        <v>0.03</v>
      </c>
      <c r="APJ44">
        <v>0.03</v>
      </c>
      <c r="APK44">
        <v>0.03</v>
      </c>
      <c r="APL44">
        <v>0.04</v>
      </c>
      <c r="APM44">
        <v>0.04</v>
      </c>
      <c r="APN44">
        <v>7.0000000000000007E-2</v>
      </c>
      <c r="APO44">
        <v>7.0000000000000007E-2</v>
      </c>
      <c r="APP44">
        <v>0.05</v>
      </c>
      <c r="APQ44">
        <v>0.06</v>
      </c>
      <c r="APR44">
        <v>0.11</v>
      </c>
      <c r="APS44">
        <v>0.08</v>
      </c>
      <c r="APT44">
        <v>7.0000000000000007E-2</v>
      </c>
      <c r="APU44">
        <v>0.06</v>
      </c>
      <c r="APV44">
        <v>0.09</v>
      </c>
      <c r="APW44">
        <v>0.09</v>
      </c>
      <c r="APX44">
        <v>0.1</v>
      </c>
      <c r="APY44">
        <v>0.11</v>
      </c>
      <c r="APZ44">
        <v>0.11</v>
      </c>
      <c r="AQA44">
        <v>0.09</v>
      </c>
      <c r="AQB44">
        <v>0.1</v>
      </c>
      <c r="AQC44">
        <v>0.11</v>
      </c>
      <c r="AQD44">
        <v>0.11</v>
      </c>
      <c r="AQE44">
        <v>0.1</v>
      </c>
      <c r="AQF44">
        <v>0.11</v>
      </c>
      <c r="AQG44">
        <v>0.09</v>
      </c>
      <c r="AQH44">
        <v>0.09</v>
      </c>
      <c r="AQI44">
        <v>0.08</v>
      </c>
      <c r="AQJ44">
        <v>0.08</v>
      </c>
      <c r="AQK44">
        <v>0.06</v>
      </c>
      <c r="AQL44">
        <v>0.08</v>
      </c>
      <c r="AQM44">
        <v>0.05</v>
      </c>
      <c r="AQN44">
        <v>0.06</v>
      </c>
      <c r="AQO44">
        <v>0.17</v>
      </c>
      <c r="AQP44">
        <v>0.04</v>
      </c>
      <c r="AQQ44">
        <v>0.01</v>
      </c>
      <c r="AQR44">
        <v>0</v>
      </c>
      <c r="AQS44">
        <v>0</v>
      </c>
      <c r="AQT44">
        <v>0</v>
      </c>
      <c r="AQU44">
        <v>0</v>
      </c>
      <c r="AQV44">
        <v>0.01</v>
      </c>
      <c r="AQW44">
        <v>0</v>
      </c>
      <c r="AQX44">
        <v>0.01</v>
      </c>
      <c r="AQY44">
        <v>0</v>
      </c>
      <c r="AQZ44">
        <v>0</v>
      </c>
      <c r="ARA44">
        <v>0</v>
      </c>
      <c r="ARB44">
        <v>0</v>
      </c>
      <c r="ARC44">
        <v>0</v>
      </c>
      <c r="ARD44">
        <v>0</v>
      </c>
      <c r="ARE44">
        <v>0</v>
      </c>
      <c r="ARF44">
        <v>0</v>
      </c>
      <c r="ARG44">
        <v>0</v>
      </c>
      <c r="ARH44">
        <v>0</v>
      </c>
      <c r="ARI44">
        <v>0</v>
      </c>
      <c r="ARJ44">
        <v>0.01</v>
      </c>
      <c r="ARK44">
        <v>0</v>
      </c>
      <c r="ARL44">
        <v>0</v>
      </c>
      <c r="ARM44">
        <v>0.01</v>
      </c>
      <c r="ARN44">
        <v>0.01</v>
      </c>
      <c r="ARO44">
        <v>0.03</v>
      </c>
      <c r="ARP44">
        <v>0.04</v>
      </c>
      <c r="ARQ44">
        <v>0.05</v>
      </c>
    </row>
    <row r="45" spans="1:1163" x14ac:dyDescent="0.3">
      <c r="A45" t="s">
        <v>623</v>
      </c>
      <c r="B45" t="s">
        <v>624</v>
      </c>
      <c r="US45">
        <v>0</v>
      </c>
      <c r="UT45">
        <v>0</v>
      </c>
      <c r="UU45">
        <v>0</v>
      </c>
      <c r="UV45">
        <v>0</v>
      </c>
      <c r="UW45">
        <v>0</v>
      </c>
      <c r="UX45">
        <v>0</v>
      </c>
      <c r="UY45">
        <v>0</v>
      </c>
      <c r="UZ45">
        <v>0</v>
      </c>
      <c r="VA45">
        <v>0</v>
      </c>
      <c r="VB45">
        <v>0</v>
      </c>
      <c r="VC45">
        <v>0</v>
      </c>
      <c r="VD45">
        <v>0</v>
      </c>
      <c r="VE45">
        <v>0</v>
      </c>
      <c r="VF45">
        <v>0</v>
      </c>
      <c r="VG45">
        <v>0</v>
      </c>
      <c r="VH45">
        <v>0.31</v>
      </c>
      <c r="VI45">
        <v>0.32</v>
      </c>
      <c r="VJ45">
        <v>0.38</v>
      </c>
      <c r="VK45">
        <v>0.33</v>
      </c>
      <c r="VL45">
        <v>0.3</v>
      </c>
      <c r="VM45">
        <v>0.37</v>
      </c>
      <c r="VN45">
        <v>0.45</v>
      </c>
      <c r="VO45">
        <v>0.38</v>
      </c>
      <c r="VP45">
        <v>0.37</v>
      </c>
      <c r="VQ45">
        <v>0.37</v>
      </c>
      <c r="VR45">
        <v>0.41</v>
      </c>
      <c r="VS45">
        <v>0.35</v>
      </c>
      <c r="VT45">
        <v>0.27</v>
      </c>
      <c r="VU45">
        <v>0.25</v>
      </c>
      <c r="VV45">
        <v>0.25</v>
      </c>
      <c r="VW45">
        <v>0.25</v>
      </c>
      <c r="VX45">
        <v>0.24</v>
      </c>
      <c r="VY45">
        <v>0.28000000000000003</v>
      </c>
      <c r="VZ45">
        <v>0.28000000000000003</v>
      </c>
      <c r="WA45">
        <v>0.3</v>
      </c>
      <c r="WB45">
        <v>0.33</v>
      </c>
      <c r="WC45">
        <v>0.28999999999999998</v>
      </c>
      <c r="WD45">
        <v>0.31</v>
      </c>
      <c r="WE45">
        <v>0.4</v>
      </c>
      <c r="WF45">
        <v>0.3</v>
      </c>
      <c r="WG45">
        <v>0.31</v>
      </c>
      <c r="WH45">
        <v>0.36</v>
      </c>
      <c r="WI45">
        <v>0.33</v>
      </c>
      <c r="WJ45">
        <v>0.32</v>
      </c>
      <c r="WK45">
        <v>0.36</v>
      </c>
      <c r="WL45">
        <v>0.34</v>
      </c>
      <c r="WM45">
        <v>0.33</v>
      </c>
      <c r="WN45">
        <v>0.33</v>
      </c>
      <c r="WO45">
        <v>0.33</v>
      </c>
      <c r="WP45">
        <v>0.3</v>
      </c>
      <c r="WQ45">
        <v>0.34</v>
      </c>
      <c r="WR45">
        <v>0.28000000000000003</v>
      </c>
      <c r="WS45">
        <v>0.3</v>
      </c>
      <c r="WT45">
        <v>0.33</v>
      </c>
      <c r="WU45">
        <v>0.3</v>
      </c>
      <c r="WV45">
        <v>0.31</v>
      </c>
      <c r="WW45">
        <v>0.34</v>
      </c>
      <c r="WX45">
        <v>0.32</v>
      </c>
      <c r="WY45">
        <v>0.34</v>
      </c>
      <c r="WZ45">
        <v>0.35</v>
      </c>
      <c r="XA45">
        <v>0.36</v>
      </c>
      <c r="XB45">
        <v>0.37</v>
      </c>
      <c r="XC45">
        <v>0.4</v>
      </c>
      <c r="XD45">
        <v>0.37</v>
      </c>
      <c r="XE45">
        <v>0.4</v>
      </c>
      <c r="XF45">
        <v>0.38</v>
      </c>
      <c r="XG45">
        <v>0.41</v>
      </c>
      <c r="XH45">
        <v>0.39</v>
      </c>
      <c r="XI45">
        <v>0.43</v>
      </c>
      <c r="XJ45">
        <v>0.42</v>
      </c>
      <c r="XK45">
        <v>0.41</v>
      </c>
      <c r="XL45">
        <v>0.45</v>
      </c>
      <c r="XM45">
        <v>0.51</v>
      </c>
      <c r="XN45">
        <v>0.55000000000000004</v>
      </c>
      <c r="XO45">
        <v>0.64</v>
      </c>
      <c r="XP45">
        <v>0.56000000000000005</v>
      </c>
      <c r="XQ45">
        <v>0.65</v>
      </c>
      <c r="XR45">
        <v>0.63</v>
      </c>
      <c r="XS45">
        <v>0.65</v>
      </c>
      <c r="XT45">
        <v>0.64</v>
      </c>
      <c r="XU45">
        <v>0.66</v>
      </c>
      <c r="XV45">
        <v>0.66</v>
      </c>
      <c r="XW45">
        <v>0.66</v>
      </c>
      <c r="XX45">
        <v>0.76</v>
      </c>
      <c r="XY45">
        <v>0.8</v>
      </c>
      <c r="XZ45">
        <v>0.85</v>
      </c>
      <c r="YA45">
        <v>0.89</v>
      </c>
      <c r="YB45">
        <v>0.84</v>
      </c>
      <c r="YC45">
        <v>0.97</v>
      </c>
      <c r="YD45">
        <v>1.03</v>
      </c>
      <c r="YE45">
        <v>0.89</v>
      </c>
      <c r="YF45">
        <v>0.66</v>
      </c>
      <c r="YG45">
        <v>0.6</v>
      </c>
      <c r="YH45">
        <v>0.56999999999999995</v>
      </c>
      <c r="YI45">
        <v>0.63</v>
      </c>
      <c r="YJ45">
        <v>0.73</v>
      </c>
      <c r="YK45">
        <v>0.8</v>
      </c>
      <c r="YL45">
        <v>1.37</v>
      </c>
      <c r="YM45">
        <v>1.19</v>
      </c>
      <c r="YN45">
        <v>1.06</v>
      </c>
      <c r="YO45">
        <v>1.1000000000000001</v>
      </c>
      <c r="YP45">
        <v>1</v>
      </c>
      <c r="YQ45">
        <v>1.1000000000000001</v>
      </c>
      <c r="YR45">
        <v>1.21</v>
      </c>
      <c r="YS45">
        <v>1.25</v>
      </c>
      <c r="YT45">
        <v>1.22</v>
      </c>
      <c r="YU45">
        <v>1.1599999999999999</v>
      </c>
      <c r="YV45">
        <v>1.08</v>
      </c>
      <c r="YW45">
        <v>0.96</v>
      </c>
      <c r="YX45">
        <v>0.82</v>
      </c>
      <c r="YY45">
        <v>0.82</v>
      </c>
      <c r="YZ45">
        <v>0.79</v>
      </c>
      <c r="ZA45">
        <v>0.92</v>
      </c>
      <c r="ZB45">
        <v>0.91</v>
      </c>
      <c r="ZC45">
        <v>0.88</v>
      </c>
      <c r="ZD45">
        <v>0.9</v>
      </c>
      <c r="ZE45">
        <v>0.88</v>
      </c>
      <c r="ZF45">
        <v>0.79</v>
      </c>
      <c r="ZG45">
        <v>0.67</v>
      </c>
      <c r="ZH45">
        <v>0.63</v>
      </c>
      <c r="ZI45">
        <v>0.6</v>
      </c>
      <c r="ZJ45">
        <v>0.59</v>
      </c>
      <c r="ZK45">
        <v>0.57999999999999996</v>
      </c>
      <c r="ZL45">
        <v>0.52</v>
      </c>
      <c r="ZM45">
        <v>0.57999999999999996</v>
      </c>
      <c r="ZN45">
        <v>0.55000000000000004</v>
      </c>
      <c r="ZO45">
        <v>0.56999999999999995</v>
      </c>
      <c r="ZP45">
        <v>0.56999999999999995</v>
      </c>
      <c r="ZQ45">
        <v>0.59</v>
      </c>
      <c r="ZR45">
        <v>0.64</v>
      </c>
      <c r="ZS45">
        <v>0.63</v>
      </c>
      <c r="ZT45">
        <v>0.63</v>
      </c>
      <c r="ZU45">
        <v>0.62</v>
      </c>
      <c r="ZV45">
        <v>0.95</v>
      </c>
      <c r="ZW45">
        <v>0.66</v>
      </c>
      <c r="ZX45">
        <v>0.62</v>
      </c>
      <c r="ZY45">
        <v>0.66</v>
      </c>
      <c r="ZZ45">
        <v>0.67</v>
      </c>
      <c r="AAA45">
        <v>0.71</v>
      </c>
      <c r="AAB45">
        <v>0.71</v>
      </c>
      <c r="AAC45">
        <v>0.77</v>
      </c>
      <c r="AAD45">
        <v>0.8</v>
      </c>
      <c r="AAE45">
        <v>0.75</v>
      </c>
      <c r="AAF45">
        <v>0.78</v>
      </c>
      <c r="AAG45">
        <v>0.7</v>
      </c>
      <c r="AAH45">
        <v>0.73</v>
      </c>
      <c r="AAI45">
        <v>0.64</v>
      </c>
      <c r="AAJ45">
        <v>0.57999999999999996</v>
      </c>
      <c r="AAK45">
        <v>0.62</v>
      </c>
      <c r="AAL45">
        <v>0.63</v>
      </c>
      <c r="AAM45">
        <v>0.63</v>
      </c>
      <c r="AAN45">
        <v>0.55000000000000004</v>
      </c>
      <c r="AAO45">
        <v>0.56999999999999995</v>
      </c>
      <c r="AAP45">
        <v>0.56000000000000005</v>
      </c>
      <c r="AAQ45">
        <v>0.55000000000000004</v>
      </c>
      <c r="AAR45">
        <v>0.56999999999999995</v>
      </c>
      <c r="AAS45">
        <v>0.56000000000000005</v>
      </c>
      <c r="AAT45">
        <v>0.62</v>
      </c>
      <c r="AAU45">
        <v>0.56999999999999995</v>
      </c>
      <c r="AAV45">
        <v>0.52</v>
      </c>
      <c r="AAW45">
        <v>0.55000000000000004</v>
      </c>
      <c r="AAX45">
        <v>0.51</v>
      </c>
      <c r="AAY45">
        <v>0.5</v>
      </c>
      <c r="AAZ45">
        <v>0.48</v>
      </c>
      <c r="ABA45">
        <v>0.49</v>
      </c>
      <c r="ABB45">
        <v>0.48</v>
      </c>
      <c r="ABC45">
        <v>0.43</v>
      </c>
      <c r="ABD45">
        <v>0.43</v>
      </c>
      <c r="ABE45">
        <v>0.4</v>
      </c>
      <c r="ABF45">
        <v>0.49</v>
      </c>
      <c r="ABG45">
        <v>0.45</v>
      </c>
      <c r="ABH45">
        <v>0.4</v>
      </c>
      <c r="ABI45">
        <v>0.44</v>
      </c>
      <c r="ABJ45">
        <v>0.44</v>
      </c>
      <c r="ABK45">
        <v>0.47</v>
      </c>
      <c r="ABL45">
        <v>0.49</v>
      </c>
      <c r="ABM45">
        <v>0.5</v>
      </c>
      <c r="ABN45">
        <v>0.5</v>
      </c>
      <c r="ABO45">
        <v>0.5</v>
      </c>
      <c r="ABP45">
        <v>0.54</v>
      </c>
      <c r="ABQ45">
        <v>0.53</v>
      </c>
      <c r="ABR45">
        <v>0.56000000000000005</v>
      </c>
      <c r="ABS45">
        <v>0.54</v>
      </c>
      <c r="ABT45">
        <v>0.49</v>
      </c>
      <c r="ABU45">
        <v>0.51</v>
      </c>
      <c r="ABV45">
        <v>0.5</v>
      </c>
      <c r="ABW45">
        <v>0.52</v>
      </c>
      <c r="ABX45">
        <v>0.52</v>
      </c>
      <c r="ABY45">
        <v>0.56000000000000005</v>
      </c>
      <c r="ABZ45">
        <v>0.6</v>
      </c>
      <c r="ACA45">
        <v>0.61</v>
      </c>
      <c r="ACB45">
        <v>0.63</v>
      </c>
      <c r="ACC45">
        <v>0.62</v>
      </c>
      <c r="ACD45">
        <v>0.68</v>
      </c>
      <c r="ACE45">
        <v>0.7</v>
      </c>
      <c r="ACF45">
        <v>0.65</v>
      </c>
      <c r="ACG45">
        <v>0.75</v>
      </c>
      <c r="ACH45">
        <v>0.74</v>
      </c>
      <c r="ACI45">
        <v>0.77</v>
      </c>
      <c r="ACJ45">
        <v>0.74</v>
      </c>
      <c r="ACK45">
        <v>0.72</v>
      </c>
      <c r="ACL45">
        <v>0.7</v>
      </c>
      <c r="ACM45">
        <v>0.66</v>
      </c>
      <c r="ACN45">
        <v>0.68</v>
      </c>
      <c r="ACO45">
        <v>0.64</v>
      </c>
      <c r="ACP45">
        <v>0.66</v>
      </c>
      <c r="ACQ45">
        <v>0.64</v>
      </c>
      <c r="ACR45">
        <v>0.59</v>
      </c>
      <c r="ACS45">
        <v>0.64</v>
      </c>
      <c r="ACT45">
        <v>0.63</v>
      </c>
      <c r="ACU45">
        <v>0.65</v>
      </c>
      <c r="ACV45">
        <v>0.63</v>
      </c>
      <c r="ACW45">
        <v>0.64</v>
      </c>
      <c r="ACX45">
        <v>0.63</v>
      </c>
      <c r="ACY45">
        <v>0.6</v>
      </c>
      <c r="ACZ45">
        <v>0.63</v>
      </c>
      <c r="ADA45">
        <v>0.6</v>
      </c>
      <c r="ADB45">
        <v>0.61</v>
      </c>
      <c r="ADC45">
        <v>0.56999999999999995</v>
      </c>
      <c r="ADD45">
        <v>0.49</v>
      </c>
      <c r="ADE45">
        <v>0.51</v>
      </c>
      <c r="ADF45">
        <v>0.48</v>
      </c>
      <c r="ADG45">
        <v>0.47</v>
      </c>
      <c r="ADH45">
        <v>0.44</v>
      </c>
      <c r="ADI45">
        <v>0.46</v>
      </c>
      <c r="ADJ45">
        <v>0.45</v>
      </c>
      <c r="ADK45">
        <v>0.43</v>
      </c>
      <c r="ADL45">
        <v>0.42</v>
      </c>
      <c r="ADM45">
        <v>0.39</v>
      </c>
      <c r="ADN45">
        <v>0.39</v>
      </c>
      <c r="ADO45">
        <v>0.35</v>
      </c>
      <c r="ADP45">
        <v>0.3</v>
      </c>
      <c r="ADQ45">
        <v>0.31</v>
      </c>
      <c r="ADR45">
        <v>0.3</v>
      </c>
      <c r="ADS45">
        <v>0.28999999999999998</v>
      </c>
      <c r="ADT45">
        <v>0.28000000000000003</v>
      </c>
      <c r="ADU45">
        <v>0.27</v>
      </c>
      <c r="ADV45">
        <v>0.26</v>
      </c>
      <c r="ADW45">
        <v>0.24</v>
      </c>
      <c r="ADX45">
        <v>0.23</v>
      </c>
      <c r="ADY45">
        <v>0.23</v>
      </c>
      <c r="ADZ45">
        <v>0.24</v>
      </c>
      <c r="AEA45">
        <v>0.23</v>
      </c>
      <c r="AEB45">
        <v>0.21</v>
      </c>
      <c r="AEC45">
        <v>0.23</v>
      </c>
      <c r="AED45">
        <v>0.22</v>
      </c>
      <c r="AEE45">
        <v>0.22</v>
      </c>
      <c r="AEF45">
        <v>0.22</v>
      </c>
      <c r="AEG45">
        <v>0.22</v>
      </c>
      <c r="AEH45">
        <v>0.23</v>
      </c>
      <c r="AEI45">
        <v>0.22</v>
      </c>
      <c r="AEJ45">
        <v>0.22</v>
      </c>
      <c r="AEK45">
        <v>0.22</v>
      </c>
      <c r="AEL45">
        <v>0.23</v>
      </c>
      <c r="AEM45">
        <v>0.23</v>
      </c>
      <c r="AEN45">
        <v>0.21</v>
      </c>
      <c r="AEO45">
        <v>0.24</v>
      </c>
      <c r="AEP45">
        <v>0.25</v>
      </c>
      <c r="AEQ45">
        <v>0.28000000000000003</v>
      </c>
      <c r="AER45">
        <v>0.3</v>
      </c>
      <c r="AES45">
        <v>0.32</v>
      </c>
      <c r="AET45">
        <v>0.34</v>
      </c>
      <c r="AEU45">
        <v>0.34</v>
      </c>
      <c r="AEV45">
        <v>0.36</v>
      </c>
      <c r="AEW45">
        <v>0.38</v>
      </c>
      <c r="AEX45">
        <v>0.43</v>
      </c>
      <c r="AEY45">
        <v>0.43</v>
      </c>
      <c r="AEZ45">
        <v>0.42</v>
      </c>
      <c r="AFA45">
        <v>0.47</v>
      </c>
      <c r="AFB45">
        <v>0.45</v>
      </c>
      <c r="AFC45">
        <v>0.47</v>
      </c>
      <c r="AFD45">
        <v>0.45</v>
      </c>
      <c r="AFE45">
        <v>0.45</v>
      </c>
      <c r="AFF45">
        <v>0.45</v>
      </c>
      <c r="AFG45">
        <v>0.43</v>
      </c>
      <c r="AFH45">
        <v>0.44</v>
      </c>
      <c r="AFI45">
        <v>0.43</v>
      </c>
      <c r="AFJ45">
        <v>0.44</v>
      </c>
      <c r="AFK45">
        <v>0.42</v>
      </c>
      <c r="AFL45">
        <v>0.38</v>
      </c>
      <c r="AFM45">
        <v>0.4</v>
      </c>
      <c r="AFN45">
        <v>0.39</v>
      </c>
      <c r="AFO45">
        <v>0.4</v>
      </c>
      <c r="AFP45">
        <v>0.38</v>
      </c>
      <c r="AFQ45">
        <v>0.41</v>
      </c>
      <c r="AFR45">
        <v>0.41</v>
      </c>
      <c r="AFS45">
        <v>0.39</v>
      </c>
      <c r="AFT45">
        <v>0.41</v>
      </c>
      <c r="AFU45">
        <v>0.39</v>
      </c>
      <c r="AFV45">
        <v>0.41</v>
      </c>
      <c r="AFW45">
        <v>0.41</v>
      </c>
      <c r="AFX45">
        <v>0.37</v>
      </c>
      <c r="AFY45">
        <v>0.4</v>
      </c>
      <c r="AFZ45">
        <v>0.4</v>
      </c>
      <c r="AGA45">
        <v>0.42</v>
      </c>
      <c r="AGB45">
        <v>0.41</v>
      </c>
      <c r="AGC45">
        <v>0.42</v>
      </c>
      <c r="AGD45">
        <v>0.42</v>
      </c>
      <c r="AGE45">
        <v>0.41</v>
      </c>
      <c r="AGF45">
        <v>0.42</v>
      </c>
      <c r="AGG45">
        <v>0.4</v>
      </c>
      <c r="AGH45">
        <v>0.44</v>
      </c>
      <c r="AGI45">
        <v>0.42</v>
      </c>
      <c r="AGJ45">
        <v>0.38</v>
      </c>
      <c r="AGK45">
        <v>0.42</v>
      </c>
      <c r="AGL45">
        <v>0.4</v>
      </c>
      <c r="AGM45">
        <v>0.41</v>
      </c>
      <c r="AGN45">
        <v>0.41</v>
      </c>
      <c r="AGO45">
        <v>0.42</v>
      </c>
      <c r="AGP45">
        <v>0.41</v>
      </c>
      <c r="AGQ45">
        <v>0.4</v>
      </c>
      <c r="AGR45">
        <v>0.4</v>
      </c>
      <c r="AGS45">
        <v>0.37</v>
      </c>
      <c r="AGT45">
        <v>0.38</v>
      </c>
      <c r="AGU45">
        <v>0.37</v>
      </c>
      <c r="AGV45">
        <v>0.33</v>
      </c>
      <c r="AGW45">
        <v>0.36</v>
      </c>
      <c r="AGX45">
        <v>0.35</v>
      </c>
      <c r="AGY45">
        <v>0.35</v>
      </c>
      <c r="AGZ45">
        <v>0.35</v>
      </c>
      <c r="AHA45">
        <v>0.37</v>
      </c>
      <c r="AHB45">
        <v>0.38</v>
      </c>
      <c r="AHC45">
        <v>0.38</v>
      </c>
      <c r="AHD45">
        <v>0.4</v>
      </c>
      <c r="AHE45">
        <v>0.39</v>
      </c>
      <c r="AHF45">
        <v>0.43</v>
      </c>
      <c r="AHG45">
        <v>0.42</v>
      </c>
      <c r="AHH45">
        <v>0.41</v>
      </c>
      <c r="AHI45">
        <v>0.45</v>
      </c>
      <c r="AHJ45">
        <v>0.44</v>
      </c>
      <c r="AHK45">
        <v>0.47</v>
      </c>
      <c r="AHL45">
        <v>0.48</v>
      </c>
      <c r="AHM45">
        <v>0.49</v>
      </c>
      <c r="AHN45">
        <v>0.5</v>
      </c>
      <c r="AHO45">
        <v>0.49</v>
      </c>
      <c r="AHP45">
        <v>0.5</v>
      </c>
      <c r="AHQ45">
        <v>0.48</v>
      </c>
      <c r="AHR45">
        <v>0.5</v>
      </c>
      <c r="AHS45">
        <v>0.47</v>
      </c>
      <c r="AHT45">
        <v>0.4</v>
      </c>
      <c r="AHU45">
        <v>0.4</v>
      </c>
      <c r="AHV45">
        <v>0.37</v>
      </c>
      <c r="AHW45">
        <v>0.33</v>
      </c>
      <c r="AHX45">
        <v>0.3</v>
      </c>
      <c r="AHY45">
        <v>0.28000000000000003</v>
      </c>
      <c r="AHZ45">
        <v>0.27</v>
      </c>
      <c r="AIA45">
        <v>0.23</v>
      </c>
      <c r="AIB45">
        <v>0.2</v>
      </c>
      <c r="AIC45">
        <v>0.16</v>
      </c>
      <c r="AID45">
        <v>0.14000000000000001</v>
      </c>
      <c r="AIE45">
        <v>0.12</v>
      </c>
      <c r="AIF45">
        <v>0.11</v>
      </c>
      <c r="AIG45">
        <v>0.11</v>
      </c>
      <c r="AIH45">
        <v>0.11</v>
      </c>
      <c r="AII45">
        <v>0.11</v>
      </c>
      <c r="AIJ45">
        <v>0.1</v>
      </c>
      <c r="AIK45">
        <v>0.1</v>
      </c>
      <c r="AIL45">
        <v>0.1</v>
      </c>
      <c r="AIM45">
        <v>0.1</v>
      </c>
      <c r="AIN45">
        <v>0.1</v>
      </c>
      <c r="AIO45">
        <v>0.08</v>
      </c>
      <c r="AIP45">
        <v>7.0000000000000007E-2</v>
      </c>
      <c r="AIQ45">
        <v>7.0000000000000007E-2</v>
      </c>
      <c r="AIR45">
        <v>0.06</v>
      </c>
      <c r="AIS45">
        <v>0.06</v>
      </c>
      <c r="AIT45">
        <v>0.06</v>
      </c>
      <c r="AIU45">
        <v>0.06</v>
      </c>
      <c r="AIV45">
        <v>0.05</v>
      </c>
      <c r="AIW45">
        <v>0.04</v>
      </c>
      <c r="AIX45">
        <v>0.04</v>
      </c>
      <c r="AIY45">
        <v>0.04</v>
      </c>
      <c r="AIZ45">
        <v>0.04</v>
      </c>
      <c r="AJA45">
        <v>0.04</v>
      </c>
      <c r="AJB45">
        <v>0.04</v>
      </c>
      <c r="AJC45">
        <v>0.04</v>
      </c>
      <c r="AJD45">
        <v>0.04</v>
      </c>
      <c r="AJE45">
        <v>0.04</v>
      </c>
      <c r="AJF45">
        <v>0.04</v>
      </c>
      <c r="AJG45">
        <v>0.04</v>
      </c>
      <c r="AJH45">
        <v>0.04</v>
      </c>
      <c r="AJI45">
        <v>0.06</v>
      </c>
      <c r="AJJ45">
        <v>7.0000000000000007E-2</v>
      </c>
      <c r="AJK45">
        <v>0.08</v>
      </c>
      <c r="AJL45">
        <v>0.09</v>
      </c>
      <c r="AJM45">
        <v>0.1</v>
      </c>
      <c r="AJN45">
        <v>0.13</v>
      </c>
      <c r="AJO45">
        <v>0.14000000000000001</v>
      </c>
      <c r="AJP45">
        <v>0.14000000000000001</v>
      </c>
      <c r="AJQ45">
        <v>0.17</v>
      </c>
      <c r="AJR45">
        <v>0.18</v>
      </c>
      <c r="AJS45">
        <v>0.2</v>
      </c>
      <c r="AJT45">
        <v>0.2</v>
      </c>
      <c r="AJU45">
        <v>0.22</v>
      </c>
      <c r="AJV45">
        <v>0.24</v>
      </c>
      <c r="AJW45">
        <v>0.25</v>
      </c>
      <c r="AJX45">
        <v>0.26</v>
      </c>
      <c r="AJY45">
        <v>0.27</v>
      </c>
      <c r="AJZ45">
        <v>0.3</v>
      </c>
      <c r="AKA45">
        <v>0.31</v>
      </c>
      <c r="AKB45">
        <v>0.28999999999999998</v>
      </c>
      <c r="AKC45">
        <v>0.34</v>
      </c>
      <c r="AKD45">
        <v>0.33</v>
      </c>
      <c r="AKE45">
        <v>0.36</v>
      </c>
      <c r="AKF45">
        <v>0.36</v>
      </c>
      <c r="AKG45">
        <v>0.38</v>
      </c>
      <c r="AKH45">
        <v>0.39</v>
      </c>
      <c r="AKI45">
        <v>0.38</v>
      </c>
      <c r="AKJ45">
        <v>0.39</v>
      </c>
      <c r="AKK45">
        <v>0.38</v>
      </c>
      <c r="AKL45">
        <v>0.4</v>
      </c>
      <c r="AKM45">
        <v>0.39</v>
      </c>
      <c r="AKN45">
        <v>0.36</v>
      </c>
      <c r="AKO45">
        <v>0.39</v>
      </c>
      <c r="AKP45">
        <v>0.39</v>
      </c>
      <c r="AKQ45">
        <v>0.39</v>
      </c>
      <c r="AKR45">
        <v>0.38</v>
      </c>
      <c r="AKS45">
        <v>0.39</v>
      </c>
      <c r="AKT45">
        <v>0.4</v>
      </c>
      <c r="AKU45">
        <v>0.37</v>
      </c>
      <c r="AKV45">
        <v>0.38</v>
      </c>
      <c r="AKW45">
        <v>0.35</v>
      </c>
      <c r="AKX45">
        <v>0.34</v>
      </c>
      <c r="AKY45">
        <v>0.31</v>
      </c>
      <c r="AKZ45">
        <v>0.25</v>
      </c>
      <c r="ALA45">
        <v>0.21</v>
      </c>
      <c r="ALB45">
        <v>0.17</v>
      </c>
      <c r="ALC45">
        <v>0.16</v>
      </c>
      <c r="ALD45">
        <v>0.15</v>
      </c>
      <c r="ALE45">
        <v>0.15</v>
      </c>
      <c r="ALF45">
        <v>0.15</v>
      </c>
      <c r="ALG45">
        <v>0.15</v>
      </c>
      <c r="ALH45">
        <v>0.13</v>
      </c>
      <c r="ALI45">
        <v>0.09</v>
      </c>
      <c r="ALJ45">
        <v>7.0000000000000007E-2</v>
      </c>
      <c r="ALK45">
        <v>0.05</v>
      </c>
      <c r="ALL45">
        <v>0.03</v>
      </c>
      <c r="ALM45">
        <v>0.02</v>
      </c>
      <c r="ALN45">
        <v>0.02</v>
      </c>
      <c r="ALO45">
        <v>0.02</v>
      </c>
      <c r="ALP45">
        <v>0.01</v>
      </c>
      <c r="ALQ45">
        <v>0.01</v>
      </c>
      <c r="ALR45">
        <v>0</v>
      </c>
      <c r="ALS45">
        <v>0</v>
      </c>
      <c r="ALT45">
        <v>0.01</v>
      </c>
      <c r="ALU45">
        <v>0</v>
      </c>
      <c r="ALV45">
        <v>0</v>
      </c>
      <c r="ALW45">
        <v>0</v>
      </c>
      <c r="ALX45">
        <v>0</v>
      </c>
      <c r="ALY45">
        <v>0</v>
      </c>
      <c r="ALZ45">
        <v>0</v>
      </c>
      <c r="AMA45">
        <v>0</v>
      </c>
      <c r="AMB45">
        <v>0</v>
      </c>
      <c r="AMC45">
        <v>0</v>
      </c>
      <c r="AMD45">
        <v>0</v>
      </c>
      <c r="AME45">
        <v>0</v>
      </c>
      <c r="AMF45">
        <v>0</v>
      </c>
      <c r="AMG45">
        <v>0</v>
      </c>
      <c r="AMH45">
        <v>0</v>
      </c>
      <c r="AMI45">
        <v>0</v>
      </c>
      <c r="AMJ45">
        <v>0</v>
      </c>
      <c r="AMK45">
        <v>0</v>
      </c>
      <c r="AML45">
        <v>0</v>
      </c>
      <c r="AMM45">
        <v>0</v>
      </c>
      <c r="AMN45">
        <v>0</v>
      </c>
      <c r="AMO45">
        <v>0</v>
      </c>
      <c r="AMP45">
        <v>0</v>
      </c>
      <c r="AMQ45">
        <v>0</v>
      </c>
      <c r="AMR45">
        <v>0</v>
      </c>
      <c r="AMS45">
        <v>0</v>
      </c>
      <c r="AMT45">
        <v>0</v>
      </c>
      <c r="AMU45">
        <v>0</v>
      </c>
      <c r="AMV45">
        <v>0</v>
      </c>
      <c r="AMW45">
        <v>0</v>
      </c>
      <c r="AMX45">
        <v>0</v>
      </c>
      <c r="AMY45">
        <v>0</v>
      </c>
      <c r="AMZ45">
        <v>0</v>
      </c>
      <c r="ANA45">
        <v>0</v>
      </c>
      <c r="ANB45">
        <v>0</v>
      </c>
      <c r="ANC45">
        <v>0.02</v>
      </c>
      <c r="AND45">
        <v>0</v>
      </c>
      <c r="ANE45">
        <v>0</v>
      </c>
      <c r="ANF45">
        <v>0</v>
      </c>
      <c r="ANG45">
        <v>0</v>
      </c>
      <c r="ANH45">
        <v>0</v>
      </c>
      <c r="ANI45">
        <v>0</v>
      </c>
      <c r="ANJ45">
        <v>0</v>
      </c>
      <c r="ANK45">
        <v>0</v>
      </c>
      <c r="ANL45">
        <v>0</v>
      </c>
      <c r="ANM45">
        <v>0</v>
      </c>
      <c r="ANN45">
        <v>0</v>
      </c>
      <c r="ANO45">
        <v>0</v>
      </c>
      <c r="ANP45">
        <v>0</v>
      </c>
      <c r="ANQ45">
        <v>0</v>
      </c>
      <c r="ANR45">
        <v>0</v>
      </c>
      <c r="ANS45">
        <v>0</v>
      </c>
      <c r="ANT45">
        <v>0</v>
      </c>
      <c r="ANU45">
        <v>0</v>
      </c>
      <c r="ANV45">
        <v>0</v>
      </c>
      <c r="ANW45">
        <v>0</v>
      </c>
      <c r="ANX45">
        <v>0</v>
      </c>
      <c r="ANY45">
        <v>0</v>
      </c>
      <c r="ANZ45">
        <v>0</v>
      </c>
      <c r="AOA45">
        <v>-0.01</v>
      </c>
      <c r="AOB45">
        <v>0</v>
      </c>
      <c r="AOC45">
        <v>0</v>
      </c>
      <c r="AOD45">
        <v>0</v>
      </c>
      <c r="AOE45">
        <v>0</v>
      </c>
      <c r="AOF45">
        <v>0</v>
      </c>
      <c r="AOG45">
        <v>0</v>
      </c>
      <c r="AOH45">
        <v>0</v>
      </c>
      <c r="AOI45">
        <v>0</v>
      </c>
      <c r="AOJ45">
        <v>0</v>
      </c>
      <c r="AOK45">
        <v>0</v>
      </c>
      <c r="AOL45">
        <v>0</v>
      </c>
      <c r="AOM45">
        <v>0</v>
      </c>
      <c r="AON45">
        <v>0</v>
      </c>
      <c r="AOO45">
        <v>0</v>
      </c>
      <c r="AOP45">
        <v>0</v>
      </c>
      <c r="AOQ45">
        <v>0.01</v>
      </c>
      <c r="AOR45">
        <v>0.01</v>
      </c>
      <c r="AOS45">
        <v>0.01</v>
      </c>
      <c r="AOT45">
        <v>0.01</v>
      </c>
      <c r="AOU45">
        <v>0.01</v>
      </c>
      <c r="AOV45">
        <v>0.01</v>
      </c>
      <c r="AOW45">
        <v>0.01</v>
      </c>
      <c r="AOX45">
        <v>0.01</v>
      </c>
      <c r="AOY45">
        <v>0.01</v>
      </c>
      <c r="AOZ45">
        <v>0.01</v>
      </c>
      <c r="APA45">
        <v>0.01</v>
      </c>
      <c r="APB45">
        <v>0.01</v>
      </c>
      <c r="APC45">
        <v>0.02</v>
      </c>
      <c r="APD45">
        <v>0.01</v>
      </c>
      <c r="APE45">
        <v>0.02</v>
      </c>
      <c r="APF45">
        <v>0.03</v>
      </c>
      <c r="APG45">
        <v>0.03</v>
      </c>
      <c r="APH45">
        <v>0.04</v>
      </c>
      <c r="API45">
        <v>0.05</v>
      </c>
      <c r="APJ45">
        <v>0.06</v>
      </c>
      <c r="APK45">
        <v>0.05</v>
      </c>
      <c r="APL45">
        <v>0.05</v>
      </c>
      <c r="APM45">
        <v>0.06</v>
      </c>
      <c r="APN45">
        <v>0.06</v>
      </c>
      <c r="APO45">
        <v>7.0000000000000007E-2</v>
      </c>
      <c r="APP45">
        <v>7.0000000000000007E-2</v>
      </c>
      <c r="APQ45">
        <v>0.09</v>
      </c>
      <c r="APR45">
        <v>0.11</v>
      </c>
      <c r="APS45">
        <v>0.11</v>
      </c>
      <c r="APT45">
        <v>0.12</v>
      </c>
      <c r="APU45">
        <v>0.12</v>
      </c>
      <c r="APV45">
        <v>0.13</v>
      </c>
      <c r="APW45">
        <v>0.13</v>
      </c>
      <c r="APX45">
        <v>0.14000000000000001</v>
      </c>
      <c r="APY45">
        <v>0.14000000000000001</v>
      </c>
      <c r="APZ45">
        <v>0.15</v>
      </c>
      <c r="AQA45">
        <v>0.16</v>
      </c>
      <c r="AQB45">
        <v>0.15</v>
      </c>
      <c r="AQC45">
        <v>0.17</v>
      </c>
      <c r="AQD45">
        <v>0.16</v>
      </c>
      <c r="AQE45">
        <v>0.17</v>
      </c>
      <c r="AQF45">
        <v>0.16</v>
      </c>
      <c r="AQG45">
        <v>0.16</v>
      </c>
      <c r="AQH45">
        <v>0.15</v>
      </c>
      <c r="AQI45">
        <v>0.13</v>
      </c>
      <c r="AQJ45">
        <v>0.13</v>
      </c>
      <c r="AQK45">
        <v>0.11</v>
      </c>
      <c r="AQL45">
        <v>0.1</v>
      </c>
      <c r="AQM45">
        <v>0.1</v>
      </c>
      <c r="AQN45">
        <v>0.09</v>
      </c>
      <c r="AQO45">
        <v>0.05</v>
      </c>
      <c r="AQP45">
        <v>0.02</v>
      </c>
      <c r="AQQ45">
        <v>0.01</v>
      </c>
      <c r="AQR45">
        <v>0</v>
      </c>
      <c r="AQS45">
        <v>0</v>
      </c>
      <c r="AQT45">
        <v>0</v>
      </c>
      <c r="AQU45">
        <v>0</v>
      </c>
      <c r="AQV45">
        <v>0</v>
      </c>
      <c r="AQW45">
        <v>0</v>
      </c>
      <c r="AQX45">
        <v>0</v>
      </c>
      <c r="AQY45">
        <v>0</v>
      </c>
      <c r="AQZ45">
        <v>0</v>
      </c>
      <c r="ARA45">
        <v>0</v>
      </c>
      <c r="ARB45">
        <v>0</v>
      </c>
      <c r="ARC45">
        <v>0</v>
      </c>
      <c r="ARD45">
        <v>0</v>
      </c>
      <c r="ARE45">
        <v>0</v>
      </c>
      <c r="ARF45">
        <v>0</v>
      </c>
      <c r="ARG45">
        <v>0</v>
      </c>
      <c r="ARH45">
        <v>0</v>
      </c>
      <c r="ARI45">
        <v>0</v>
      </c>
      <c r="ARJ45">
        <v>0</v>
      </c>
      <c r="ARK45">
        <v>0</v>
      </c>
      <c r="ARL45">
        <v>0</v>
      </c>
      <c r="ARM45">
        <v>0</v>
      </c>
      <c r="ARN45">
        <v>0.01</v>
      </c>
      <c r="ARO45">
        <v>0.03</v>
      </c>
      <c r="ARP45">
        <v>0.06</v>
      </c>
      <c r="ARQ45">
        <v>0.1</v>
      </c>
    </row>
    <row r="46" spans="1:1163" x14ac:dyDescent="0.3">
      <c r="A46" t="s">
        <v>625</v>
      </c>
      <c r="B46" t="s">
        <v>626</v>
      </c>
      <c r="TW46">
        <v>5.18</v>
      </c>
      <c r="TX46">
        <v>1.38</v>
      </c>
      <c r="TY46">
        <v>4.26</v>
      </c>
      <c r="TZ46">
        <v>3.48</v>
      </c>
      <c r="UA46">
        <v>-3.71</v>
      </c>
      <c r="UB46">
        <v>0.23</v>
      </c>
      <c r="UC46">
        <v>-3.69</v>
      </c>
      <c r="UD46">
        <v>3.52</v>
      </c>
      <c r="UE46">
        <v>-0.54</v>
      </c>
      <c r="UF46">
        <v>-4.04</v>
      </c>
      <c r="UG46">
        <v>-0.7</v>
      </c>
      <c r="UH46">
        <v>8.9700000000000006</v>
      </c>
      <c r="UI46">
        <v>2.89</v>
      </c>
      <c r="UJ46">
        <v>2.98</v>
      </c>
      <c r="UK46">
        <v>0.73</v>
      </c>
      <c r="UL46">
        <v>0.63</v>
      </c>
      <c r="UM46">
        <v>1.36</v>
      </c>
      <c r="UN46">
        <v>-2.23</v>
      </c>
      <c r="UO46">
        <v>-0.38</v>
      </c>
      <c r="UP46">
        <v>3.12</v>
      </c>
      <c r="UQ46">
        <v>-0.94</v>
      </c>
      <c r="UR46">
        <v>0.76</v>
      </c>
      <c r="US46">
        <v>4.2699999999999996</v>
      </c>
      <c r="UT46">
        <v>0.93</v>
      </c>
      <c r="UU46">
        <v>-2.8</v>
      </c>
      <c r="UV46">
        <v>-4.6900000000000004</v>
      </c>
      <c r="UW46">
        <v>-0.84</v>
      </c>
      <c r="UX46">
        <v>-5.07</v>
      </c>
      <c r="UY46">
        <v>-2.83</v>
      </c>
      <c r="UZ46">
        <v>-0.99</v>
      </c>
      <c r="VA46">
        <v>5.48</v>
      </c>
      <c r="VB46">
        <v>-3.47</v>
      </c>
      <c r="VC46">
        <v>5.0999999999999996</v>
      </c>
      <c r="VD46">
        <v>-0.03</v>
      </c>
      <c r="VE46">
        <v>-12.68</v>
      </c>
      <c r="VF46">
        <v>0.83</v>
      </c>
      <c r="VG46">
        <v>0.21</v>
      </c>
      <c r="VH46">
        <v>-0.17</v>
      </c>
      <c r="VI46">
        <v>-2.68</v>
      </c>
      <c r="VJ46">
        <v>-4.6900000000000004</v>
      </c>
      <c r="VK46">
        <v>-4.95</v>
      </c>
      <c r="VL46">
        <v>-2.7</v>
      </c>
      <c r="VM46">
        <v>-7.19</v>
      </c>
      <c r="VN46">
        <v>-9.66</v>
      </c>
      <c r="VO46">
        <v>-11.29</v>
      </c>
      <c r="VP46">
        <v>16.25</v>
      </c>
      <c r="VQ46">
        <v>-4.93</v>
      </c>
      <c r="VR46">
        <v>-2.88</v>
      </c>
      <c r="VS46">
        <v>14.43</v>
      </c>
      <c r="VT46">
        <v>5.52</v>
      </c>
      <c r="VU46">
        <v>2.4500000000000002</v>
      </c>
      <c r="VV46">
        <v>4.6100000000000003</v>
      </c>
      <c r="VW46">
        <v>5.01</v>
      </c>
      <c r="VX46">
        <v>4.72</v>
      </c>
      <c r="VY46">
        <v>-6.32</v>
      </c>
      <c r="VZ46">
        <v>-2.64</v>
      </c>
      <c r="WA46">
        <v>-4.13</v>
      </c>
      <c r="WB46">
        <v>5.33</v>
      </c>
      <c r="WC46">
        <v>2.62</v>
      </c>
      <c r="WD46">
        <v>-1.25</v>
      </c>
      <c r="WE46">
        <v>12.28</v>
      </c>
      <c r="WF46">
        <v>0.16</v>
      </c>
      <c r="WG46">
        <v>2.4500000000000002</v>
      </c>
      <c r="WH46">
        <v>-1.0900000000000001</v>
      </c>
      <c r="WI46">
        <v>-1.58</v>
      </c>
      <c r="WJ46">
        <v>4.01</v>
      </c>
      <c r="WK46">
        <v>-0.76</v>
      </c>
      <c r="WL46">
        <v>-0.76</v>
      </c>
      <c r="WM46">
        <v>2.2000000000000002</v>
      </c>
      <c r="WN46">
        <v>-2.2599999999999998</v>
      </c>
      <c r="WO46">
        <v>-7.0000000000000007E-2</v>
      </c>
      <c r="WP46">
        <v>6.11</v>
      </c>
      <c r="WQ46">
        <v>-3.7</v>
      </c>
      <c r="WR46">
        <v>-2.06</v>
      </c>
      <c r="WS46">
        <v>-1.24</v>
      </c>
      <c r="WT46">
        <v>0.52</v>
      </c>
      <c r="WU46">
        <v>-1.26</v>
      </c>
      <c r="WV46">
        <v>4.2</v>
      </c>
      <c r="WW46">
        <v>-1.47</v>
      </c>
      <c r="WX46">
        <v>-1.99</v>
      </c>
      <c r="WY46">
        <v>-0.02</v>
      </c>
      <c r="WZ46">
        <v>-4.04</v>
      </c>
      <c r="XA46">
        <v>3.62</v>
      </c>
      <c r="XB46">
        <v>0.59</v>
      </c>
      <c r="XC46">
        <v>-5.72</v>
      </c>
      <c r="XD46">
        <v>-1.73</v>
      </c>
      <c r="XE46">
        <v>3.11</v>
      </c>
      <c r="XF46">
        <v>8.09</v>
      </c>
      <c r="XG46">
        <v>1.55</v>
      </c>
      <c r="XH46">
        <v>-1.36</v>
      </c>
      <c r="XI46">
        <v>5.58</v>
      </c>
      <c r="XJ46">
        <v>3.61</v>
      </c>
      <c r="XK46">
        <v>-0.8</v>
      </c>
      <c r="XL46">
        <v>-10.96</v>
      </c>
      <c r="XM46">
        <v>2.42</v>
      </c>
      <c r="XN46">
        <v>1.59</v>
      </c>
      <c r="XO46">
        <v>4.5599999999999996</v>
      </c>
      <c r="XP46">
        <v>-3.01</v>
      </c>
      <c r="XQ46">
        <v>6.6</v>
      </c>
      <c r="XR46">
        <v>0.71</v>
      </c>
      <c r="XS46">
        <v>-2.34</v>
      </c>
      <c r="XT46">
        <v>4.8</v>
      </c>
      <c r="XU46">
        <v>0.97</v>
      </c>
      <c r="XV46">
        <v>5.75</v>
      </c>
      <c r="XW46">
        <v>0.37</v>
      </c>
      <c r="XX46">
        <v>-7.42</v>
      </c>
      <c r="XY46">
        <v>5.43</v>
      </c>
      <c r="XZ46">
        <v>2.35</v>
      </c>
      <c r="YA46">
        <v>6.93</v>
      </c>
      <c r="YB46">
        <v>-0.45</v>
      </c>
      <c r="YC46">
        <v>-12.43</v>
      </c>
      <c r="YD46">
        <v>4.8600000000000003</v>
      </c>
      <c r="YE46">
        <v>4.76</v>
      </c>
      <c r="YF46">
        <v>3.37</v>
      </c>
      <c r="YG46">
        <v>6.65</v>
      </c>
      <c r="YH46">
        <v>2.0099999999999998</v>
      </c>
      <c r="YI46">
        <v>2.64</v>
      </c>
      <c r="YJ46">
        <v>2.2599999999999998</v>
      </c>
      <c r="YK46">
        <v>10.25</v>
      </c>
      <c r="YL46">
        <v>-4.2300000000000004</v>
      </c>
      <c r="YM46">
        <v>-4.4400000000000004</v>
      </c>
      <c r="YN46">
        <v>0.69</v>
      </c>
      <c r="YO46">
        <v>4.71</v>
      </c>
      <c r="YP46">
        <v>-0.99</v>
      </c>
      <c r="YQ46">
        <v>0.71</v>
      </c>
      <c r="YR46">
        <v>-1.39</v>
      </c>
      <c r="YS46">
        <v>-0.65</v>
      </c>
      <c r="YT46">
        <v>-6.16</v>
      </c>
      <c r="YU46">
        <v>-6.84</v>
      </c>
      <c r="YV46">
        <v>5.71</v>
      </c>
      <c r="YW46">
        <v>3.82</v>
      </c>
      <c r="YX46">
        <v>-3.01</v>
      </c>
      <c r="YY46">
        <v>-3.02</v>
      </c>
      <c r="YZ46">
        <v>-6.17</v>
      </c>
      <c r="ZA46">
        <v>-1.42</v>
      </c>
      <c r="ZB46">
        <v>4.1399999999999997</v>
      </c>
      <c r="ZC46">
        <v>-3.63</v>
      </c>
      <c r="ZD46">
        <v>-2.83</v>
      </c>
      <c r="ZE46">
        <v>-2.2599999999999998</v>
      </c>
      <c r="ZF46">
        <v>10.93</v>
      </c>
      <c r="ZG46">
        <v>1.3</v>
      </c>
      <c r="ZH46">
        <v>11.45</v>
      </c>
      <c r="ZI46">
        <v>4.21</v>
      </c>
      <c r="ZJ46">
        <v>1.1299999999999999</v>
      </c>
      <c r="ZK46">
        <v>3.95</v>
      </c>
      <c r="ZL46">
        <v>2.59</v>
      </c>
      <c r="ZM46">
        <v>3.35</v>
      </c>
      <c r="ZN46">
        <v>7.3</v>
      </c>
      <c r="ZO46">
        <v>0.76</v>
      </c>
      <c r="ZP46">
        <v>3.57</v>
      </c>
      <c r="ZQ46">
        <v>-3.25</v>
      </c>
      <c r="ZR46">
        <v>0.04</v>
      </c>
      <c r="ZS46">
        <v>1.37</v>
      </c>
      <c r="ZT46">
        <v>-2.87</v>
      </c>
      <c r="ZU46">
        <v>2.33</v>
      </c>
      <c r="ZV46">
        <v>-1.35</v>
      </c>
      <c r="ZW46">
        <v>-1.8</v>
      </c>
      <c r="ZX46">
        <v>-4.47</v>
      </c>
      <c r="ZY46">
        <v>1.05</v>
      </c>
      <c r="ZZ46">
        <v>0.09</v>
      </c>
      <c r="AAA46">
        <v>-5.83</v>
      </c>
      <c r="AAB46">
        <v>2.0299999999999998</v>
      </c>
      <c r="AAC46">
        <v>-2.19</v>
      </c>
      <c r="AAD46">
        <v>10.75</v>
      </c>
      <c r="AAE46">
        <v>-0.24</v>
      </c>
      <c r="AAF46">
        <v>-0.31</v>
      </c>
      <c r="AAG46">
        <v>-1.53</v>
      </c>
      <c r="AAH46">
        <v>2.1</v>
      </c>
      <c r="AAI46">
        <v>8.42</v>
      </c>
      <c r="AAJ46">
        <v>1.25</v>
      </c>
      <c r="AAK46">
        <v>-0.45</v>
      </c>
      <c r="AAL46">
        <v>-0.38</v>
      </c>
      <c r="AAM46">
        <v>5.15</v>
      </c>
      <c r="AAN46">
        <v>1.52</v>
      </c>
      <c r="AAO46">
        <v>-0.25</v>
      </c>
      <c r="AAP46">
        <v>-1.01</v>
      </c>
      <c r="AAQ46">
        <v>-4.1900000000000004</v>
      </c>
      <c r="AAR46">
        <v>4.21</v>
      </c>
      <c r="AAS46">
        <v>6.5</v>
      </c>
      <c r="AAT46">
        <v>4.24</v>
      </c>
      <c r="AAU46">
        <v>0.9</v>
      </c>
      <c r="AAV46">
        <v>6.95</v>
      </c>
      <c r="AAW46">
        <v>5.1100000000000003</v>
      </c>
      <c r="AAX46">
        <v>-0.86</v>
      </c>
      <c r="AAY46">
        <v>4.71</v>
      </c>
      <c r="AAZ46">
        <v>1.1299999999999999</v>
      </c>
      <c r="ABA46">
        <v>-6.14</v>
      </c>
      <c r="ABB46">
        <v>6.26</v>
      </c>
      <c r="ABC46">
        <v>-8.18</v>
      </c>
      <c r="ABD46">
        <v>4.87</v>
      </c>
      <c r="ABE46">
        <v>1.1399999999999999</v>
      </c>
      <c r="ABF46">
        <v>-2.74</v>
      </c>
      <c r="ABG46">
        <v>12.65</v>
      </c>
      <c r="ABH46">
        <v>4.55</v>
      </c>
      <c r="ABI46">
        <v>2.16</v>
      </c>
      <c r="ABJ46">
        <v>-1.9</v>
      </c>
      <c r="ABK46">
        <v>0.32</v>
      </c>
      <c r="ABL46">
        <v>4.22</v>
      </c>
      <c r="ABM46">
        <v>4.3099999999999996</v>
      </c>
      <c r="ABN46">
        <v>3.55</v>
      </c>
      <c r="ABO46">
        <v>-2.31</v>
      </c>
      <c r="ABP46">
        <v>-22.95</v>
      </c>
      <c r="ABQ46">
        <v>-7.52</v>
      </c>
      <c r="ABR46">
        <v>6.98</v>
      </c>
      <c r="ABS46">
        <v>4.17</v>
      </c>
      <c r="ABT46">
        <v>4.68</v>
      </c>
      <c r="ABU46">
        <v>-1.96</v>
      </c>
      <c r="ABV46">
        <v>0.95</v>
      </c>
      <c r="ABW46">
        <v>-0.23</v>
      </c>
      <c r="ABX46">
        <v>4.88</v>
      </c>
      <c r="ABY46">
        <v>-1</v>
      </c>
      <c r="ABZ46">
        <v>-3.29</v>
      </c>
      <c r="ACA46">
        <v>3.57</v>
      </c>
      <c r="ACB46">
        <v>1.63</v>
      </c>
      <c r="ACC46">
        <v>-2.21</v>
      </c>
      <c r="ACD46">
        <v>1.8</v>
      </c>
      <c r="ACE46">
        <v>6.53</v>
      </c>
      <c r="ACF46">
        <v>-2.04</v>
      </c>
      <c r="ACG46">
        <v>2</v>
      </c>
      <c r="ACH46">
        <v>4.74</v>
      </c>
      <c r="ACI46">
        <v>3.59</v>
      </c>
      <c r="ACJ46">
        <v>-0.81</v>
      </c>
      <c r="ACK46">
        <v>7.66</v>
      </c>
      <c r="ACL46">
        <v>1.88</v>
      </c>
      <c r="ACM46">
        <v>-0.41</v>
      </c>
      <c r="ACN46">
        <v>-3.1</v>
      </c>
      <c r="ACO46">
        <v>1.42</v>
      </c>
      <c r="ACP46">
        <v>1.55</v>
      </c>
      <c r="ACQ46">
        <v>-7.5</v>
      </c>
      <c r="ACR46">
        <v>1.2</v>
      </c>
      <c r="ACS46">
        <v>2.2599999999999998</v>
      </c>
      <c r="ACT46">
        <v>-3.09</v>
      </c>
      <c r="ACU46">
        <v>8.6999999999999993</v>
      </c>
      <c r="ACV46">
        <v>-0.7</v>
      </c>
      <c r="ACW46">
        <v>-1.17</v>
      </c>
      <c r="ACX46">
        <v>-9.77</v>
      </c>
      <c r="ACY46">
        <v>-5.71</v>
      </c>
      <c r="ACZ46">
        <v>-1.58</v>
      </c>
      <c r="ADA46">
        <v>6.39</v>
      </c>
      <c r="ADB46">
        <v>2.86</v>
      </c>
      <c r="ADC46">
        <v>4.6399999999999997</v>
      </c>
      <c r="ADD46">
        <v>7.38</v>
      </c>
      <c r="ADE46">
        <v>2.84</v>
      </c>
      <c r="ADF46">
        <v>0.12</v>
      </c>
      <c r="ADG46">
        <v>3.66</v>
      </c>
      <c r="ADH46">
        <v>-4.67</v>
      </c>
      <c r="ADI46">
        <v>4.5199999999999996</v>
      </c>
      <c r="ADJ46">
        <v>2.41</v>
      </c>
      <c r="ADK46">
        <v>-1.35</v>
      </c>
      <c r="ADL46">
        <v>1.69</v>
      </c>
      <c r="ADM46">
        <v>-4.13</v>
      </c>
      <c r="ADN46">
        <v>10.72</v>
      </c>
      <c r="ADO46">
        <v>-0.33</v>
      </c>
      <c r="ADP46">
        <v>1.08</v>
      </c>
      <c r="ADQ46">
        <v>-2.69</v>
      </c>
      <c r="ADR46">
        <v>1.19</v>
      </c>
      <c r="ADS46">
        <v>0.32</v>
      </c>
      <c r="ADT46">
        <v>-2.27</v>
      </c>
      <c r="ADU46">
        <v>3.91</v>
      </c>
      <c r="ADV46">
        <v>-2.42</v>
      </c>
      <c r="ADW46">
        <v>0.99</v>
      </c>
      <c r="ADX46">
        <v>1.08</v>
      </c>
      <c r="ADY46">
        <v>3.83</v>
      </c>
      <c r="ADZ46">
        <v>1.57</v>
      </c>
      <c r="AEA46">
        <v>1.1000000000000001</v>
      </c>
      <c r="AEB46">
        <v>0.14000000000000001</v>
      </c>
      <c r="AEC46">
        <v>2.34</v>
      </c>
      <c r="AED46">
        <v>-2.88</v>
      </c>
      <c r="AEE46">
        <v>2.84</v>
      </c>
      <c r="AEF46">
        <v>0.25</v>
      </c>
      <c r="AEG46">
        <v>-0.14000000000000001</v>
      </c>
      <c r="AEH46">
        <v>3.56</v>
      </c>
      <c r="AEI46">
        <v>0.01</v>
      </c>
      <c r="AEJ46">
        <v>1.54</v>
      </c>
      <c r="AEK46">
        <v>-1.9</v>
      </c>
      <c r="AEL46">
        <v>1.61</v>
      </c>
      <c r="AEM46">
        <v>3.01</v>
      </c>
      <c r="AEN46">
        <v>-2.4900000000000002</v>
      </c>
      <c r="AEO46">
        <v>-4.72</v>
      </c>
      <c r="AEP46">
        <v>0.83</v>
      </c>
      <c r="AEQ46">
        <v>0.69</v>
      </c>
      <c r="AER46">
        <v>-2.88</v>
      </c>
      <c r="AES46">
        <v>2.83</v>
      </c>
      <c r="AET46">
        <v>4.12</v>
      </c>
      <c r="AEU46">
        <v>-2.13</v>
      </c>
      <c r="AEV46">
        <v>1.48</v>
      </c>
      <c r="AEW46">
        <v>-3.93</v>
      </c>
      <c r="AEX46">
        <v>1.1100000000000001</v>
      </c>
      <c r="AEY46">
        <v>2</v>
      </c>
      <c r="AEZ46">
        <v>3.72</v>
      </c>
      <c r="AFA46">
        <v>2.4300000000000002</v>
      </c>
      <c r="AFB46">
        <v>2.35</v>
      </c>
      <c r="AFC46">
        <v>3.12</v>
      </c>
      <c r="AFD46">
        <v>3</v>
      </c>
      <c r="AFE46">
        <v>3.98</v>
      </c>
      <c r="AFF46">
        <v>0.73</v>
      </c>
      <c r="AFG46">
        <v>3.65</v>
      </c>
      <c r="AFH46">
        <v>-1.1299999999999999</v>
      </c>
      <c r="AFI46">
        <v>3.99</v>
      </c>
      <c r="AFJ46">
        <v>1.46</v>
      </c>
      <c r="AFK46">
        <v>2.5499999999999998</v>
      </c>
      <c r="AFL46">
        <v>1.54</v>
      </c>
      <c r="AFM46">
        <v>0.93</v>
      </c>
      <c r="AFN46">
        <v>2.34</v>
      </c>
      <c r="AFO46">
        <v>2.5</v>
      </c>
      <c r="AFP46">
        <v>-0.97</v>
      </c>
      <c r="AFQ46">
        <v>-5.53</v>
      </c>
      <c r="AFR46">
        <v>2.99</v>
      </c>
      <c r="AFS46">
        <v>5.15</v>
      </c>
      <c r="AFT46">
        <v>1.27</v>
      </c>
      <c r="AFU46">
        <v>6.43</v>
      </c>
      <c r="AFV46">
        <v>-1.29</v>
      </c>
      <c r="AFW46">
        <v>5.24</v>
      </c>
      <c r="AFX46">
        <v>-0.22</v>
      </c>
      <c r="AFY46">
        <v>-4.58</v>
      </c>
      <c r="AFZ46">
        <v>4.24</v>
      </c>
      <c r="AGA46">
        <v>6.91</v>
      </c>
      <c r="AGB46">
        <v>4.46</v>
      </c>
      <c r="AGC46">
        <v>7.56</v>
      </c>
      <c r="AGD46">
        <v>-3.89</v>
      </c>
      <c r="AGE46">
        <v>5.76</v>
      </c>
      <c r="AGF46">
        <v>-3.43</v>
      </c>
      <c r="AGG46">
        <v>3.13</v>
      </c>
      <c r="AGH46">
        <v>1.7</v>
      </c>
      <c r="AGI46">
        <v>0.46</v>
      </c>
      <c r="AGJ46">
        <v>7.13</v>
      </c>
      <c r="AGK46">
        <v>4.88</v>
      </c>
      <c r="AGL46">
        <v>1.0900000000000001</v>
      </c>
      <c r="AGM46">
        <v>-2.78</v>
      </c>
      <c r="AGN46">
        <v>3.39</v>
      </c>
      <c r="AGO46">
        <v>-2.2799999999999998</v>
      </c>
      <c r="AGP46">
        <v>-15.69</v>
      </c>
      <c r="AGQ46">
        <v>6.39</v>
      </c>
      <c r="AGR46">
        <v>7.33</v>
      </c>
      <c r="AGS46">
        <v>6.16</v>
      </c>
      <c r="AGT46">
        <v>6.27</v>
      </c>
      <c r="AGU46">
        <v>3.6</v>
      </c>
      <c r="AGV46">
        <v>-3.74</v>
      </c>
      <c r="AGW46">
        <v>3.74</v>
      </c>
      <c r="AGX46">
        <v>4.71</v>
      </c>
      <c r="AGY46">
        <v>-2.31</v>
      </c>
      <c r="AGZ46">
        <v>5.07</v>
      </c>
      <c r="AHA46">
        <v>-3.13</v>
      </c>
      <c r="AHB46">
        <v>-1.21</v>
      </c>
      <c r="AHC46">
        <v>-2.73</v>
      </c>
      <c r="AHD46">
        <v>6.28</v>
      </c>
      <c r="AHE46">
        <v>3.23</v>
      </c>
      <c r="AHF46">
        <v>7.48</v>
      </c>
      <c r="AHG46">
        <v>-4.21</v>
      </c>
      <c r="AHH46">
        <v>2.12</v>
      </c>
      <c r="AHI46">
        <v>5.81</v>
      </c>
      <c r="AHJ46">
        <v>-5.28</v>
      </c>
      <c r="AHK46">
        <v>-3.61</v>
      </c>
      <c r="AHL46">
        <v>4.33</v>
      </c>
      <c r="AHM46">
        <v>-2.12</v>
      </c>
      <c r="AHN46">
        <v>7.12</v>
      </c>
      <c r="AHO46">
        <v>-4.67</v>
      </c>
      <c r="AHP46">
        <v>-2.19</v>
      </c>
      <c r="AHQ46">
        <v>-10.050000000000001</v>
      </c>
      <c r="AHR46">
        <v>1.67</v>
      </c>
      <c r="AHS46">
        <v>3.74</v>
      </c>
      <c r="AHT46">
        <v>-9.5500000000000007</v>
      </c>
      <c r="AHU46">
        <v>-6.82</v>
      </c>
      <c r="AHV46">
        <v>8.14</v>
      </c>
      <c r="AHW46">
        <v>0.85</v>
      </c>
      <c r="AHX46">
        <v>-1.75</v>
      </c>
      <c r="AHY46">
        <v>-1.74</v>
      </c>
      <c r="AHZ46">
        <v>-6.19</v>
      </c>
      <c r="AIA46">
        <v>-9.0500000000000007</v>
      </c>
      <c r="AIB46">
        <v>2.4500000000000002</v>
      </c>
      <c r="AIC46">
        <v>7.5</v>
      </c>
      <c r="AID46">
        <v>1.67</v>
      </c>
      <c r="AIE46">
        <v>-1.34</v>
      </c>
      <c r="AIF46">
        <v>-2.19</v>
      </c>
      <c r="AIG46">
        <v>4.29</v>
      </c>
      <c r="AIH46">
        <v>-4.96</v>
      </c>
      <c r="AII46">
        <v>-1.32</v>
      </c>
      <c r="AIJ46">
        <v>-7.15</v>
      </c>
      <c r="AIK46">
        <v>-8.17</v>
      </c>
      <c r="AIL46">
        <v>0.43</v>
      </c>
      <c r="AIM46">
        <v>-10.17</v>
      </c>
      <c r="AIN46">
        <v>7.51</v>
      </c>
      <c r="AIO46">
        <v>5.86</v>
      </c>
      <c r="AIP46">
        <v>-5.69</v>
      </c>
      <c r="AIQ46">
        <v>-2.61</v>
      </c>
      <c r="AIR46">
        <v>-1.88</v>
      </c>
      <c r="AIS46">
        <v>0.99</v>
      </c>
      <c r="AIT46">
        <v>8.07</v>
      </c>
      <c r="AIU46">
        <v>5.94</v>
      </c>
      <c r="AIV46">
        <v>1.34</v>
      </c>
      <c r="AIW46">
        <v>2.2799999999999998</v>
      </c>
      <c r="AIX46">
        <v>2.25</v>
      </c>
      <c r="AIY46">
        <v>-1.24</v>
      </c>
      <c r="AIZ46">
        <v>5.96</v>
      </c>
      <c r="AJA46">
        <v>1.25</v>
      </c>
      <c r="AJB46">
        <v>4.32</v>
      </c>
      <c r="AJC46">
        <v>2.13</v>
      </c>
      <c r="AJD46">
        <v>1.3</v>
      </c>
      <c r="AJE46">
        <v>-1.19</v>
      </c>
      <c r="AJF46">
        <v>-2.23</v>
      </c>
      <c r="AJG46">
        <v>1.23</v>
      </c>
      <c r="AJH46">
        <v>1.95</v>
      </c>
      <c r="AJI46">
        <v>-3.93</v>
      </c>
      <c r="AJJ46">
        <v>0.16</v>
      </c>
      <c r="AJK46">
        <v>1.65</v>
      </c>
      <c r="AJL46">
        <v>1.59</v>
      </c>
      <c r="AJM46">
        <v>4.51</v>
      </c>
      <c r="AJN46">
        <v>3.48</v>
      </c>
      <c r="AJO46">
        <v>-2.74</v>
      </c>
      <c r="AJP46">
        <v>1.9</v>
      </c>
      <c r="AJQ46">
        <v>-1.9</v>
      </c>
      <c r="AJR46">
        <v>-2.36</v>
      </c>
      <c r="AJS46">
        <v>3.73</v>
      </c>
      <c r="AJT46">
        <v>0.75</v>
      </c>
      <c r="AJU46">
        <v>4.08</v>
      </c>
      <c r="AJV46">
        <v>-1.1599999999999999</v>
      </c>
      <c r="AJW46">
        <v>0.59</v>
      </c>
      <c r="AJX46">
        <v>-1.84</v>
      </c>
      <c r="AJY46">
        <v>3.8</v>
      </c>
      <c r="AJZ46">
        <v>-0.03</v>
      </c>
      <c r="AKA46">
        <v>3.48</v>
      </c>
      <c r="AKB46">
        <v>-0.24</v>
      </c>
      <c r="AKC46">
        <v>1.8</v>
      </c>
      <c r="AKD46">
        <v>0.95</v>
      </c>
      <c r="AKE46">
        <v>-3.31</v>
      </c>
      <c r="AKF46">
        <v>0.06</v>
      </c>
      <c r="AKG46">
        <v>-0.46</v>
      </c>
      <c r="AKH46">
        <v>2.13</v>
      </c>
      <c r="AKI46">
        <v>2.17</v>
      </c>
      <c r="AKJ46">
        <v>3.62</v>
      </c>
      <c r="AKK46">
        <v>2.08</v>
      </c>
      <c r="AKL46">
        <v>1</v>
      </c>
      <c r="AKM46">
        <v>1.92</v>
      </c>
      <c r="AKN46">
        <v>-1.79</v>
      </c>
      <c r="AKO46">
        <v>0.96</v>
      </c>
      <c r="AKP46">
        <v>3.77</v>
      </c>
      <c r="AKQ46">
        <v>3.41</v>
      </c>
      <c r="AKR46">
        <v>-1.63</v>
      </c>
      <c r="AKS46">
        <v>-3.47</v>
      </c>
      <c r="AKT46">
        <v>1.1200000000000001</v>
      </c>
      <c r="AKU46">
        <v>3.46</v>
      </c>
      <c r="AKV46">
        <v>2.0299999999999998</v>
      </c>
      <c r="AKW46">
        <v>-4.7300000000000004</v>
      </c>
      <c r="AKX46">
        <v>-0.76</v>
      </c>
      <c r="AKY46">
        <v>-6.23</v>
      </c>
      <c r="AKZ46">
        <v>-3.17</v>
      </c>
      <c r="ALA46">
        <v>-0.92</v>
      </c>
      <c r="ALB46">
        <v>4.9400000000000004</v>
      </c>
      <c r="ALC46">
        <v>1.93</v>
      </c>
      <c r="ALD46">
        <v>-8.33</v>
      </c>
      <c r="ALE46">
        <v>-0.97</v>
      </c>
      <c r="ALF46">
        <v>1.37</v>
      </c>
      <c r="ALG46">
        <v>-9.52</v>
      </c>
      <c r="ALH46">
        <v>-17.739999999999998</v>
      </c>
      <c r="ALI46">
        <v>-8.43</v>
      </c>
      <c r="ALJ46">
        <v>1.59</v>
      </c>
      <c r="ALK46">
        <v>-8.27</v>
      </c>
      <c r="ALL46">
        <v>-10.34</v>
      </c>
      <c r="ALM46">
        <v>8.5500000000000007</v>
      </c>
      <c r="ALN46">
        <v>10.47</v>
      </c>
      <c r="ALO46">
        <v>4.97</v>
      </c>
      <c r="ALP46">
        <v>0.21</v>
      </c>
      <c r="ALQ46">
        <v>7.75</v>
      </c>
      <c r="ALR46">
        <v>3.48</v>
      </c>
      <c r="ALS46">
        <v>4.12</v>
      </c>
      <c r="ALT46">
        <v>-2.64</v>
      </c>
      <c r="ALU46">
        <v>5.57</v>
      </c>
      <c r="ALV46">
        <v>2.78</v>
      </c>
      <c r="ALW46">
        <v>-3.55</v>
      </c>
      <c r="ALX46">
        <v>3.24</v>
      </c>
      <c r="ALY46">
        <v>6.17</v>
      </c>
      <c r="ALZ46">
        <v>2.09</v>
      </c>
      <c r="AMA46">
        <v>-8.1</v>
      </c>
      <c r="AMB46">
        <v>-5.61</v>
      </c>
      <c r="AMC46">
        <v>6.89</v>
      </c>
      <c r="AMD46">
        <v>-4.91</v>
      </c>
      <c r="AME46">
        <v>9.27</v>
      </c>
      <c r="AMF46">
        <v>3.89</v>
      </c>
      <c r="AMG46">
        <v>0.42</v>
      </c>
      <c r="AMH46">
        <v>6.53</v>
      </c>
      <c r="AMI46">
        <v>1.93</v>
      </c>
      <c r="AMJ46">
        <v>3.34</v>
      </c>
      <c r="AMK46">
        <v>0.21</v>
      </c>
      <c r="AML46">
        <v>2.8</v>
      </c>
      <c r="AMM46">
        <v>-1.43</v>
      </c>
      <c r="AMN46">
        <v>-1.85</v>
      </c>
      <c r="AMO46">
        <v>-2.29</v>
      </c>
      <c r="AMP46">
        <v>-6.17</v>
      </c>
      <c r="AMQ46">
        <v>-7.89</v>
      </c>
      <c r="AMR46">
        <v>11.39</v>
      </c>
      <c r="AMS46">
        <v>-0.68</v>
      </c>
      <c r="AMT46">
        <v>0.68</v>
      </c>
      <c r="AMU46">
        <v>4.92</v>
      </c>
      <c r="AMV46">
        <v>4.0599999999999996</v>
      </c>
      <c r="AMW46">
        <v>2.81</v>
      </c>
      <c r="AMX46">
        <v>-0.78</v>
      </c>
      <c r="AMY46">
        <v>-6.46</v>
      </c>
      <c r="AMZ46">
        <v>3.77</v>
      </c>
      <c r="ANA46">
        <v>0.78</v>
      </c>
      <c r="ANB46">
        <v>2.16</v>
      </c>
      <c r="ANC46">
        <v>2.4700000000000002</v>
      </c>
      <c r="AND46">
        <v>-1.8</v>
      </c>
      <c r="ANE46">
        <v>0.51</v>
      </c>
      <c r="ANF46">
        <v>0.99</v>
      </c>
      <c r="ANG46">
        <v>5.53</v>
      </c>
      <c r="ANH46">
        <v>1.07</v>
      </c>
      <c r="ANI46">
        <v>3.78</v>
      </c>
      <c r="ANJ46">
        <v>1.6</v>
      </c>
      <c r="ANK46">
        <v>2.06</v>
      </c>
      <c r="ANL46">
        <v>-1.28</v>
      </c>
      <c r="ANM46">
        <v>5.29</v>
      </c>
      <c r="ANN46">
        <v>-3.01</v>
      </c>
      <c r="ANO46">
        <v>3.63</v>
      </c>
      <c r="ANP46">
        <v>4.0599999999999996</v>
      </c>
      <c r="ANQ46">
        <v>2.62</v>
      </c>
      <c r="ANR46">
        <v>2.63</v>
      </c>
      <c r="ANS46">
        <v>-3.05</v>
      </c>
      <c r="ANT46">
        <v>4.41</v>
      </c>
      <c r="ANU46">
        <v>0.25</v>
      </c>
      <c r="ANV46">
        <v>-0.18</v>
      </c>
      <c r="ANW46">
        <v>1.95</v>
      </c>
      <c r="ANX46">
        <v>2.5299999999999998</v>
      </c>
      <c r="ANY46">
        <v>-2.17</v>
      </c>
      <c r="ANZ46">
        <v>4.03</v>
      </c>
      <c r="AOA46">
        <v>-2.23</v>
      </c>
      <c r="AOB46">
        <v>2.39</v>
      </c>
      <c r="AOC46">
        <v>2.23</v>
      </c>
      <c r="AOD46">
        <v>-0.28000000000000003</v>
      </c>
      <c r="AOE46">
        <v>-2.81</v>
      </c>
      <c r="AOF46">
        <v>5.47</v>
      </c>
      <c r="AOG46">
        <v>-1.19</v>
      </c>
      <c r="AOH46">
        <v>0.39</v>
      </c>
      <c r="AOI46">
        <v>1.02</v>
      </c>
      <c r="AOJ46">
        <v>-1.88</v>
      </c>
      <c r="AOK46">
        <v>1.55</v>
      </c>
      <c r="AOL46">
        <v>-6.21</v>
      </c>
      <c r="AOM46">
        <v>-3.29</v>
      </c>
      <c r="AON46">
        <v>7.6</v>
      </c>
      <c r="AOO46">
        <v>0.05</v>
      </c>
      <c r="AOP46">
        <v>-2.27</v>
      </c>
      <c r="AOQ46">
        <v>-5.87</v>
      </c>
      <c r="AOR46">
        <v>-0.31</v>
      </c>
      <c r="AOS46">
        <v>6.85</v>
      </c>
      <c r="AOT46">
        <v>0.72</v>
      </c>
      <c r="AOU46">
        <v>1.49</v>
      </c>
      <c r="AOV46">
        <v>7.0000000000000007E-2</v>
      </c>
      <c r="AOW46">
        <v>3.86</v>
      </c>
      <c r="AOX46">
        <v>0.06</v>
      </c>
      <c r="AOY46">
        <v>7.0000000000000007E-2</v>
      </c>
      <c r="AOZ46">
        <v>-2.2599999999999998</v>
      </c>
      <c r="APA46">
        <v>4.26</v>
      </c>
      <c r="APB46">
        <v>1.77</v>
      </c>
      <c r="APC46">
        <v>1.84</v>
      </c>
      <c r="APD46">
        <v>3.31</v>
      </c>
      <c r="APE46">
        <v>-0.03</v>
      </c>
      <c r="APF46">
        <v>0.98</v>
      </c>
      <c r="APG46">
        <v>0.7</v>
      </c>
      <c r="APH46">
        <v>0.74</v>
      </c>
      <c r="API46">
        <v>1.8</v>
      </c>
      <c r="APJ46">
        <v>-0.09</v>
      </c>
      <c r="APK46">
        <v>2.2599999999999998</v>
      </c>
      <c r="APL46">
        <v>1.99</v>
      </c>
      <c r="APM46">
        <v>2.75</v>
      </c>
      <c r="APN46">
        <v>1.01</v>
      </c>
      <c r="APO46">
        <v>5.25</v>
      </c>
      <c r="APP46">
        <v>-4.12</v>
      </c>
      <c r="APQ46">
        <v>-2.23</v>
      </c>
      <c r="APR46">
        <v>0.43</v>
      </c>
      <c r="APS46">
        <v>2.56</v>
      </c>
      <c r="APT46">
        <v>0.6</v>
      </c>
      <c r="APU46">
        <v>3.17</v>
      </c>
      <c r="APV46">
        <v>3.34</v>
      </c>
      <c r="APW46">
        <v>-0.05</v>
      </c>
      <c r="APX46">
        <v>-7.53</v>
      </c>
      <c r="APY46">
        <v>1.67</v>
      </c>
      <c r="APZ46">
        <v>-9.49</v>
      </c>
      <c r="AQA46">
        <v>8.7100000000000009</v>
      </c>
      <c r="AQB46">
        <v>3.25</v>
      </c>
      <c r="AQC46">
        <v>1.26</v>
      </c>
      <c r="AQD46">
        <v>3.91</v>
      </c>
      <c r="AQE46">
        <v>-6.71</v>
      </c>
      <c r="AQF46">
        <v>6.71</v>
      </c>
      <c r="AQG46">
        <v>1.36</v>
      </c>
      <c r="AQH46">
        <v>-2.48</v>
      </c>
      <c r="AQI46">
        <v>1.43</v>
      </c>
      <c r="AQJ46">
        <v>1.96</v>
      </c>
      <c r="AQK46">
        <v>3.49</v>
      </c>
      <c r="AQL46">
        <v>2.69</v>
      </c>
      <c r="AQM46">
        <v>-0.15</v>
      </c>
      <c r="AQN46">
        <v>-8.26</v>
      </c>
      <c r="AQO46">
        <v>-14.03</v>
      </c>
      <c r="AQP46">
        <v>13.38</v>
      </c>
      <c r="AQQ46">
        <v>5.32</v>
      </c>
      <c r="AQR46">
        <v>2.27</v>
      </c>
      <c r="AQS46">
        <v>5.57</v>
      </c>
      <c r="AQT46">
        <v>7.23</v>
      </c>
      <c r="AQU46">
        <v>-3.71</v>
      </c>
      <c r="AQV46">
        <v>-2.19</v>
      </c>
      <c r="AQW46">
        <v>12.2</v>
      </c>
      <c r="AQX46">
        <v>4.2699999999999996</v>
      </c>
      <c r="AQY46">
        <v>-0.15</v>
      </c>
      <c r="AQZ46">
        <v>2.82</v>
      </c>
      <c r="ARA46">
        <v>3.04</v>
      </c>
      <c r="ARB46">
        <v>5.0999999999999996</v>
      </c>
      <c r="ARC46">
        <v>0.22</v>
      </c>
      <c r="ARD46">
        <v>2.61</v>
      </c>
      <c r="ARE46">
        <v>1.32</v>
      </c>
      <c r="ARF46">
        <v>2.78</v>
      </c>
      <c r="ARG46">
        <v>-4.53</v>
      </c>
      <c r="ARH46">
        <v>6.57</v>
      </c>
      <c r="ARI46">
        <v>-1.8</v>
      </c>
      <c r="ARJ46">
        <v>3.25</v>
      </c>
      <c r="ARK46">
        <v>-6.28</v>
      </c>
      <c r="ARL46">
        <v>-2.5499999999999998</v>
      </c>
      <c r="ARM46">
        <v>3.04</v>
      </c>
      <c r="ARN46">
        <v>-9.33</v>
      </c>
      <c r="ARO46">
        <v>-0.64</v>
      </c>
      <c r="ARP46">
        <v>-8.57</v>
      </c>
      <c r="ARQ46">
        <v>9.4600000000000009</v>
      </c>
    </row>
    <row r="47" spans="1:1163" x14ac:dyDescent="0.3">
      <c r="A47" t="s">
        <v>627</v>
      </c>
      <c r="B47" t="s">
        <v>628</v>
      </c>
      <c r="TW47">
        <v>5.31</v>
      </c>
      <c r="TX47">
        <v>1.8</v>
      </c>
      <c r="TY47">
        <v>4.47</v>
      </c>
      <c r="TZ47">
        <v>3.58</v>
      </c>
      <c r="UA47">
        <v>-3.31</v>
      </c>
      <c r="UB47">
        <v>0.39</v>
      </c>
      <c r="UC47">
        <v>-3.59</v>
      </c>
      <c r="UD47">
        <v>3.97</v>
      </c>
      <c r="UE47">
        <v>-0.38</v>
      </c>
      <c r="UF47">
        <v>-3.86</v>
      </c>
      <c r="UG47">
        <v>-0.28999999999999998</v>
      </c>
      <c r="UH47">
        <v>9.14</v>
      </c>
      <c r="UI47">
        <v>3.01</v>
      </c>
      <c r="UJ47">
        <v>3.37</v>
      </c>
      <c r="UK47">
        <v>0.93</v>
      </c>
      <c r="UL47">
        <v>0.74</v>
      </c>
      <c r="UM47">
        <v>1.78</v>
      </c>
      <c r="UN47">
        <v>-2.08</v>
      </c>
      <c r="UO47">
        <v>-0.28000000000000003</v>
      </c>
      <c r="UP47">
        <v>3.51</v>
      </c>
      <c r="UQ47">
        <v>-0.77</v>
      </c>
      <c r="UR47">
        <v>0.9</v>
      </c>
      <c r="US47">
        <v>4.6900000000000004</v>
      </c>
      <c r="UT47">
        <v>1.06</v>
      </c>
      <c r="UU47">
        <v>-2.69</v>
      </c>
      <c r="UV47">
        <v>-4.33</v>
      </c>
      <c r="UW47">
        <v>-0.69</v>
      </c>
      <c r="UX47">
        <v>-4.9400000000000004</v>
      </c>
      <c r="UY47">
        <v>-2.38</v>
      </c>
      <c r="UZ47">
        <v>-0.82</v>
      </c>
      <c r="VA47">
        <v>5.62</v>
      </c>
      <c r="VB47">
        <v>-3.04</v>
      </c>
      <c r="VC47">
        <v>5.26</v>
      </c>
      <c r="VD47">
        <v>0.14000000000000001</v>
      </c>
      <c r="VE47">
        <v>-12.21</v>
      </c>
      <c r="VF47">
        <v>1.03</v>
      </c>
      <c r="VG47">
        <v>0.37</v>
      </c>
      <c r="VH47">
        <v>0.28999999999999998</v>
      </c>
      <c r="VI47">
        <v>-2.48</v>
      </c>
      <c r="VJ47">
        <v>-4.51</v>
      </c>
      <c r="VK47">
        <v>-4.3899999999999997</v>
      </c>
      <c r="VL47">
        <v>-2.46</v>
      </c>
      <c r="VM47">
        <v>-7.01</v>
      </c>
      <c r="VN47">
        <v>-8.99</v>
      </c>
      <c r="VO47">
        <v>-10.99</v>
      </c>
      <c r="VP47">
        <v>16.559999999999999</v>
      </c>
      <c r="VQ47">
        <v>-4.22</v>
      </c>
      <c r="VR47">
        <v>-2.59</v>
      </c>
      <c r="VS47">
        <v>14.63</v>
      </c>
      <c r="VT47">
        <v>6.2</v>
      </c>
      <c r="VU47">
        <v>2.72</v>
      </c>
      <c r="VV47">
        <v>4.83</v>
      </c>
      <c r="VW47">
        <v>5.63</v>
      </c>
      <c r="VX47">
        <v>4.96</v>
      </c>
      <c r="VY47">
        <v>-6.13</v>
      </c>
      <c r="VZ47">
        <v>-2.11</v>
      </c>
      <c r="WA47">
        <v>-3.84</v>
      </c>
      <c r="WB47">
        <v>5.58</v>
      </c>
      <c r="WC47">
        <v>3.16</v>
      </c>
      <c r="WD47">
        <v>-0.99</v>
      </c>
      <c r="WE47">
        <v>12.49</v>
      </c>
      <c r="WF47">
        <v>0.67</v>
      </c>
      <c r="WG47">
        <v>2.7</v>
      </c>
      <c r="WH47">
        <v>-0.96</v>
      </c>
      <c r="WI47">
        <v>-0.96</v>
      </c>
      <c r="WJ47">
        <v>4.2300000000000004</v>
      </c>
      <c r="WK47">
        <v>-0.62</v>
      </c>
      <c r="WL47">
        <v>-0.17</v>
      </c>
      <c r="WM47">
        <v>2.4300000000000002</v>
      </c>
      <c r="WN47">
        <v>-2.08</v>
      </c>
      <c r="WO47">
        <v>0.62</v>
      </c>
      <c r="WP47">
        <v>6.32</v>
      </c>
      <c r="WQ47">
        <v>-3.54</v>
      </c>
      <c r="WR47">
        <v>-1.47</v>
      </c>
      <c r="WS47">
        <v>-0.99</v>
      </c>
      <c r="WT47">
        <v>0.66</v>
      </c>
      <c r="WU47">
        <v>-1.1299999999999999</v>
      </c>
      <c r="WV47">
        <v>5.1100000000000003</v>
      </c>
      <c r="WW47">
        <v>-1.34</v>
      </c>
      <c r="WX47">
        <v>-1.29</v>
      </c>
      <c r="WY47">
        <v>0.26</v>
      </c>
      <c r="WZ47">
        <v>-3.83</v>
      </c>
      <c r="XA47">
        <v>4.45</v>
      </c>
      <c r="XB47">
        <v>0.85</v>
      </c>
      <c r="XC47">
        <v>-5.53</v>
      </c>
      <c r="XD47">
        <v>-1</v>
      </c>
      <c r="XE47">
        <v>3.45</v>
      </c>
      <c r="XF47">
        <v>8.27</v>
      </c>
      <c r="XG47">
        <v>2.38</v>
      </c>
      <c r="XH47">
        <v>-1.0900000000000001</v>
      </c>
      <c r="XI47">
        <v>5.76</v>
      </c>
      <c r="XJ47">
        <v>4.28</v>
      </c>
      <c r="XK47">
        <v>-0.52</v>
      </c>
      <c r="XL47">
        <v>-10.71</v>
      </c>
      <c r="XM47">
        <v>3.23</v>
      </c>
      <c r="XN47">
        <v>1.88</v>
      </c>
      <c r="XO47">
        <v>4.8</v>
      </c>
      <c r="XP47">
        <v>-2.3199999999999998</v>
      </c>
      <c r="XQ47">
        <v>6.89</v>
      </c>
      <c r="XR47">
        <v>0.95</v>
      </c>
      <c r="XS47">
        <v>-1.5</v>
      </c>
      <c r="XT47">
        <v>5.07</v>
      </c>
      <c r="XU47">
        <v>1.19</v>
      </c>
      <c r="XV47">
        <v>6.54</v>
      </c>
      <c r="XW47">
        <v>0.63</v>
      </c>
      <c r="XX47">
        <v>-7.13</v>
      </c>
      <c r="XY47">
        <v>6.2</v>
      </c>
      <c r="XZ47">
        <v>2.65</v>
      </c>
      <c r="YA47">
        <v>7.17</v>
      </c>
      <c r="YB47">
        <v>0.22</v>
      </c>
      <c r="YC47">
        <v>-12.14</v>
      </c>
      <c r="YD47">
        <v>4.74</v>
      </c>
      <c r="YE47">
        <v>5.89</v>
      </c>
      <c r="YF47">
        <v>3.7</v>
      </c>
      <c r="YG47">
        <v>6.89</v>
      </c>
      <c r="YH47">
        <v>2.56</v>
      </c>
      <c r="YI47">
        <v>2.92</v>
      </c>
      <c r="YJ47">
        <v>2.5299999999999998</v>
      </c>
      <c r="YK47">
        <v>10.85</v>
      </c>
      <c r="YL47">
        <v>-3.97</v>
      </c>
      <c r="YM47">
        <v>-4.3</v>
      </c>
      <c r="YN47">
        <v>1.33</v>
      </c>
      <c r="YO47">
        <v>5.0199999999999996</v>
      </c>
      <c r="YP47">
        <v>-0.76</v>
      </c>
      <c r="YQ47">
        <v>1.34</v>
      </c>
      <c r="YR47">
        <v>-0.79</v>
      </c>
      <c r="YS47">
        <v>-0.48</v>
      </c>
      <c r="YT47">
        <v>-5.52</v>
      </c>
      <c r="YU47">
        <v>-6.56</v>
      </c>
      <c r="YV47">
        <v>6.04</v>
      </c>
      <c r="YW47">
        <v>4.5</v>
      </c>
      <c r="YX47">
        <v>-2.73</v>
      </c>
      <c r="YY47">
        <v>-2.88</v>
      </c>
      <c r="YZ47">
        <v>-5.53</v>
      </c>
      <c r="ZA47">
        <v>-1.03</v>
      </c>
      <c r="ZB47">
        <v>4.32</v>
      </c>
      <c r="ZC47">
        <v>-2.81</v>
      </c>
      <c r="ZD47">
        <v>-2.48</v>
      </c>
      <c r="ZE47">
        <v>-2.09</v>
      </c>
      <c r="ZF47">
        <v>11.93</v>
      </c>
      <c r="ZG47">
        <v>1.59</v>
      </c>
      <c r="ZH47">
        <v>11.7</v>
      </c>
      <c r="ZI47">
        <v>4.8899999999999997</v>
      </c>
      <c r="ZJ47">
        <v>1.36</v>
      </c>
      <c r="ZK47">
        <v>4.16</v>
      </c>
      <c r="ZL47">
        <v>3.21</v>
      </c>
      <c r="ZM47">
        <v>3.65</v>
      </c>
      <c r="ZN47">
        <v>7.43</v>
      </c>
      <c r="ZO47">
        <v>1.29</v>
      </c>
      <c r="ZP47">
        <v>3.87</v>
      </c>
      <c r="ZQ47">
        <v>-3.12</v>
      </c>
      <c r="ZR47">
        <v>0.59</v>
      </c>
      <c r="ZS47">
        <v>1.66</v>
      </c>
      <c r="ZT47">
        <v>-2.69</v>
      </c>
      <c r="ZU47">
        <v>2.83</v>
      </c>
      <c r="ZV47">
        <v>-1.1100000000000001</v>
      </c>
      <c r="ZW47">
        <v>-1.61</v>
      </c>
      <c r="ZX47">
        <v>-3.98</v>
      </c>
      <c r="ZY47">
        <v>1.4</v>
      </c>
      <c r="ZZ47">
        <v>0.26</v>
      </c>
      <c r="AAA47">
        <v>-5.31</v>
      </c>
      <c r="AAB47">
        <v>2.42</v>
      </c>
      <c r="AAC47">
        <v>-1.99</v>
      </c>
      <c r="AAD47">
        <v>11.34</v>
      </c>
      <c r="AAE47">
        <v>0.06</v>
      </c>
      <c r="AAF47">
        <v>-0.01</v>
      </c>
      <c r="AAG47">
        <v>-1.08</v>
      </c>
      <c r="AAH47">
        <v>2.4300000000000002</v>
      </c>
      <c r="AAI47">
        <v>8.65</v>
      </c>
      <c r="AAJ47">
        <v>1.7</v>
      </c>
      <c r="AAK47">
        <v>-0.13</v>
      </c>
      <c r="AAL47">
        <v>-0.2</v>
      </c>
      <c r="AAM47">
        <v>5.74</v>
      </c>
      <c r="AAN47">
        <v>1.84</v>
      </c>
      <c r="AAO47">
        <v>-0.02</v>
      </c>
      <c r="AAP47">
        <v>-0.36</v>
      </c>
      <c r="AAQ47">
        <v>-3.91</v>
      </c>
      <c r="AAR47">
        <v>4.45</v>
      </c>
      <c r="AAS47">
        <v>6.93</v>
      </c>
      <c r="AAT47">
        <v>4.54</v>
      </c>
      <c r="AAU47">
        <v>1.07</v>
      </c>
      <c r="AAV47">
        <v>7.4</v>
      </c>
      <c r="AAW47">
        <v>5.36</v>
      </c>
      <c r="AAX47">
        <v>-0.68</v>
      </c>
      <c r="AAY47">
        <v>5.09</v>
      </c>
      <c r="AAZ47">
        <v>1.37</v>
      </c>
      <c r="ABA47">
        <v>-5.97</v>
      </c>
      <c r="ABB47">
        <v>6.62</v>
      </c>
      <c r="ABC47">
        <v>-7.96</v>
      </c>
      <c r="ABD47">
        <v>5.04</v>
      </c>
      <c r="ABE47">
        <v>1.5</v>
      </c>
      <c r="ABF47">
        <v>-2.48</v>
      </c>
      <c r="ABG47">
        <v>12.8</v>
      </c>
      <c r="ABH47">
        <v>4.9000000000000004</v>
      </c>
      <c r="ABI47">
        <v>2.4</v>
      </c>
      <c r="ABJ47">
        <v>-1.67</v>
      </c>
      <c r="ABK47">
        <v>0.53</v>
      </c>
      <c r="ABL47">
        <v>4.4800000000000004</v>
      </c>
      <c r="ABM47">
        <v>4.45</v>
      </c>
      <c r="ABN47">
        <v>3.88</v>
      </c>
      <c r="ABO47">
        <v>-2.11</v>
      </c>
      <c r="ABP47">
        <v>-22.78</v>
      </c>
      <c r="ABQ47">
        <v>-7.13</v>
      </c>
      <c r="ABR47">
        <v>7.29</v>
      </c>
      <c r="ABS47">
        <v>4.34</v>
      </c>
      <c r="ABT47">
        <v>5.28</v>
      </c>
      <c r="ABU47">
        <v>-1.67</v>
      </c>
      <c r="ABV47">
        <v>1.1200000000000001</v>
      </c>
      <c r="ABW47">
        <v>0.2</v>
      </c>
      <c r="ABX47">
        <v>5.15</v>
      </c>
      <c r="ABY47">
        <v>-0.72</v>
      </c>
      <c r="ABZ47">
        <v>-2.82</v>
      </c>
      <c r="ACA47">
        <v>3.82</v>
      </c>
      <c r="ACB47">
        <v>1.93</v>
      </c>
      <c r="ACC47">
        <v>-1.74</v>
      </c>
      <c r="ACD47">
        <v>2.15</v>
      </c>
      <c r="ACE47">
        <v>6.81</v>
      </c>
      <c r="ACF47">
        <v>-1.67</v>
      </c>
      <c r="ACG47">
        <v>2.27</v>
      </c>
      <c r="ACH47">
        <v>4.92</v>
      </c>
      <c r="ACI47">
        <v>4.0599999999999996</v>
      </c>
      <c r="ACJ47">
        <v>-0.57999999999999996</v>
      </c>
      <c r="ACK47">
        <v>7.88</v>
      </c>
      <c r="ACL47">
        <v>2.27</v>
      </c>
      <c r="ACM47">
        <v>-0.17</v>
      </c>
      <c r="ACN47">
        <v>-2.92</v>
      </c>
      <c r="ACO47">
        <v>1.77</v>
      </c>
      <c r="ACP47">
        <v>1.82</v>
      </c>
      <c r="ACQ47">
        <v>-7.34</v>
      </c>
      <c r="ACR47">
        <v>1.59</v>
      </c>
      <c r="ACS47">
        <v>2.5</v>
      </c>
      <c r="ACT47">
        <v>-2.88</v>
      </c>
      <c r="ACU47">
        <v>9.1300000000000008</v>
      </c>
      <c r="ACV47">
        <v>-0.48</v>
      </c>
      <c r="ACW47">
        <v>-0.97</v>
      </c>
      <c r="ACX47">
        <v>-9.41</v>
      </c>
      <c r="ACY47">
        <v>-5.49</v>
      </c>
      <c r="ACZ47">
        <v>-1.34</v>
      </c>
      <c r="ADA47">
        <v>6.82</v>
      </c>
      <c r="ADB47">
        <v>3.17</v>
      </c>
      <c r="ADC47">
        <v>4.8600000000000003</v>
      </c>
      <c r="ADD47">
        <v>7.78</v>
      </c>
      <c r="ADE47">
        <v>3.05</v>
      </c>
      <c r="ADF47">
        <v>0.32</v>
      </c>
      <c r="ADG47">
        <v>4.01</v>
      </c>
      <c r="ADH47">
        <v>-4.47</v>
      </c>
      <c r="ADI47">
        <v>4.7</v>
      </c>
      <c r="ADJ47">
        <v>2.76</v>
      </c>
      <c r="ADK47">
        <v>-1.1499999999999999</v>
      </c>
      <c r="ADL47">
        <v>1.84</v>
      </c>
      <c r="ADM47">
        <v>-3.82</v>
      </c>
      <c r="ADN47">
        <v>10.98</v>
      </c>
      <c r="ADO47">
        <v>-0.2</v>
      </c>
      <c r="ADP47">
        <v>1.38</v>
      </c>
      <c r="ADQ47">
        <v>-2.48</v>
      </c>
      <c r="ADR47">
        <v>1.34</v>
      </c>
      <c r="ADS47">
        <v>0.61</v>
      </c>
      <c r="ADT47">
        <v>-2.04</v>
      </c>
      <c r="ADU47">
        <v>4.05</v>
      </c>
      <c r="ADV47">
        <v>-2.11</v>
      </c>
      <c r="ADW47">
        <v>1.19</v>
      </c>
      <c r="ADX47">
        <v>1.21</v>
      </c>
      <c r="ADY47">
        <v>4.1500000000000004</v>
      </c>
      <c r="ADZ47">
        <v>1.78</v>
      </c>
      <c r="AEA47">
        <v>1.23</v>
      </c>
      <c r="AEB47">
        <v>0.41</v>
      </c>
      <c r="AEC47">
        <v>2.57</v>
      </c>
      <c r="AED47">
        <v>-2.76</v>
      </c>
      <c r="AEE47">
        <v>3.13</v>
      </c>
      <c r="AEF47">
        <v>0.46</v>
      </c>
      <c r="AEG47">
        <v>-0.01</v>
      </c>
      <c r="AEH47">
        <v>3.86</v>
      </c>
      <c r="AEI47">
        <v>0.2</v>
      </c>
      <c r="AEJ47">
        <v>1.67</v>
      </c>
      <c r="AEK47">
        <v>-1.62</v>
      </c>
      <c r="AEL47">
        <v>1.8</v>
      </c>
      <c r="AEM47">
        <v>3.15</v>
      </c>
      <c r="AEN47">
        <v>-2.2400000000000002</v>
      </c>
      <c r="AEO47">
        <v>-4.53</v>
      </c>
      <c r="AEP47">
        <v>0.96</v>
      </c>
      <c r="AEQ47">
        <v>0.98</v>
      </c>
      <c r="AER47">
        <v>-2.67</v>
      </c>
      <c r="AES47">
        <v>2.97</v>
      </c>
      <c r="AET47">
        <v>4.42</v>
      </c>
      <c r="AEU47">
        <v>-1.94</v>
      </c>
      <c r="AEV47">
        <v>1.63</v>
      </c>
      <c r="AEW47">
        <v>-3.66</v>
      </c>
      <c r="AEX47">
        <v>1.35</v>
      </c>
      <c r="AEY47">
        <v>2.16</v>
      </c>
      <c r="AEZ47">
        <v>3.98</v>
      </c>
      <c r="AFA47">
        <v>2.64</v>
      </c>
      <c r="AFB47">
        <v>2.48</v>
      </c>
      <c r="AFC47">
        <v>3.39</v>
      </c>
      <c r="AFD47">
        <v>3.19</v>
      </c>
      <c r="AFE47">
        <v>4.1100000000000003</v>
      </c>
      <c r="AFF47">
        <v>0.97</v>
      </c>
      <c r="AFG47">
        <v>3.81</v>
      </c>
      <c r="AFH47">
        <v>-1</v>
      </c>
      <c r="AFI47">
        <v>4.24</v>
      </c>
      <c r="AFJ47">
        <v>1.63</v>
      </c>
      <c r="AFK47">
        <v>2.68</v>
      </c>
      <c r="AFL47">
        <v>1.75</v>
      </c>
      <c r="AFM47">
        <v>1.0900000000000001</v>
      </c>
      <c r="AFN47">
        <v>2.4700000000000002</v>
      </c>
      <c r="AFO47">
        <v>2.73</v>
      </c>
      <c r="AFP47">
        <v>-0.82</v>
      </c>
      <c r="AFQ47">
        <v>-5.4</v>
      </c>
      <c r="AFR47">
        <v>3.2</v>
      </c>
      <c r="AFS47">
        <v>5.32</v>
      </c>
      <c r="AFT47">
        <v>1.4</v>
      </c>
      <c r="AFU47">
        <v>6.63</v>
      </c>
      <c r="AFV47">
        <v>-1.1299999999999999</v>
      </c>
      <c r="AFW47">
        <v>5.35</v>
      </c>
      <c r="AFX47">
        <v>-0.05</v>
      </c>
      <c r="AFY47">
        <v>-4.42</v>
      </c>
      <c r="AFZ47">
        <v>4.3600000000000003</v>
      </c>
      <c r="AGA47">
        <v>7.09</v>
      </c>
      <c r="AGB47">
        <v>4.59</v>
      </c>
      <c r="AGC47">
        <v>7.69</v>
      </c>
      <c r="AGD47">
        <v>-3.76</v>
      </c>
      <c r="AGE47">
        <v>5.9</v>
      </c>
      <c r="AGF47">
        <v>-3.33</v>
      </c>
      <c r="AGG47">
        <v>3.27</v>
      </c>
      <c r="AGH47">
        <v>1.85</v>
      </c>
      <c r="AGI47">
        <v>0.54</v>
      </c>
      <c r="AGJ47">
        <v>7.28</v>
      </c>
      <c r="AGK47">
        <v>5</v>
      </c>
      <c r="AGL47">
        <v>1.19</v>
      </c>
      <c r="AGM47">
        <v>-2.66</v>
      </c>
      <c r="AGN47">
        <v>3.51</v>
      </c>
      <c r="AGO47">
        <v>-2.19</v>
      </c>
      <c r="AGP47">
        <v>-15.57</v>
      </c>
      <c r="AGQ47">
        <v>6.53</v>
      </c>
      <c r="AGR47">
        <v>7.44</v>
      </c>
      <c r="AGS47">
        <v>6.3</v>
      </c>
      <c r="AGT47">
        <v>6.4</v>
      </c>
      <c r="AGU47">
        <v>3.68</v>
      </c>
      <c r="AGV47">
        <v>-3.62</v>
      </c>
      <c r="AGW47">
        <v>3.86</v>
      </c>
      <c r="AGX47">
        <v>4.79</v>
      </c>
      <c r="AGY47">
        <v>-2.19</v>
      </c>
      <c r="AGZ47">
        <v>5.18</v>
      </c>
      <c r="AHA47">
        <v>-3.21</v>
      </c>
      <c r="AHB47">
        <v>-0.93</v>
      </c>
      <c r="AHC47">
        <v>-2.61</v>
      </c>
      <c r="AHD47">
        <v>6.36</v>
      </c>
      <c r="AHE47">
        <v>3.35</v>
      </c>
      <c r="AHF47">
        <v>7.59</v>
      </c>
      <c r="AHG47">
        <v>-4.1500000000000004</v>
      </c>
      <c r="AHH47">
        <v>2.2400000000000002</v>
      </c>
      <c r="AHI47">
        <v>5.94</v>
      </c>
      <c r="AHJ47">
        <v>-5.21</v>
      </c>
      <c r="AHK47">
        <v>-3.49</v>
      </c>
      <c r="AHL47">
        <v>4.41</v>
      </c>
      <c r="AHM47">
        <v>-2.04</v>
      </c>
      <c r="AHN47">
        <v>7.26</v>
      </c>
      <c r="AHO47">
        <v>-4.67</v>
      </c>
      <c r="AHP47">
        <v>-2.12</v>
      </c>
      <c r="AHQ47">
        <v>-9.9499999999999993</v>
      </c>
      <c r="AHR47">
        <v>1.78</v>
      </c>
      <c r="AHS47">
        <v>3.83</v>
      </c>
      <c r="AHT47">
        <v>-9.48</v>
      </c>
      <c r="AHU47">
        <v>-6.73</v>
      </c>
      <c r="AHV47">
        <v>8.23</v>
      </c>
      <c r="AHW47">
        <v>1</v>
      </c>
      <c r="AHX47">
        <v>-1.68</v>
      </c>
      <c r="AHY47">
        <v>-1.65</v>
      </c>
      <c r="AHZ47">
        <v>-6.05</v>
      </c>
      <c r="AIA47">
        <v>-8.98</v>
      </c>
      <c r="AIB47">
        <v>2.54</v>
      </c>
      <c r="AIC47">
        <v>7.65</v>
      </c>
      <c r="AID47">
        <v>1.8</v>
      </c>
      <c r="AIE47">
        <v>-1.24</v>
      </c>
      <c r="AIF47">
        <v>-2.06</v>
      </c>
      <c r="AIG47">
        <v>4.38</v>
      </c>
      <c r="AIH47">
        <v>-4.88</v>
      </c>
      <c r="AII47">
        <v>-1.18</v>
      </c>
      <c r="AIJ47">
        <v>-7.03</v>
      </c>
      <c r="AIK47">
        <v>-8.07</v>
      </c>
      <c r="AIL47">
        <v>0.59</v>
      </c>
      <c r="AIM47">
        <v>-10.029999999999999</v>
      </c>
      <c r="AIN47">
        <v>7.65</v>
      </c>
      <c r="AIO47">
        <v>6.03</v>
      </c>
      <c r="AIP47">
        <v>-5.54</v>
      </c>
      <c r="AIQ47">
        <v>-2.52</v>
      </c>
      <c r="AIR47">
        <v>-1.69</v>
      </c>
      <c r="AIS47">
        <v>1.1299999999999999</v>
      </c>
      <c r="AIT47">
        <v>8.1999999999999993</v>
      </c>
      <c r="AIU47">
        <v>6.11</v>
      </c>
      <c r="AIV47">
        <v>1.48</v>
      </c>
      <c r="AIW47">
        <v>2.41</v>
      </c>
      <c r="AIX47">
        <v>2.4</v>
      </c>
      <c r="AIY47">
        <v>-1.1100000000000001</v>
      </c>
      <c r="AIZ47">
        <v>6.11</v>
      </c>
      <c r="AJA47">
        <v>1.4</v>
      </c>
      <c r="AJB47">
        <v>4.49</v>
      </c>
      <c r="AJC47">
        <v>2.23</v>
      </c>
      <c r="AJD47">
        <v>1.46</v>
      </c>
      <c r="AJE47">
        <v>-1.07</v>
      </c>
      <c r="AJF47">
        <v>-2.13</v>
      </c>
      <c r="AJG47">
        <v>1.38</v>
      </c>
      <c r="AJH47">
        <v>2.08</v>
      </c>
      <c r="AJI47">
        <v>-3.82</v>
      </c>
      <c r="AJJ47">
        <v>0.33</v>
      </c>
      <c r="AJK47">
        <v>1.78</v>
      </c>
      <c r="AJL47">
        <v>1.71</v>
      </c>
      <c r="AJM47">
        <v>4.68</v>
      </c>
      <c r="AJN47">
        <v>3.63</v>
      </c>
      <c r="AJO47">
        <v>-2.66</v>
      </c>
      <c r="AJP47">
        <v>2.08</v>
      </c>
      <c r="AJQ47">
        <v>-1.77</v>
      </c>
      <c r="AJR47">
        <v>-2.2599999999999998</v>
      </c>
      <c r="AJS47">
        <v>3.9</v>
      </c>
      <c r="AJT47">
        <v>0.9</v>
      </c>
      <c r="AJU47">
        <v>4.1900000000000004</v>
      </c>
      <c r="AJV47">
        <v>-0.98</v>
      </c>
      <c r="AJW47">
        <v>0.7</v>
      </c>
      <c r="AJX47">
        <v>-1.74</v>
      </c>
      <c r="AJY47">
        <v>4.03</v>
      </c>
      <c r="AJZ47">
        <v>0.1</v>
      </c>
      <c r="AKA47">
        <v>3.57</v>
      </c>
      <c r="AKB47">
        <v>-0.05</v>
      </c>
      <c r="AKC47">
        <v>1.94</v>
      </c>
      <c r="AKD47">
        <v>1.06</v>
      </c>
      <c r="AKE47">
        <v>-3.12</v>
      </c>
      <c r="AKF47">
        <v>0.18</v>
      </c>
      <c r="AKG47">
        <v>-0.36</v>
      </c>
      <c r="AKH47">
        <v>2.35</v>
      </c>
      <c r="AKI47">
        <v>2.29</v>
      </c>
      <c r="AKJ47">
        <v>3.72</v>
      </c>
      <c r="AKK47">
        <v>2.2999999999999998</v>
      </c>
      <c r="AKL47">
        <v>1.1399999999999999</v>
      </c>
      <c r="AKM47">
        <v>2.02</v>
      </c>
      <c r="AKN47">
        <v>-1.59</v>
      </c>
      <c r="AKO47">
        <v>1.0900000000000001</v>
      </c>
      <c r="AKP47">
        <v>3.86</v>
      </c>
      <c r="AKQ47">
        <v>3.61</v>
      </c>
      <c r="AKR47">
        <v>-1.51</v>
      </c>
      <c r="AKS47">
        <v>-3.38</v>
      </c>
      <c r="AKT47">
        <v>1.32</v>
      </c>
      <c r="AKU47">
        <v>3.61</v>
      </c>
      <c r="AKV47">
        <v>2.13</v>
      </c>
      <c r="AKW47">
        <v>-4.53</v>
      </c>
      <c r="AKX47">
        <v>-0.6</v>
      </c>
      <c r="AKY47">
        <v>-6.12</v>
      </c>
      <c r="AKZ47">
        <v>-2.97</v>
      </c>
      <c r="ALA47">
        <v>-0.77</v>
      </c>
      <c r="ALB47">
        <v>5.05</v>
      </c>
      <c r="ALC47">
        <v>2.13</v>
      </c>
      <c r="ALD47">
        <v>-8.18</v>
      </c>
      <c r="ALE47">
        <v>-0.84</v>
      </c>
      <c r="ALF47">
        <v>1.58</v>
      </c>
      <c r="ALG47">
        <v>-9.36</v>
      </c>
      <c r="ALH47">
        <v>-17.61</v>
      </c>
      <c r="ALI47">
        <v>-8.15</v>
      </c>
      <c r="ALJ47">
        <v>1.85</v>
      </c>
      <c r="ALK47">
        <v>-8.14</v>
      </c>
      <c r="ALL47">
        <v>-10.039999999999999</v>
      </c>
      <c r="ALM47">
        <v>8.77</v>
      </c>
      <c r="ALN47">
        <v>10.64</v>
      </c>
      <c r="ALO47">
        <v>5.23</v>
      </c>
      <c r="ALP47">
        <v>0.33</v>
      </c>
      <c r="ALQ47">
        <v>7.81</v>
      </c>
      <c r="ALR47">
        <v>3.56</v>
      </c>
      <c r="ALS47">
        <v>4.1900000000000004</v>
      </c>
      <c r="ALT47">
        <v>-2.57</v>
      </c>
      <c r="ALU47">
        <v>5.67</v>
      </c>
      <c r="ALV47">
        <v>2.92</v>
      </c>
      <c r="ALW47">
        <v>-3.4</v>
      </c>
      <c r="ALX47">
        <v>3.47</v>
      </c>
      <c r="ALY47">
        <v>6.32</v>
      </c>
      <c r="ALZ47">
        <v>2.19</v>
      </c>
      <c r="AMA47">
        <v>-7.91</v>
      </c>
      <c r="AMB47">
        <v>-5.48</v>
      </c>
      <c r="AMC47">
        <v>7.06</v>
      </c>
      <c r="AMD47">
        <v>-4.67</v>
      </c>
      <c r="AME47">
        <v>9.43</v>
      </c>
      <c r="AMF47">
        <v>4</v>
      </c>
      <c r="AMG47">
        <v>0.63</v>
      </c>
      <c r="AMH47">
        <v>6.68</v>
      </c>
      <c r="AMI47">
        <v>2.02</v>
      </c>
      <c r="AMJ47">
        <v>3.55</v>
      </c>
      <c r="AMK47">
        <v>0.34</v>
      </c>
      <c r="AML47">
        <v>2.9</v>
      </c>
      <c r="AMM47">
        <v>-1.23</v>
      </c>
      <c r="AMN47">
        <v>-1.7</v>
      </c>
      <c r="AMO47">
        <v>-2.21</v>
      </c>
      <c r="AMP47">
        <v>-5.95</v>
      </c>
      <c r="AMQ47">
        <v>-7.75</v>
      </c>
      <c r="AMR47">
        <v>11.53</v>
      </c>
      <c r="AMS47">
        <v>-0.46</v>
      </c>
      <c r="AMT47">
        <v>0.84</v>
      </c>
      <c r="AMU47">
        <v>5.03</v>
      </c>
      <c r="AMV47">
        <v>4.29</v>
      </c>
      <c r="AMW47">
        <v>2.95</v>
      </c>
      <c r="AMX47">
        <v>-0.67</v>
      </c>
      <c r="AMY47">
        <v>-6.22</v>
      </c>
      <c r="AMZ47">
        <v>3.93</v>
      </c>
      <c r="ANA47">
        <v>0.9</v>
      </c>
      <c r="ANB47">
        <v>2.4300000000000002</v>
      </c>
      <c r="ANC47">
        <v>2.63</v>
      </c>
      <c r="AND47">
        <v>-1.67</v>
      </c>
      <c r="ANE47">
        <v>0.79</v>
      </c>
      <c r="ANF47">
        <v>1.18</v>
      </c>
      <c r="ANG47">
        <v>5.65</v>
      </c>
      <c r="ANH47">
        <v>1.3</v>
      </c>
      <c r="ANI47">
        <v>3.93</v>
      </c>
      <c r="ANJ47">
        <v>1.71</v>
      </c>
      <c r="ANK47">
        <v>2.31</v>
      </c>
      <c r="ANL47">
        <v>-1.1299999999999999</v>
      </c>
      <c r="ANM47">
        <v>5.4</v>
      </c>
      <c r="ANN47">
        <v>-2.79</v>
      </c>
      <c r="ANO47">
        <v>3.78</v>
      </c>
      <c r="ANP47">
        <v>4.18</v>
      </c>
      <c r="ANQ47">
        <v>2.84</v>
      </c>
      <c r="ANR47">
        <v>2.79</v>
      </c>
      <c r="ANS47">
        <v>-2.95</v>
      </c>
      <c r="ANT47">
        <v>4.63</v>
      </c>
      <c r="ANU47">
        <v>0.39</v>
      </c>
      <c r="ANV47">
        <v>-7.0000000000000007E-2</v>
      </c>
      <c r="ANW47">
        <v>2.17</v>
      </c>
      <c r="ANX47">
        <v>2.68</v>
      </c>
      <c r="ANY47">
        <v>-2.0499999999999998</v>
      </c>
      <c r="ANZ47">
        <v>4.25</v>
      </c>
      <c r="AOA47">
        <v>-2.09</v>
      </c>
      <c r="AOB47">
        <v>2.5099999999999998</v>
      </c>
      <c r="AOC47">
        <v>2.44</v>
      </c>
      <c r="AOD47">
        <v>-0.13</v>
      </c>
      <c r="AOE47">
        <v>-2.71</v>
      </c>
      <c r="AOF47">
        <v>5.7</v>
      </c>
      <c r="AOG47">
        <v>-1.03</v>
      </c>
      <c r="AOH47">
        <v>0.49</v>
      </c>
      <c r="AOI47">
        <v>1.25</v>
      </c>
      <c r="AOJ47">
        <v>-1.72</v>
      </c>
      <c r="AOK47">
        <v>1.66</v>
      </c>
      <c r="AOL47">
        <v>-6</v>
      </c>
      <c r="AOM47">
        <v>-3.12</v>
      </c>
      <c r="AON47">
        <v>7.73</v>
      </c>
      <c r="AOO47">
        <v>0.39</v>
      </c>
      <c r="AOP47">
        <v>-2.1</v>
      </c>
      <c r="AOQ47">
        <v>-5.76</v>
      </c>
      <c r="AOR47">
        <v>-0.05</v>
      </c>
      <c r="AOS47">
        <v>7.04</v>
      </c>
      <c r="AOT47">
        <v>0.83</v>
      </c>
      <c r="AOU47">
        <v>1.74</v>
      </c>
      <c r="AOV47">
        <v>0.24</v>
      </c>
      <c r="AOW47">
        <v>3.98</v>
      </c>
      <c r="AOX47">
        <v>0.31</v>
      </c>
      <c r="AOY47">
        <v>0.22</v>
      </c>
      <c r="AOZ47">
        <v>-2.13</v>
      </c>
      <c r="APA47">
        <v>4.53</v>
      </c>
      <c r="APB47">
        <v>1.93</v>
      </c>
      <c r="APC47">
        <v>1.97</v>
      </c>
      <c r="APD47">
        <v>3.55</v>
      </c>
      <c r="APE47">
        <v>0.13</v>
      </c>
      <c r="APF47">
        <v>1.0900000000000001</v>
      </c>
      <c r="APG47">
        <v>0.95</v>
      </c>
      <c r="APH47">
        <v>0.89</v>
      </c>
      <c r="API47">
        <v>1.91</v>
      </c>
      <c r="APJ47">
        <v>0.15</v>
      </c>
      <c r="APK47">
        <v>2.39</v>
      </c>
      <c r="APL47">
        <v>2.1</v>
      </c>
      <c r="APM47">
        <v>3.01</v>
      </c>
      <c r="APN47">
        <v>1.1399999999999999</v>
      </c>
      <c r="APO47">
        <v>5.36</v>
      </c>
      <c r="APP47">
        <v>-3.75</v>
      </c>
      <c r="APQ47">
        <v>-2.08</v>
      </c>
      <c r="APR47">
        <v>0.53</v>
      </c>
      <c r="APS47">
        <v>2.8</v>
      </c>
      <c r="APT47">
        <v>0.73</v>
      </c>
      <c r="APU47">
        <v>3.28</v>
      </c>
      <c r="APV47">
        <v>3.57</v>
      </c>
      <c r="APW47">
        <v>0.08</v>
      </c>
      <c r="APX47">
        <v>-7.43</v>
      </c>
      <c r="APY47">
        <v>1.92</v>
      </c>
      <c r="APZ47">
        <v>-9.3000000000000007</v>
      </c>
      <c r="AQA47">
        <v>8.85</v>
      </c>
      <c r="AQB47">
        <v>3.48</v>
      </c>
      <c r="AQC47">
        <v>1.41</v>
      </c>
      <c r="AQD47">
        <v>4.0199999999999996</v>
      </c>
      <c r="AQE47">
        <v>-6.5</v>
      </c>
      <c r="AQF47">
        <v>6.86</v>
      </c>
      <c r="AQG47">
        <v>1.48</v>
      </c>
      <c r="AQH47">
        <v>-2.25</v>
      </c>
      <c r="AQI47">
        <v>1.57</v>
      </c>
      <c r="AQJ47">
        <v>2.08</v>
      </c>
      <c r="AQK47">
        <v>3.71</v>
      </c>
      <c r="AQL47">
        <v>2.85</v>
      </c>
      <c r="AQM47">
        <v>-0.03</v>
      </c>
      <c r="AQN47">
        <v>-8.07</v>
      </c>
      <c r="AQO47">
        <v>-13.87</v>
      </c>
      <c r="AQP47">
        <v>13.51</v>
      </c>
      <c r="AQQ47">
        <v>5.54</v>
      </c>
      <c r="AQR47">
        <v>2.41</v>
      </c>
      <c r="AQS47">
        <v>5.69</v>
      </c>
      <c r="AQT47">
        <v>7.41</v>
      </c>
      <c r="AQU47">
        <v>-3.59</v>
      </c>
      <c r="AQV47">
        <v>-2.09</v>
      </c>
      <c r="AQW47">
        <v>12.42</v>
      </c>
      <c r="AQX47">
        <v>4.43</v>
      </c>
      <c r="AQY47">
        <v>-0.06</v>
      </c>
      <c r="AQZ47">
        <v>2.96</v>
      </c>
      <c r="ARA47">
        <v>3.18</v>
      </c>
      <c r="ARB47">
        <v>5.18</v>
      </c>
      <c r="ARC47">
        <v>0.36</v>
      </c>
      <c r="ARD47">
        <v>2.72</v>
      </c>
      <c r="ARE47">
        <v>1.41</v>
      </c>
      <c r="ARF47">
        <v>2.93</v>
      </c>
      <c r="ARG47">
        <v>-4.43</v>
      </c>
      <c r="ARH47">
        <v>6.65</v>
      </c>
      <c r="ARI47">
        <v>-1.64</v>
      </c>
      <c r="ARJ47">
        <v>3.37</v>
      </c>
      <c r="ARK47">
        <v>-6.21</v>
      </c>
      <c r="ARL47">
        <v>-2.41</v>
      </c>
      <c r="ARM47">
        <v>3.18</v>
      </c>
      <c r="ARN47">
        <v>-9.27</v>
      </c>
      <c r="ARO47">
        <v>-0.45</v>
      </c>
      <c r="ARP47">
        <v>-8.44</v>
      </c>
      <c r="ARQ47">
        <v>9.58</v>
      </c>
    </row>
    <row r="48" spans="1:1163" x14ac:dyDescent="0.3">
      <c r="A48" t="s">
        <v>629</v>
      </c>
      <c r="B48" t="s">
        <v>630</v>
      </c>
      <c r="TW48">
        <v>5.18</v>
      </c>
      <c r="TX48">
        <v>1.38</v>
      </c>
      <c r="TY48">
        <v>4.26</v>
      </c>
      <c r="TZ48">
        <v>3.48</v>
      </c>
      <c r="UA48">
        <v>-3.71</v>
      </c>
      <c r="UB48">
        <v>0.23</v>
      </c>
      <c r="UC48">
        <v>-3.69</v>
      </c>
      <c r="UD48">
        <v>3.52</v>
      </c>
      <c r="UE48">
        <v>-0.54</v>
      </c>
      <c r="UF48">
        <v>-4.04</v>
      </c>
      <c r="UG48">
        <v>-0.7</v>
      </c>
      <c r="UH48">
        <v>8.9700000000000006</v>
      </c>
      <c r="UI48">
        <v>2.89</v>
      </c>
      <c r="UJ48">
        <v>2.98</v>
      </c>
      <c r="UK48">
        <v>0.73</v>
      </c>
      <c r="UL48">
        <v>0.63</v>
      </c>
      <c r="UM48">
        <v>1.36</v>
      </c>
      <c r="UN48">
        <v>-2.23</v>
      </c>
      <c r="UO48">
        <v>-0.38</v>
      </c>
      <c r="UP48">
        <v>3.12</v>
      </c>
      <c r="UQ48">
        <v>-0.94</v>
      </c>
      <c r="UR48">
        <v>0.76</v>
      </c>
      <c r="US48">
        <v>4.2699999999999996</v>
      </c>
      <c r="UT48">
        <v>0.93</v>
      </c>
      <c r="UU48">
        <v>-2.8</v>
      </c>
      <c r="UV48">
        <v>-4.6900000000000004</v>
      </c>
      <c r="UW48">
        <v>-0.84</v>
      </c>
      <c r="UX48">
        <v>-5.07</v>
      </c>
      <c r="UY48">
        <v>-2.83</v>
      </c>
      <c r="UZ48">
        <v>-0.99</v>
      </c>
      <c r="VA48">
        <v>5.48</v>
      </c>
      <c r="VB48">
        <v>-3.47</v>
      </c>
      <c r="VC48">
        <v>5.0999999999999996</v>
      </c>
      <c r="VD48">
        <v>-0.03</v>
      </c>
      <c r="VE48">
        <v>-12.68</v>
      </c>
      <c r="VF48">
        <v>0.83</v>
      </c>
      <c r="VG48">
        <v>0.21</v>
      </c>
      <c r="VH48">
        <v>-0.17</v>
      </c>
      <c r="VI48">
        <v>-2.68</v>
      </c>
      <c r="VJ48">
        <v>-4.6900000000000004</v>
      </c>
      <c r="VK48">
        <v>-4.95</v>
      </c>
      <c r="VL48">
        <v>-2.7</v>
      </c>
      <c r="VM48">
        <v>-7.19</v>
      </c>
      <c r="VN48">
        <v>-9.66</v>
      </c>
      <c r="VO48">
        <v>-11.29</v>
      </c>
      <c r="VP48">
        <v>16.25</v>
      </c>
      <c r="VQ48">
        <v>-4.93</v>
      </c>
      <c r="VR48">
        <v>-2.88</v>
      </c>
      <c r="VS48">
        <v>14.43</v>
      </c>
      <c r="VT48">
        <v>5.52</v>
      </c>
      <c r="VU48">
        <v>2.4500000000000002</v>
      </c>
      <c r="VV48">
        <v>4.6100000000000003</v>
      </c>
      <c r="VW48">
        <v>5.01</v>
      </c>
      <c r="VX48">
        <v>4.72</v>
      </c>
      <c r="VY48">
        <v>-6.32</v>
      </c>
      <c r="VZ48">
        <v>-2.64</v>
      </c>
      <c r="WA48">
        <v>-4.13</v>
      </c>
      <c r="WB48">
        <v>5.33</v>
      </c>
      <c r="WC48">
        <v>2.62</v>
      </c>
      <c r="WD48">
        <v>-1.25</v>
      </c>
      <c r="WE48">
        <v>12.28</v>
      </c>
      <c r="WF48">
        <v>0.16</v>
      </c>
      <c r="WG48">
        <v>2.4500000000000002</v>
      </c>
      <c r="WH48">
        <v>-1.0900000000000001</v>
      </c>
      <c r="WI48">
        <v>-1.58</v>
      </c>
      <c r="WJ48">
        <v>4.01</v>
      </c>
      <c r="WK48">
        <v>-0.76</v>
      </c>
      <c r="WL48">
        <v>-0.76</v>
      </c>
      <c r="WM48">
        <v>2.2000000000000002</v>
      </c>
      <c r="WN48">
        <v>-2.2599999999999998</v>
      </c>
      <c r="WO48">
        <v>-7.0000000000000007E-2</v>
      </c>
      <c r="WP48">
        <v>6.11</v>
      </c>
      <c r="WQ48">
        <v>-3.7</v>
      </c>
      <c r="WR48">
        <v>-2.06</v>
      </c>
      <c r="WS48">
        <v>-1.24</v>
      </c>
      <c r="WT48">
        <v>0.52</v>
      </c>
      <c r="WU48">
        <v>-1.26</v>
      </c>
      <c r="WV48">
        <v>4.2</v>
      </c>
      <c r="WW48">
        <v>-1.47</v>
      </c>
      <c r="WX48">
        <v>-1.99</v>
      </c>
      <c r="WY48">
        <v>-0.02</v>
      </c>
      <c r="WZ48">
        <v>-4.04</v>
      </c>
      <c r="XA48">
        <v>3.62</v>
      </c>
      <c r="XB48">
        <v>0.59</v>
      </c>
      <c r="XC48">
        <v>-5.72</v>
      </c>
      <c r="XD48">
        <v>-1.73</v>
      </c>
      <c r="XE48">
        <v>3.11</v>
      </c>
      <c r="XF48">
        <v>8.09</v>
      </c>
      <c r="XG48">
        <v>1.55</v>
      </c>
      <c r="XH48">
        <v>-1.36</v>
      </c>
      <c r="XI48">
        <v>5.58</v>
      </c>
      <c r="XJ48">
        <v>3.61</v>
      </c>
      <c r="XK48">
        <v>-0.8</v>
      </c>
      <c r="XL48">
        <v>-10.96</v>
      </c>
      <c r="XM48">
        <v>2.42</v>
      </c>
      <c r="XN48">
        <v>1.59</v>
      </c>
      <c r="XO48">
        <v>4.5599999999999996</v>
      </c>
      <c r="XP48">
        <v>-3.01</v>
      </c>
      <c r="XQ48">
        <v>6.6</v>
      </c>
      <c r="XR48">
        <v>0.71</v>
      </c>
      <c r="XS48">
        <v>-2.34</v>
      </c>
      <c r="XT48">
        <v>4.8</v>
      </c>
      <c r="XU48">
        <v>0.97</v>
      </c>
      <c r="XV48">
        <v>5.75</v>
      </c>
      <c r="XW48">
        <v>0.37</v>
      </c>
      <c r="XX48">
        <v>-7.42</v>
      </c>
      <c r="XY48">
        <v>5.43</v>
      </c>
      <c r="XZ48">
        <v>2.35</v>
      </c>
      <c r="YA48">
        <v>6.93</v>
      </c>
      <c r="YB48">
        <v>-0.45</v>
      </c>
      <c r="YC48">
        <v>-12.43</v>
      </c>
      <c r="YD48">
        <v>4.8600000000000003</v>
      </c>
      <c r="YE48">
        <v>4.76</v>
      </c>
      <c r="YF48">
        <v>3.37</v>
      </c>
      <c r="YG48">
        <v>6.65</v>
      </c>
      <c r="YH48">
        <v>2.0099999999999998</v>
      </c>
      <c r="YI48">
        <v>2.64</v>
      </c>
      <c r="YJ48">
        <v>2.2599999999999998</v>
      </c>
      <c r="YK48">
        <v>10.25</v>
      </c>
      <c r="YL48">
        <v>-4.2300000000000004</v>
      </c>
      <c r="YM48">
        <v>-4.4400000000000004</v>
      </c>
      <c r="YN48">
        <v>0.69</v>
      </c>
      <c r="YO48">
        <v>4.71</v>
      </c>
      <c r="YP48">
        <v>-0.99</v>
      </c>
      <c r="YQ48">
        <v>0.71</v>
      </c>
      <c r="YR48">
        <v>-1.39</v>
      </c>
      <c r="YS48">
        <v>-0.65</v>
      </c>
      <c r="YT48">
        <v>-6.16</v>
      </c>
      <c r="YU48">
        <v>-6.84</v>
      </c>
      <c r="YV48">
        <v>5.71</v>
      </c>
      <c r="YW48">
        <v>3.82</v>
      </c>
      <c r="YX48">
        <v>-3.01</v>
      </c>
      <c r="YY48">
        <v>-3.02</v>
      </c>
      <c r="YZ48">
        <v>-6.17</v>
      </c>
      <c r="ZA48">
        <v>-1.42</v>
      </c>
      <c r="ZB48">
        <v>4.1399999999999997</v>
      </c>
      <c r="ZC48">
        <v>-3.63</v>
      </c>
      <c r="ZD48">
        <v>-2.83</v>
      </c>
      <c r="ZE48">
        <v>-2.2599999999999998</v>
      </c>
      <c r="ZF48">
        <v>10.93</v>
      </c>
      <c r="ZG48">
        <v>1.3</v>
      </c>
      <c r="ZH48">
        <v>11.45</v>
      </c>
      <c r="ZI48">
        <v>4.21</v>
      </c>
      <c r="ZJ48">
        <v>1.1299999999999999</v>
      </c>
      <c r="ZK48">
        <v>3.95</v>
      </c>
      <c r="ZL48">
        <v>2.59</v>
      </c>
      <c r="ZM48">
        <v>3.35</v>
      </c>
      <c r="ZN48">
        <v>7.3</v>
      </c>
      <c r="ZO48">
        <v>0.76</v>
      </c>
      <c r="ZP48">
        <v>3.57</v>
      </c>
      <c r="ZQ48">
        <v>-3.25</v>
      </c>
      <c r="ZR48">
        <v>0.04</v>
      </c>
      <c r="ZS48">
        <v>1.37</v>
      </c>
      <c r="ZT48">
        <v>-2.87</v>
      </c>
      <c r="ZU48">
        <v>2.33</v>
      </c>
      <c r="ZV48">
        <v>-1.35</v>
      </c>
      <c r="ZW48">
        <v>-1.8</v>
      </c>
      <c r="ZX48">
        <v>-4.47</v>
      </c>
      <c r="ZY48">
        <v>1.05</v>
      </c>
      <c r="ZZ48">
        <v>0.09</v>
      </c>
      <c r="AAA48">
        <v>-5.83</v>
      </c>
      <c r="AAB48">
        <v>2.0299999999999998</v>
      </c>
      <c r="AAC48">
        <v>-2.19</v>
      </c>
      <c r="AAD48">
        <v>10.75</v>
      </c>
      <c r="AAE48">
        <v>-0.24</v>
      </c>
      <c r="AAF48">
        <v>-0.31</v>
      </c>
      <c r="AAG48">
        <v>-1.53</v>
      </c>
      <c r="AAH48">
        <v>2.1</v>
      </c>
      <c r="AAI48">
        <v>8.42</v>
      </c>
      <c r="AAJ48">
        <v>1.25</v>
      </c>
      <c r="AAK48">
        <v>-0.45</v>
      </c>
      <c r="AAL48">
        <v>-0.38</v>
      </c>
      <c r="AAM48">
        <v>5.15</v>
      </c>
      <c r="AAN48">
        <v>1.52</v>
      </c>
      <c r="AAO48">
        <v>-0.25</v>
      </c>
      <c r="AAP48">
        <v>-1.01</v>
      </c>
      <c r="AAQ48">
        <v>-4.1900000000000004</v>
      </c>
      <c r="AAR48">
        <v>4.21</v>
      </c>
      <c r="AAS48">
        <v>6.5</v>
      </c>
      <c r="AAT48">
        <v>4.24</v>
      </c>
      <c r="AAU48">
        <v>0.9</v>
      </c>
      <c r="AAV48">
        <v>6.95</v>
      </c>
      <c r="AAW48">
        <v>5.1100000000000003</v>
      </c>
      <c r="AAX48">
        <v>-0.86</v>
      </c>
      <c r="AAY48">
        <v>4.71</v>
      </c>
      <c r="AAZ48">
        <v>1.1299999999999999</v>
      </c>
      <c r="ABA48">
        <v>-6.14</v>
      </c>
      <c r="ABB48">
        <v>6.26</v>
      </c>
      <c r="ABC48">
        <v>-8.18</v>
      </c>
      <c r="ABD48">
        <v>4.87</v>
      </c>
      <c r="ABE48">
        <v>1.1399999999999999</v>
      </c>
      <c r="ABF48">
        <v>-2.74</v>
      </c>
      <c r="ABG48">
        <v>12.65</v>
      </c>
      <c r="ABH48">
        <v>4.55</v>
      </c>
      <c r="ABI48">
        <v>2.16</v>
      </c>
      <c r="ABJ48">
        <v>-1.9</v>
      </c>
      <c r="ABK48">
        <v>0.32</v>
      </c>
      <c r="ABL48">
        <v>4.22</v>
      </c>
      <c r="ABM48">
        <v>4.3099999999999996</v>
      </c>
      <c r="ABN48">
        <v>3.55</v>
      </c>
      <c r="ABO48">
        <v>-2.31</v>
      </c>
      <c r="ABP48">
        <v>-22.95</v>
      </c>
      <c r="ABQ48">
        <v>-7.52</v>
      </c>
      <c r="ABR48">
        <v>6.98</v>
      </c>
      <c r="ABS48">
        <v>4.17</v>
      </c>
      <c r="ABT48">
        <v>4.68</v>
      </c>
      <c r="ABU48">
        <v>-1.96</v>
      </c>
      <c r="ABV48">
        <v>0.95</v>
      </c>
      <c r="ABW48">
        <v>-0.23</v>
      </c>
      <c r="ABX48">
        <v>4.88</v>
      </c>
      <c r="ABY48">
        <v>-1</v>
      </c>
      <c r="ABZ48">
        <v>-3.29</v>
      </c>
      <c r="ACA48">
        <v>3.57</v>
      </c>
      <c r="ACB48">
        <v>1.63</v>
      </c>
      <c r="ACC48">
        <v>-2.21</v>
      </c>
      <c r="ACD48">
        <v>1.8</v>
      </c>
      <c r="ACE48">
        <v>6.53</v>
      </c>
      <c r="ACF48">
        <v>-2.04</v>
      </c>
      <c r="ACG48">
        <v>2</v>
      </c>
      <c r="ACH48">
        <v>4.74</v>
      </c>
      <c r="ACI48">
        <v>3.59</v>
      </c>
      <c r="ACJ48">
        <v>-0.81</v>
      </c>
      <c r="ACK48">
        <v>7.66</v>
      </c>
      <c r="ACL48">
        <v>1.88</v>
      </c>
      <c r="ACM48">
        <v>-0.41</v>
      </c>
      <c r="ACN48">
        <v>-3.1</v>
      </c>
      <c r="ACO48">
        <v>1.42</v>
      </c>
      <c r="ACP48">
        <v>1.55</v>
      </c>
      <c r="ACQ48">
        <v>-7.5</v>
      </c>
      <c r="ACR48">
        <v>1.2</v>
      </c>
      <c r="ACS48">
        <v>2.2599999999999998</v>
      </c>
      <c r="ACT48">
        <v>-3.09</v>
      </c>
      <c r="ACU48">
        <v>8.6999999999999993</v>
      </c>
      <c r="ACV48">
        <v>-0.7</v>
      </c>
      <c r="ACW48">
        <v>-1.17</v>
      </c>
      <c r="ACX48">
        <v>-9.77</v>
      </c>
      <c r="ACY48">
        <v>-5.71</v>
      </c>
      <c r="ACZ48">
        <v>-1.58</v>
      </c>
      <c r="ADA48">
        <v>6.39</v>
      </c>
      <c r="ADB48">
        <v>2.86</v>
      </c>
      <c r="ADC48">
        <v>4.6399999999999997</v>
      </c>
      <c r="ADD48">
        <v>7.38</v>
      </c>
      <c r="ADE48">
        <v>2.84</v>
      </c>
      <c r="ADF48">
        <v>0.12</v>
      </c>
      <c r="ADG48">
        <v>3.66</v>
      </c>
      <c r="ADH48">
        <v>-4.67</v>
      </c>
      <c r="ADI48">
        <v>4.5199999999999996</v>
      </c>
      <c r="ADJ48">
        <v>2.41</v>
      </c>
      <c r="ADK48">
        <v>-1.35</v>
      </c>
      <c r="ADL48">
        <v>1.69</v>
      </c>
      <c r="ADM48">
        <v>-4.13</v>
      </c>
      <c r="ADN48">
        <v>10.72</v>
      </c>
      <c r="ADO48">
        <v>-0.33</v>
      </c>
      <c r="ADP48">
        <v>1.08</v>
      </c>
      <c r="ADQ48">
        <v>-2.69</v>
      </c>
      <c r="ADR48">
        <v>1.19</v>
      </c>
      <c r="ADS48">
        <v>0.32</v>
      </c>
      <c r="ADT48">
        <v>-2.27</v>
      </c>
      <c r="ADU48">
        <v>3.91</v>
      </c>
      <c r="ADV48">
        <v>-2.42</v>
      </c>
      <c r="ADW48">
        <v>0.99</v>
      </c>
      <c r="ADX48">
        <v>1.08</v>
      </c>
      <c r="ADY48">
        <v>3.83</v>
      </c>
      <c r="ADZ48">
        <v>1.57</v>
      </c>
      <c r="AEA48">
        <v>1.1000000000000001</v>
      </c>
      <c r="AEB48">
        <v>0.14000000000000001</v>
      </c>
      <c r="AEC48">
        <v>2.34</v>
      </c>
      <c r="AED48">
        <v>-2.88</v>
      </c>
      <c r="AEE48">
        <v>2.84</v>
      </c>
      <c r="AEF48">
        <v>0.25</v>
      </c>
      <c r="AEG48">
        <v>-0.14000000000000001</v>
      </c>
      <c r="AEH48">
        <v>3.56</v>
      </c>
      <c r="AEI48">
        <v>0.01</v>
      </c>
      <c r="AEJ48">
        <v>1.54</v>
      </c>
      <c r="AEK48">
        <v>-1.9</v>
      </c>
      <c r="AEL48">
        <v>1.61</v>
      </c>
      <c r="AEM48">
        <v>3.01</v>
      </c>
      <c r="AEN48">
        <v>-2.4900000000000002</v>
      </c>
      <c r="AEO48">
        <v>-4.72</v>
      </c>
      <c r="AEP48">
        <v>0.83</v>
      </c>
      <c r="AEQ48">
        <v>0.69</v>
      </c>
      <c r="AER48">
        <v>-2.88</v>
      </c>
      <c r="AES48">
        <v>2.83</v>
      </c>
      <c r="AET48">
        <v>4.12</v>
      </c>
      <c r="AEU48">
        <v>-2.13</v>
      </c>
      <c r="AEV48">
        <v>1.48</v>
      </c>
      <c r="AEW48">
        <v>-3.93</v>
      </c>
      <c r="AEX48">
        <v>1.1100000000000001</v>
      </c>
      <c r="AEY48">
        <v>2</v>
      </c>
      <c r="AEZ48">
        <v>3.72</v>
      </c>
      <c r="AFA48">
        <v>2.4300000000000002</v>
      </c>
      <c r="AFB48">
        <v>2.35</v>
      </c>
      <c r="AFC48">
        <v>3.12</v>
      </c>
      <c r="AFD48">
        <v>3</v>
      </c>
      <c r="AFE48">
        <v>3.98</v>
      </c>
      <c r="AFF48">
        <v>0.73</v>
      </c>
      <c r="AFG48">
        <v>3.65</v>
      </c>
      <c r="AFH48">
        <v>-1.1299999999999999</v>
      </c>
      <c r="AFI48">
        <v>3.99</v>
      </c>
      <c r="AFJ48">
        <v>1.46</v>
      </c>
      <c r="AFK48">
        <v>2.5499999999999998</v>
      </c>
      <c r="AFL48">
        <v>1.54</v>
      </c>
      <c r="AFM48">
        <v>0.93</v>
      </c>
      <c r="AFN48">
        <v>2.34</v>
      </c>
      <c r="AFO48">
        <v>2.5</v>
      </c>
      <c r="AFP48">
        <v>-0.97</v>
      </c>
      <c r="AFQ48">
        <v>-5.53</v>
      </c>
      <c r="AFR48">
        <v>2.99</v>
      </c>
      <c r="AFS48">
        <v>5.15</v>
      </c>
      <c r="AFT48">
        <v>1.27</v>
      </c>
      <c r="AFU48">
        <v>6.43</v>
      </c>
      <c r="AFV48">
        <v>-1.29</v>
      </c>
      <c r="AFW48">
        <v>5.24</v>
      </c>
      <c r="AFX48">
        <v>-0.22</v>
      </c>
      <c r="AFY48">
        <v>-4.58</v>
      </c>
      <c r="AFZ48">
        <v>4.24</v>
      </c>
      <c r="AGA48">
        <v>6.91</v>
      </c>
      <c r="AGB48">
        <v>4.46</v>
      </c>
      <c r="AGC48">
        <v>7.56</v>
      </c>
      <c r="AGD48">
        <v>-3.89</v>
      </c>
      <c r="AGE48">
        <v>5.76</v>
      </c>
      <c r="AGF48">
        <v>-3.43</v>
      </c>
      <c r="AGG48">
        <v>3.13</v>
      </c>
      <c r="AGH48">
        <v>1.7</v>
      </c>
      <c r="AGI48">
        <v>0.46</v>
      </c>
      <c r="AGJ48">
        <v>7.13</v>
      </c>
      <c r="AGK48">
        <v>4.88</v>
      </c>
      <c r="AGL48">
        <v>1.0900000000000001</v>
      </c>
      <c r="AGM48">
        <v>-2.78</v>
      </c>
      <c r="AGN48">
        <v>3.39</v>
      </c>
      <c r="AGO48">
        <v>-2.2799999999999998</v>
      </c>
      <c r="AGP48">
        <v>-15.69</v>
      </c>
      <c r="AGQ48">
        <v>6.39</v>
      </c>
      <c r="AGR48">
        <v>7.33</v>
      </c>
      <c r="AGS48">
        <v>6.16</v>
      </c>
      <c r="AGT48">
        <v>6.27</v>
      </c>
      <c r="AGU48">
        <v>3.6</v>
      </c>
      <c r="AGV48">
        <v>-3.74</v>
      </c>
      <c r="AGW48">
        <v>3.74</v>
      </c>
      <c r="AGX48">
        <v>4.71</v>
      </c>
      <c r="AGY48">
        <v>-2.31</v>
      </c>
      <c r="AGZ48">
        <v>5.07</v>
      </c>
      <c r="AHA48">
        <v>-3.13</v>
      </c>
      <c r="AHB48">
        <v>-1.21</v>
      </c>
      <c r="AHC48">
        <v>-2.73</v>
      </c>
      <c r="AHD48">
        <v>6.28</v>
      </c>
      <c r="AHE48">
        <v>3.23</v>
      </c>
      <c r="AHF48">
        <v>7.48</v>
      </c>
      <c r="AHG48">
        <v>-4.21</v>
      </c>
      <c r="AHH48">
        <v>2.12</v>
      </c>
      <c r="AHI48">
        <v>5.81</v>
      </c>
      <c r="AHJ48">
        <v>-5.28</v>
      </c>
      <c r="AHK48">
        <v>-3.61</v>
      </c>
      <c r="AHL48">
        <v>4.33</v>
      </c>
      <c r="AHM48">
        <v>-2.12</v>
      </c>
      <c r="AHN48">
        <v>7.12</v>
      </c>
      <c r="AHO48">
        <v>-4.67</v>
      </c>
      <c r="AHP48">
        <v>-2.19</v>
      </c>
      <c r="AHQ48">
        <v>-10.050000000000001</v>
      </c>
      <c r="AHR48">
        <v>1.67</v>
      </c>
      <c r="AHS48">
        <v>3.74</v>
      </c>
      <c r="AHT48">
        <v>-9.5500000000000007</v>
      </c>
      <c r="AHU48">
        <v>-6.82</v>
      </c>
      <c r="AHV48">
        <v>8.14</v>
      </c>
      <c r="AHW48">
        <v>0.85</v>
      </c>
      <c r="AHX48">
        <v>-1.75</v>
      </c>
      <c r="AHY48">
        <v>-1.74</v>
      </c>
      <c r="AHZ48">
        <v>-6.19</v>
      </c>
      <c r="AIA48">
        <v>-9.0500000000000007</v>
      </c>
      <c r="AIB48">
        <v>2.4500000000000002</v>
      </c>
      <c r="AIC48">
        <v>7.5</v>
      </c>
      <c r="AID48">
        <v>1.67</v>
      </c>
      <c r="AIE48">
        <v>-1.34</v>
      </c>
      <c r="AIF48">
        <v>-2.19</v>
      </c>
      <c r="AIG48">
        <v>4.29</v>
      </c>
      <c r="AIH48">
        <v>-4.96</v>
      </c>
      <c r="AII48">
        <v>-1.32</v>
      </c>
      <c r="AIJ48">
        <v>-7.15</v>
      </c>
      <c r="AIK48">
        <v>-8.17</v>
      </c>
      <c r="AIL48">
        <v>0.43</v>
      </c>
      <c r="AIM48">
        <v>-10.17</v>
      </c>
      <c r="AIN48">
        <v>7.51</v>
      </c>
      <c r="AIO48">
        <v>5.86</v>
      </c>
      <c r="AIP48">
        <v>-5.69</v>
      </c>
      <c r="AIQ48">
        <v>-2.61</v>
      </c>
      <c r="AIR48">
        <v>-1.88</v>
      </c>
      <c r="AIS48">
        <v>0.99</v>
      </c>
      <c r="AIT48">
        <v>8.07</v>
      </c>
      <c r="AIU48">
        <v>5.94</v>
      </c>
      <c r="AIV48">
        <v>1.34</v>
      </c>
      <c r="AIW48">
        <v>2.2799999999999998</v>
      </c>
      <c r="AIX48">
        <v>2.25</v>
      </c>
      <c r="AIY48">
        <v>-1.24</v>
      </c>
      <c r="AIZ48">
        <v>5.96</v>
      </c>
      <c r="AJA48">
        <v>1.25</v>
      </c>
      <c r="AJB48">
        <v>4.32</v>
      </c>
      <c r="AJC48">
        <v>2.13</v>
      </c>
      <c r="AJD48">
        <v>1.3</v>
      </c>
      <c r="AJE48">
        <v>-1.19</v>
      </c>
      <c r="AJF48">
        <v>-2.23</v>
      </c>
      <c r="AJG48">
        <v>1.23</v>
      </c>
      <c r="AJH48">
        <v>2</v>
      </c>
      <c r="AJI48">
        <v>-3.84</v>
      </c>
      <c r="AJJ48">
        <v>0.18</v>
      </c>
      <c r="AJK48">
        <v>1.47</v>
      </c>
      <c r="AJL48">
        <v>1.49</v>
      </c>
      <c r="AJM48">
        <v>4.4800000000000004</v>
      </c>
      <c r="AJN48">
        <v>3.46</v>
      </c>
      <c r="AJO48">
        <v>-2.71</v>
      </c>
      <c r="AJP48">
        <v>2</v>
      </c>
      <c r="AJQ48">
        <v>-1.88</v>
      </c>
      <c r="AJR48">
        <v>-2.3199999999999998</v>
      </c>
      <c r="AJS48">
        <v>3.61</v>
      </c>
      <c r="AJT48">
        <v>0.66</v>
      </c>
      <c r="AJU48">
        <v>4.0199999999999996</v>
      </c>
      <c r="AJV48">
        <v>-1.0900000000000001</v>
      </c>
      <c r="AJW48">
        <v>0.69</v>
      </c>
      <c r="AJX48">
        <v>-1.95</v>
      </c>
      <c r="AJY48">
        <v>3.76</v>
      </c>
      <c r="AJZ48">
        <v>0</v>
      </c>
      <c r="AKA48">
        <v>3.46</v>
      </c>
      <c r="AKB48">
        <v>-0.22</v>
      </c>
      <c r="AKC48">
        <v>1.71</v>
      </c>
      <c r="AKD48">
        <v>1</v>
      </c>
      <c r="AKE48">
        <v>-3.4</v>
      </c>
      <c r="AKF48">
        <v>0.05</v>
      </c>
      <c r="AKG48">
        <v>-0.22</v>
      </c>
      <c r="AKH48">
        <v>2.12</v>
      </c>
      <c r="AKI48">
        <v>2.08</v>
      </c>
      <c r="AKJ48">
        <v>3.52</v>
      </c>
      <c r="AKK48">
        <v>2.0299999999999998</v>
      </c>
      <c r="AKL48">
        <v>1.02</v>
      </c>
      <c r="AKM48">
        <v>1.8</v>
      </c>
      <c r="AKN48">
        <v>-1.78</v>
      </c>
      <c r="AKO48">
        <v>0.99</v>
      </c>
      <c r="AKP48">
        <v>3.91</v>
      </c>
      <c r="AKQ48">
        <v>3.45</v>
      </c>
      <c r="AKR48">
        <v>-1.73</v>
      </c>
      <c r="AKS48">
        <v>-3.49</v>
      </c>
      <c r="AKT48">
        <v>1.19</v>
      </c>
      <c r="AKU48">
        <v>3.45</v>
      </c>
      <c r="AKV48">
        <v>1.81</v>
      </c>
      <c r="AKW48">
        <v>-4.6500000000000004</v>
      </c>
      <c r="AKX48">
        <v>-0.78</v>
      </c>
      <c r="AKY48">
        <v>-6.17</v>
      </c>
      <c r="AKZ48">
        <v>-3.22</v>
      </c>
      <c r="ALA48">
        <v>-0.85</v>
      </c>
      <c r="ALB48">
        <v>4.87</v>
      </c>
      <c r="ALC48">
        <v>1.89</v>
      </c>
      <c r="ALD48">
        <v>-8.2899999999999991</v>
      </c>
      <c r="ALE48">
        <v>-1</v>
      </c>
      <c r="ALF48">
        <v>1.36</v>
      </c>
      <c r="ALG48">
        <v>-9.4600000000000009</v>
      </c>
      <c r="ALH48">
        <v>-17.71</v>
      </c>
      <c r="ALI48">
        <v>-8.2799999999999994</v>
      </c>
      <c r="ALJ48">
        <v>1.46</v>
      </c>
      <c r="ALK48">
        <v>-8.3000000000000007</v>
      </c>
      <c r="ALL48">
        <v>-10.71</v>
      </c>
      <c r="ALM48">
        <v>8.48</v>
      </c>
      <c r="ALN48">
        <v>10.34</v>
      </c>
      <c r="ALO48">
        <v>5.04</v>
      </c>
      <c r="ALP48">
        <v>0.23</v>
      </c>
      <c r="ALQ48">
        <v>7.66</v>
      </c>
      <c r="ALR48">
        <v>3.51</v>
      </c>
      <c r="ALS48">
        <v>4</v>
      </c>
      <c r="ALT48">
        <v>-2.5499999999999998</v>
      </c>
      <c r="ALU48">
        <v>5.55</v>
      </c>
      <c r="ALV48">
        <v>2.5299999999999998</v>
      </c>
      <c r="ALW48">
        <v>-3.56</v>
      </c>
      <c r="ALX48">
        <v>3.13</v>
      </c>
      <c r="ALY48">
        <v>6.07</v>
      </c>
      <c r="ALZ48">
        <v>2.0099999999999998</v>
      </c>
      <c r="AMA48">
        <v>-8.11</v>
      </c>
      <c r="AMB48">
        <v>-5.67</v>
      </c>
      <c r="AMC48">
        <v>6.8</v>
      </c>
      <c r="AMD48">
        <v>-4.88</v>
      </c>
      <c r="AME48">
        <v>9.14</v>
      </c>
      <c r="AMF48">
        <v>3.78</v>
      </c>
      <c r="AMG48">
        <v>0.31</v>
      </c>
      <c r="AMH48">
        <v>6.69</v>
      </c>
      <c r="AMI48">
        <v>2.06</v>
      </c>
      <c r="AMJ48">
        <v>3.36</v>
      </c>
      <c r="AMK48">
        <v>0.21</v>
      </c>
      <c r="AML48">
        <v>2.8</v>
      </c>
      <c r="AMM48">
        <v>-1.38</v>
      </c>
      <c r="AMN48">
        <v>-1.92</v>
      </c>
      <c r="AMO48">
        <v>-2.2599999999999998</v>
      </c>
      <c r="AMP48">
        <v>-6.18</v>
      </c>
      <c r="AMQ48">
        <v>-7.8</v>
      </c>
      <c r="AMR48">
        <v>11.24</v>
      </c>
      <c r="AMS48">
        <v>-0.56000000000000005</v>
      </c>
      <c r="AMT48">
        <v>0.74</v>
      </c>
      <c r="AMU48">
        <v>4.82</v>
      </c>
      <c r="AMV48">
        <v>3.99</v>
      </c>
      <c r="AMW48">
        <v>2.94</v>
      </c>
      <c r="AMX48">
        <v>-0.82</v>
      </c>
      <c r="AMY48">
        <v>-6.38</v>
      </c>
      <c r="AMZ48">
        <v>3.78</v>
      </c>
      <c r="ANA48">
        <v>0.93</v>
      </c>
      <c r="ANB48">
        <v>2.14</v>
      </c>
      <c r="ANC48">
        <v>2.42</v>
      </c>
      <c r="AND48">
        <v>-1.88</v>
      </c>
      <c r="ANE48">
        <v>0.39</v>
      </c>
      <c r="ANF48">
        <v>1.01</v>
      </c>
      <c r="ANG48">
        <v>5.3</v>
      </c>
      <c r="ANH48">
        <v>1.06</v>
      </c>
      <c r="ANI48">
        <v>3.7</v>
      </c>
      <c r="ANJ48">
        <v>1.63</v>
      </c>
      <c r="ANK48">
        <v>2.06</v>
      </c>
      <c r="ANL48">
        <v>-1.43</v>
      </c>
      <c r="ANM48">
        <v>5.32</v>
      </c>
      <c r="ANN48">
        <v>-3.11</v>
      </c>
      <c r="ANO48">
        <v>3.4</v>
      </c>
      <c r="ANP48">
        <v>4.1900000000000004</v>
      </c>
      <c r="ANQ48">
        <v>2.68</v>
      </c>
      <c r="ANR48">
        <v>2.42</v>
      </c>
      <c r="ANS48">
        <v>-3.24</v>
      </c>
      <c r="ANT48">
        <v>4.4000000000000004</v>
      </c>
      <c r="ANU48">
        <v>0.55000000000000004</v>
      </c>
      <c r="ANV48">
        <v>7.0000000000000007E-2</v>
      </c>
      <c r="ANW48">
        <v>1.96</v>
      </c>
      <c r="ANX48">
        <v>2.2799999999999998</v>
      </c>
      <c r="ANY48">
        <v>-1.97</v>
      </c>
      <c r="ANZ48">
        <v>3.86</v>
      </c>
      <c r="AOA48">
        <v>-2.1800000000000002</v>
      </c>
      <c r="AOB48">
        <v>2.64</v>
      </c>
      <c r="AOC48">
        <v>2.27</v>
      </c>
      <c r="AOD48">
        <v>-0.22</v>
      </c>
      <c r="AOE48">
        <v>-2.87</v>
      </c>
      <c r="AOF48">
        <v>5.46</v>
      </c>
      <c r="AOG48">
        <v>-1.29</v>
      </c>
      <c r="AOH48">
        <v>0.44</v>
      </c>
      <c r="AOI48">
        <v>1.07</v>
      </c>
      <c r="AOJ48">
        <v>-1.92</v>
      </c>
      <c r="AOK48">
        <v>1.65</v>
      </c>
      <c r="AOL48">
        <v>-6.16</v>
      </c>
      <c r="AOM48">
        <v>-2.89</v>
      </c>
      <c r="AON48">
        <v>7.88</v>
      </c>
      <c r="AOO48">
        <v>0.09</v>
      </c>
      <c r="AOP48">
        <v>-2.14</v>
      </c>
      <c r="AOQ48">
        <v>-5.56</v>
      </c>
      <c r="AOR48">
        <v>-0.32</v>
      </c>
      <c r="AOS48">
        <v>6.87</v>
      </c>
      <c r="AOT48">
        <v>0.54</v>
      </c>
      <c r="AOU48">
        <v>1.55</v>
      </c>
      <c r="AOV48">
        <v>0.13</v>
      </c>
      <c r="AOW48">
        <v>3.81</v>
      </c>
      <c r="AOX48">
        <v>0</v>
      </c>
      <c r="AOY48">
        <v>-0.06</v>
      </c>
      <c r="AOZ48">
        <v>-2.16</v>
      </c>
      <c r="APA48">
        <v>4.28</v>
      </c>
      <c r="APB48">
        <v>1.9</v>
      </c>
      <c r="APC48">
        <v>1.67</v>
      </c>
      <c r="APD48">
        <v>3.49</v>
      </c>
      <c r="APE48">
        <v>-0.12</v>
      </c>
      <c r="APF48">
        <v>0.94</v>
      </c>
      <c r="APG48">
        <v>0.77</v>
      </c>
      <c r="APH48">
        <v>0.73</v>
      </c>
      <c r="API48">
        <v>1.77</v>
      </c>
      <c r="APJ48">
        <v>0</v>
      </c>
      <c r="APK48">
        <v>2.2799999999999998</v>
      </c>
      <c r="APL48">
        <v>2.0499999999999998</v>
      </c>
      <c r="APM48">
        <v>2.78</v>
      </c>
      <c r="APN48">
        <v>0.94</v>
      </c>
      <c r="APO48">
        <v>5.14</v>
      </c>
      <c r="APP48">
        <v>-3.89</v>
      </c>
      <c r="APQ48">
        <v>-2.2599999999999998</v>
      </c>
      <c r="APR48">
        <v>0.28999999999999998</v>
      </c>
      <c r="APS48">
        <v>2.5099999999999998</v>
      </c>
      <c r="APT48">
        <v>0.51</v>
      </c>
      <c r="APU48">
        <v>3.3</v>
      </c>
      <c r="APV48">
        <v>3.28</v>
      </c>
      <c r="APW48">
        <v>0.03</v>
      </c>
      <c r="APX48">
        <v>-7.39</v>
      </c>
      <c r="APY48">
        <v>1.69</v>
      </c>
      <c r="APZ48">
        <v>-9.4600000000000009</v>
      </c>
      <c r="AQA48">
        <v>8.51</v>
      </c>
      <c r="AQB48">
        <v>3.25</v>
      </c>
      <c r="AQC48">
        <v>1.35</v>
      </c>
      <c r="AQD48">
        <v>3.9</v>
      </c>
      <c r="AQE48">
        <v>-6.74</v>
      </c>
      <c r="AQF48">
        <v>6.8</v>
      </c>
      <c r="AQG48">
        <v>1.38</v>
      </c>
      <c r="AQH48">
        <v>-2.27</v>
      </c>
      <c r="AQI48">
        <v>1.67</v>
      </c>
      <c r="AQJ48">
        <v>2.0699999999999998</v>
      </c>
      <c r="AQK48">
        <v>3.49</v>
      </c>
      <c r="AQL48">
        <v>2.76</v>
      </c>
      <c r="AQM48">
        <v>-0.11</v>
      </c>
      <c r="AQN48">
        <v>-8.39</v>
      </c>
      <c r="AQO48">
        <v>-13.78</v>
      </c>
      <c r="AQP48">
        <v>13.13</v>
      </c>
      <c r="AQQ48">
        <v>4.9800000000000004</v>
      </c>
      <c r="AQR48">
        <v>2.2000000000000002</v>
      </c>
      <c r="AQS48">
        <v>5.54</v>
      </c>
      <c r="AQT48">
        <v>7.13</v>
      </c>
      <c r="AQU48">
        <v>-3.87</v>
      </c>
      <c r="AQV48">
        <v>-2.2999999999999998</v>
      </c>
      <c r="AQW48">
        <v>11.81</v>
      </c>
      <c r="AQX48">
        <v>4.33</v>
      </c>
      <c r="AQY48">
        <v>-0.43</v>
      </c>
      <c r="AQZ48">
        <v>2.91</v>
      </c>
      <c r="ARA48">
        <v>3.54</v>
      </c>
      <c r="ARB48">
        <v>5.19</v>
      </c>
      <c r="ARC48">
        <v>0.32</v>
      </c>
      <c r="ARD48">
        <v>2.4</v>
      </c>
      <c r="ARE48">
        <v>1.7</v>
      </c>
      <c r="ARF48">
        <v>2.81</v>
      </c>
      <c r="ARG48">
        <v>-4.54</v>
      </c>
      <c r="ARH48">
        <v>6.64</v>
      </c>
      <c r="ARI48">
        <v>-1.32</v>
      </c>
      <c r="ARJ48">
        <v>3.77</v>
      </c>
      <c r="ARK48">
        <v>-5.8</v>
      </c>
      <c r="ARL48">
        <v>-2.58</v>
      </c>
      <c r="ARM48">
        <v>3.21</v>
      </c>
      <c r="ARN48">
        <v>-9.1</v>
      </c>
      <c r="ARO48">
        <v>-0.34</v>
      </c>
      <c r="ARP48">
        <v>-8.5</v>
      </c>
      <c r="ARQ48">
        <v>9.43</v>
      </c>
    </row>
    <row r="49" spans="1:1163" x14ac:dyDescent="0.3">
      <c r="A49" t="s">
        <v>631</v>
      </c>
      <c r="B49" t="s">
        <v>632</v>
      </c>
      <c r="TW49">
        <v>5.31</v>
      </c>
      <c r="TX49">
        <v>1.8</v>
      </c>
      <c r="TY49">
        <v>4.47</v>
      </c>
      <c r="TZ49">
        <v>3.58</v>
      </c>
      <c r="UA49">
        <v>-3.31</v>
      </c>
      <c r="UB49">
        <v>0.39</v>
      </c>
      <c r="UC49">
        <v>-3.59</v>
      </c>
      <c r="UD49">
        <v>3.97</v>
      </c>
      <c r="UE49">
        <v>-0.38</v>
      </c>
      <c r="UF49">
        <v>-3.86</v>
      </c>
      <c r="UG49">
        <v>-0.28999999999999998</v>
      </c>
      <c r="UH49">
        <v>9.14</v>
      </c>
      <c r="UI49">
        <v>3.01</v>
      </c>
      <c r="UJ49">
        <v>3.37</v>
      </c>
      <c r="UK49">
        <v>0.93</v>
      </c>
      <c r="UL49">
        <v>0.74</v>
      </c>
      <c r="UM49">
        <v>1.78</v>
      </c>
      <c r="UN49">
        <v>-2.08</v>
      </c>
      <c r="UO49">
        <v>-0.28000000000000003</v>
      </c>
      <c r="UP49">
        <v>3.51</v>
      </c>
      <c r="UQ49">
        <v>-0.77</v>
      </c>
      <c r="UR49">
        <v>0.9</v>
      </c>
      <c r="US49">
        <v>4.6900000000000004</v>
      </c>
      <c r="UT49">
        <v>1.06</v>
      </c>
      <c r="UU49">
        <v>-2.69</v>
      </c>
      <c r="UV49">
        <v>-4.33</v>
      </c>
      <c r="UW49">
        <v>-0.69</v>
      </c>
      <c r="UX49">
        <v>-4.9400000000000004</v>
      </c>
      <c r="UY49">
        <v>-2.38</v>
      </c>
      <c r="UZ49">
        <v>-0.82</v>
      </c>
      <c r="VA49">
        <v>5.62</v>
      </c>
      <c r="VB49">
        <v>-3.04</v>
      </c>
      <c r="VC49">
        <v>5.26</v>
      </c>
      <c r="VD49">
        <v>0.14000000000000001</v>
      </c>
      <c r="VE49">
        <v>-12.21</v>
      </c>
      <c r="VF49">
        <v>1.03</v>
      </c>
      <c r="VG49">
        <v>0.37</v>
      </c>
      <c r="VH49">
        <v>0.28999999999999998</v>
      </c>
      <c r="VI49">
        <v>-2.48</v>
      </c>
      <c r="VJ49">
        <v>-4.51</v>
      </c>
      <c r="VK49">
        <v>-4.3899999999999997</v>
      </c>
      <c r="VL49">
        <v>-2.46</v>
      </c>
      <c r="VM49">
        <v>-7.01</v>
      </c>
      <c r="VN49">
        <v>-8.99</v>
      </c>
      <c r="VO49">
        <v>-10.99</v>
      </c>
      <c r="VP49">
        <v>16.559999999999999</v>
      </c>
      <c r="VQ49">
        <v>-4.22</v>
      </c>
      <c r="VR49">
        <v>-2.59</v>
      </c>
      <c r="VS49">
        <v>14.63</v>
      </c>
      <c r="VT49">
        <v>6.2</v>
      </c>
      <c r="VU49">
        <v>2.72</v>
      </c>
      <c r="VV49">
        <v>4.83</v>
      </c>
      <c r="VW49">
        <v>5.63</v>
      </c>
      <c r="VX49">
        <v>4.96</v>
      </c>
      <c r="VY49">
        <v>-6.13</v>
      </c>
      <c r="VZ49">
        <v>-2.11</v>
      </c>
      <c r="WA49">
        <v>-3.84</v>
      </c>
      <c r="WB49">
        <v>5.58</v>
      </c>
      <c r="WC49">
        <v>3.16</v>
      </c>
      <c r="WD49">
        <v>-0.99</v>
      </c>
      <c r="WE49">
        <v>12.49</v>
      </c>
      <c r="WF49">
        <v>0.67</v>
      </c>
      <c r="WG49">
        <v>2.7</v>
      </c>
      <c r="WH49">
        <v>-0.96</v>
      </c>
      <c r="WI49">
        <v>-0.96</v>
      </c>
      <c r="WJ49">
        <v>4.2300000000000004</v>
      </c>
      <c r="WK49">
        <v>-0.62</v>
      </c>
      <c r="WL49">
        <v>-0.17</v>
      </c>
      <c r="WM49">
        <v>2.4300000000000002</v>
      </c>
      <c r="WN49">
        <v>-2.08</v>
      </c>
      <c r="WO49">
        <v>0.62</v>
      </c>
      <c r="WP49">
        <v>6.32</v>
      </c>
      <c r="WQ49">
        <v>-3.54</v>
      </c>
      <c r="WR49">
        <v>-1.47</v>
      </c>
      <c r="WS49">
        <v>-0.99</v>
      </c>
      <c r="WT49">
        <v>0.66</v>
      </c>
      <c r="WU49">
        <v>-1.1299999999999999</v>
      </c>
      <c r="WV49">
        <v>5.1100000000000003</v>
      </c>
      <c r="WW49">
        <v>-1.34</v>
      </c>
      <c r="WX49">
        <v>-1.29</v>
      </c>
      <c r="WY49">
        <v>0.26</v>
      </c>
      <c r="WZ49">
        <v>-3.83</v>
      </c>
      <c r="XA49">
        <v>4.45</v>
      </c>
      <c r="XB49">
        <v>0.85</v>
      </c>
      <c r="XC49">
        <v>-5.53</v>
      </c>
      <c r="XD49">
        <v>-1</v>
      </c>
      <c r="XE49">
        <v>3.45</v>
      </c>
      <c r="XF49">
        <v>8.27</v>
      </c>
      <c r="XG49">
        <v>2.38</v>
      </c>
      <c r="XH49">
        <v>-1.0900000000000001</v>
      </c>
      <c r="XI49">
        <v>5.76</v>
      </c>
      <c r="XJ49">
        <v>4.28</v>
      </c>
      <c r="XK49">
        <v>-0.52</v>
      </c>
      <c r="XL49">
        <v>-10.71</v>
      </c>
      <c r="XM49">
        <v>3.23</v>
      </c>
      <c r="XN49">
        <v>1.88</v>
      </c>
      <c r="XO49">
        <v>4.8</v>
      </c>
      <c r="XP49">
        <v>-2.3199999999999998</v>
      </c>
      <c r="XQ49">
        <v>6.89</v>
      </c>
      <c r="XR49">
        <v>0.95</v>
      </c>
      <c r="XS49">
        <v>-1.5</v>
      </c>
      <c r="XT49">
        <v>5.07</v>
      </c>
      <c r="XU49">
        <v>1.19</v>
      </c>
      <c r="XV49">
        <v>6.54</v>
      </c>
      <c r="XW49">
        <v>0.63</v>
      </c>
      <c r="XX49">
        <v>-7.13</v>
      </c>
      <c r="XY49">
        <v>6.2</v>
      </c>
      <c r="XZ49">
        <v>2.65</v>
      </c>
      <c r="YA49">
        <v>7.17</v>
      </c>
      <c r="YB49">
        <v>0.22</v>
      </c>
      <c r="YC49">
        <v>-12.14</v>
      </c>
      <c r="YD49">
        <v>4.74</v>
      </c>
      <c r="YE49">
        <v>5.89</v>
      </c>
      <c r="YF49">
        <v>3.7</v>
      </c>
      <c r="YG49">
        <v>6.89</v>
      </c>
      <c r="YH49">
        <v>2.56</v>
      </c>
      <c r="YI49">
        <v>2.92</v>
      </c>
      <c r="YJ49">
        <v>2.5299999999999998</v>
      </c>
      <c r="YK49">
        <v>10.85</v>
      </c>
      <c r="YL49">
        <v>-3.97</v>
      </c>
      <c r="YM49">
        <v>-4.3</v>
      </c>
      <c r="YN49">
        <v>1.33</v>
      </c>
      <c r="YO49">
        <v>5.0199999999999996</v>
      </c>
      <c r="YP49">
        <v>-0.76</v>
      </c>
      <c r="YQ49">
        <v>1.34</v>
      </c>
      <c r="YR49">
        <v>-0.79</v>
      </c>
      <c r="YS49">
        <v>-0.48</v>
      </c>
      <c r="YT49">
        <v>-5.52</v>
      </c>
      <c r="YU49">
        <v>-6.56</v>
      </c>
      <c r="YV49">
        <v>6.04</v>
      </c>
      <c r="YW49">
        <v>4.5</v>
      </c>
      <c r="YX49">
        <v>-2.73</v>
      </c>
      <c r="YY49">
        <v>-2.88</v>
      </c>
      <c r="YZ49">
        <v>-5.53</v>
      </c>
      <c r="ZA49">
        <v>-1.03</v>
      </c>
      <c r="ZB49">
        <v>4.32</v>
      </c>
      <c r="ZC49">
        <v>-2.81</v>
      </c>
      <c r="ZD49">
        <v>-2.48</v>
      </c>
      <c r="ZE49">
        <v>-2.09</v>
      </c>
      <c r="ZF49">
        <v>11.93</v>
      </c>
      <c r="ZG49">
        <v>1.59</v>
      </c>
      <c r="ZH49">
        <v>11.7</v>
      </c>
      <c r="ZI49">
        <v>4.8899999999999997</v>
      </c>
      <c r="ZJ49">
        <v>1.36</v>
      </c>
      <c r="ZK49">
        <v>4.16</v>
      </c>
      <c r="ZL49">
        <v>3.21</v>
      </c>
      <c r="ZM49">
        <v>3.65</v>
      </c>
      <c r="ZN49">
        <v>7.43</v>
      </c>
      <c r="ZO49">
        <v>1.29</v>
      </c>
      <c r="ZP49">
        <v>3.87</v>
      </c>
      <c r="ZQ49">
        <v>-3.12</v>
      </c>
      <c r="ZR49">
        <v>0.59</v>
      </c>
      <c r="ZS49">
        <v>1.66</v>
      </c>
      <c r="ZT49">
        <v>-2.69</v>
      </c>
      <c r="ZU49">
        <v>2.83</v>
      </c>
      <c r="ZV49">
        <v>-1.1100000000000001</v>
      </c>
      <c r="ZW49">
        <v>-1.61</v>
      </c>
      <c r="ZX49">
        <v>-3.98</v>
      </c>
      <c r="ZY49">
        <v>1.4</v>
      </c>
      <c r="ZZ49">
        <v>0.26</v>
      </c>
      <c r="AAA49">
        <v>-5.31</v>
      </c>
      <c r="AAB49">
        <v>2.42</v>
      </c>
      <c r="AAC49">
        <v>-1.99</v>
      </c>
      <c r="AAD49">
        <v>11.34</v>
      </c>
      <c r="AAE49">
        <v>0.06</v>
      </c>
      <c r="AAF49">
        <v>-0.01</v>
      </c>
      <c r="AAG49">
        <v>-1.08</v>
      </c>
      <c r="AAH49">
        <v>2.4300000000000002</v>
      </c>
      <c r="AAI49">
        <v>8.65</v>
      </c>
      <c r="AAJ49">
        <v>1.7</v>
      </c>
      <c r="AAK49">
        <v>-0.13</v>
      </c>
      <c r="AAL49">
        <v>-0.2</v>
      </c>
      <c r="AAM49">
        <v>5.74</v>
      </c>
      <c r="AAN49">
        <v>1.84</v>
      </c>
      <c r="AAO49">
        <v>-0.02</v>
      </c>
      <c r="AAP49">
        <v>-0.36</v>
      </c>
      <c r="AAQ49">
        <v>-3.91</v>
      </c>
      <c r="AAR49">
        <v>4.45</v>
      </c>
      <c r="AAS49">
        <v>6.93</v>
      </c>
      <c r="AAT49">
        <v>4.54</v>
      </c>
      <c r="AAU49">
        <v>1.07</v>
      </c>
      <c r="AAV49">
        <v>7.4</v>
      </c>
      <c r="AAW49">
        <v>5.36</v>
      </c>
      <c r="AAX49">
        <v>-0.68</v>
      </c>
      <c r="AAY49">
        <v>5.09</v>
      </c>
      <c r="AAZ49">
        <v>1.37</v>
      </c>
      <c r="ABA49">
        <v>-5.97</v>
      </c>
      <c r="ABB49">
        <v>6.62</v>
      </c>
      <c r="ABC49">
        <v>-7.96</v>
      </c>
      <c r="ABD49">
        <v>5.04</v>
      </c>
      <c r="ABE49">
        <v>1.5</v>
      </c>
      <c r="ABF49">
        <v>-2.48</v>
      </c>
      <c r="ABG49">
        <v>12.8</v>
      </c>
      <c r="ABH49">
        <v>4.9000000000000004</v>
      </c>
      <c r="ABI49">
        <v>2.4</v>
      </c>
      <c r="ABJ49">
        <v>-1.67</v>
      </c>
      <c r="ABK49">
        <v>0.53</v>
      </c>
      <c r="ABL49">
        <v>4.4800000000000004</v>
      </c>
      <c r="ABM49">
        <v>4.45</v>
      </c>
      <c r="ABN49">
        <v>3.88</v>
      </c>
      <c r="ABO49">
        <v>-2.11</v>
      </c>
      <c r="ABP49">
        <v>-22.78</v>
      </c>
      <c r="ABQ49">
        <v>-7.13</v>
      </c>
      <c r="ABR49">
        <v>7.29</v>
      </c>
      <c r="ABS49">
        <v>4.34</v>
      </c>
      <c r="ABT49">
        <v>5.28</v>
      </c>
      <c r="ABU49">
        <v>-1.67</v>
      </c>
      <c r="ABV49">
        <v>1.1200000000000001</v>
      </c>
      <c r="ABW49">
        <v>0.2</v>
      </c>
      <c r="ABX49">
        <v>5.15</v>
      </c>
      <c r="ABY49">
        <v>-0.72</v>
      </c>
      <c r="ABZ49">
        <v>-2.82</v>
      </c>
      <c r="ACA49">
        <v>3.82</v>
      </c>
      <c r="ACB49">
        <v>1.93</v>
      </c>
      <c r="ACC49">
        <v>-1.74</v>
      </c>
      <c r="ACD49">
        <v>2.15</v>
      </c>
      <c r="ACE49">
        <v>6.81</v>
      </c>
      <c r="ACF49">
        <v>-1.67</v>
      </c>
      <c r="ACG49">
        <v>2.27</v>
      </c>
      <c r="ACH49">
        <v>4.92</v>
      </c>
      <c r="ACI49">
        <v>4.0599999999999996</v>
      </c>
      <c r="ACJ49">
        <v>-0.57999999999999996</v>
      </c>
      <c r="ACK49">
        <v>7.88</v>
      </c>
      <c r="ACL49">
        <v>2.27</v>
      </c>
      <c r="ACM49">
        <v>-0.17</v>
      </c>
      <c r="ACN49">
        <v>-2.92</v>
      </c>
      <c r="ACO49">
        <v>1.77</v>
      </c>
      <c r="ACP49">
        <v>1.82</v>
      </c>
      <c r="ACQ49">
        <v>-7.34</v>
      </c>
      <c r="ACR49">
        <v>1.59</v>
      </c>
      <c r="ACS49">
        <v>2.5</v>
      </c>
      <c r="ACT49">
        <v>-2.88</v>
      </c>
      <c r="ACU49">
        <v>9.1300000000000008</v>
      </c>
      <c r="ACV49">
        <v>-0.48</v>
      </c>
      <c r="ACW49">
        <v>-0.97</v>
      </c>
      <c r="ACX49">
        <v>-9.41</v>
      </c>
      <c r="ACY49">
        <v>-5.49</v>
      </c>
      <c r="ACZ49">
        <v>-1.34</v>
      </c>
      <c r="ADA49">
        <v>6.82</v>
      </c>
      <c r="ADB49">
        <v>3.17</v>
      </c>
      <c r="ADC49">
        <v>4.8600000000000003</v>
      </c>
      <c r="ADD49">
        <v>7.78</v>
      </c>
      <c r="ADE49">
        <v>3.05</v>
      </c>
      <c r="ADF49">
        <v>0.32</v>
      </c>
      <c r="ADG49">
        <v>4.01</v>
      </c>
      <c r="ADH49">
        <v>-4.47</v>
      </c>
      <c r="ADI49">
        <v>4.7</v>
      </c>
      <c r="ADJ49">
        <v>2.76</v>
      </c>
      <c r="ADK49">
        <v>-1.1499999999999999</v>
      </c>
      <c r="ADL49">
        <v>1.84</v>
      </c>
      <c r="ADM49">
        <v>-3.82</v>
      </c>
      <c r="ADN49">
        <v>10.98</v>
      </c>
      <c r="ADO49">
        <v>-0.2</v>
      </c>
      <c r="ADP49">
        <v>1.38</v>
      </c>
      <c r="ADQ49">
        <v>-2.48</v>
      </c>
      <c r="ADR49">
        <v>1.34</v>
      </c>
      <c r="ADS49">
        <v>0.61</v>
      </c>
      <c r="ADT49">
        <v>-2.04</v>
      </c>
      <c r="ADU49">
        <v>4.05</v>
      </c>
      <c r="ADV49">
        <v>-2.11</v>
      </c>
      <c r="ADW49">
        <v>1.19</v>
      </c>
      <c r="ADX49">
        <v>1.21</v>
      </c>
      <c r="ADY49">
        <v>4.1500000000000004</v>
      </c>
      <c r="ADZ49">
        <v>1.78</v>
      </c>
      <c r="AEA49">
        <v>1.23</v>
      </c>
      <c r="AEB49">
        <v>0.41</v>
      </c>
      <c r="AEC49">
        <v>2.57</v>
      </c>
      <c r="AED49">
        <v>-2.76</v>
      </c>
      <c r="AEE49">
        <v>3.13</v>
      </c>
      <c r="AEF49">
        <v>0.46</v>
      </c>
      <c r="AEG49">
        <v>-0.01</v>
      </c>
      <c r="AEH49">
        <v>3.86</v>
      </c>
      <c r="AEI49">
        <v>0.2</v>
      </c>
      <c r="AEJ49">
        <v>1.67</v>
      </c>
      <c r="AEK49">
        <v>-1.62</v>
      </c>
      <c r="AEL49">
        <v>1.8</v>
      </c>
      <c r="AEM49">
        <v>3.15</v>
      </c>
      <c r="AEN49">
        <v>-2.2400000000000002</v>
      </c>
      <c r="AEO49">
        <v>-4.53</v>
      </c>
      <c r="AEP49">
        <v>0.96</v>
      </c>
      <c r="AEQ49">
        <v>0.98</v>
      </c>
      <c r="AER49">
        <v>-2.67</v>
      </c>
      <c r="AES49">
        <v>2.97</v>
      </c>
      <c r="AET49">
        <v>4.42</v>
      </c>
      <c r="AEU49">
        <v>-1.94</v>
      </c>
      <c r="AEV49">
        <v>1.63</v>
      </c>
      <c r="AEW49">
        <v>-3.66</v>
      </c>
      <c r="AEX49">
        <v>1.35</v>
      </c>
      <c r="AEY49">
        <v>2.16</v>
      </c>
      <c r="AEZ49">
        <v>3.98</v>
      </c>
      <c r="AFA49">
        <v>2.64</v>
      </c>
      <c r="AFB49">
        <v>2.48</v>
      </c>
      <c r="AFC49">
        <v>3.39</v>
      </c>
      <c r="AFD49">
        <v>3.19</v>
      </c>
      <c r="AFE49">
        <v>4.1100000000000003</v>
      </c>
      <c r="AFF49">
        <v>0.97</v>
      </c>
      <c r="AFG49">
        <v>3.81</v>
      </c>
      <c r="AFH49">
        <v>-1</v>
      </c>
      <c r="AFI49">
        <v>4.24</v>
      </c>
      <c r="AFJ49">
        <v>1.63</v>
      </c>
      <c r="AFK49">
        <v>2.68</v>
      </c>
      <c r="AFL49">
        <v>1.75</v>
      </c>
      <c r="AFM49">
        <v>1.0900000000000001</v>
      </c>
      <c r="AFN49">
        <v>2.4700000000000002</v>
      </c>
      <c r="AFO49">
        <v>2.73</v>
      </c>
      <c r="AFP49">
        <v>-0.82</v>
      </c>
      <c r="AFQ49">
        <v>-5.4</v>
      </c>
      <c r="AFR49">
        <v>3.2</v>
      </c>
      <c r="AFS49">
        <v>5.32</v>
      </c>
      <c r="AFT49">
        <v>1.4</v>
      </c>
      <c r="AFU49">
        <v>6.63</v>
      </c>
      <c r="AFV49">
        <v>-1.1299999999999999</v>
      </c>
      <c r="AFW49">
        <v>5.35</v>
      </c>
      <c r="AFX49">
        <v>-0.05</v>
      </c>
      <c r="AFY49">
        <v>-4.42</v>
      </c>
      <c r="AFZ49">
        <v>4.3600000000000003</v>
      </c>
      <c r="AGA49">
        <v>7.09</v>
      </c>
      <c r="AGB49">
        <v>4.59</v>
      </c>
      <c r="AGC49">
        <v>7.69</v>
      </c>
      <c r="AGD49">
        <v>-3.76</v>
      </c>
      <c r="AGE49">
        <v>5.9</v>
      </c>
      <c r="AGF49">
        <v>-3.33</v>
      </c>
      <c r="AGG49">
        <v>3.27</v>
      </c>
      <c r="AGH49">
        <v>1.85</v>
      </c>
      <c r="AGI49">
        <v>0.54</v>
      </c>
      <c r="AGJ49">
        <v>7.28</v>
      </c>
      <c r="AGK49">
        <v>5</v>
      </c>
      <c r="AGL49">
        <v>1.19</v>
      </c>
      <c r="AGM49">
        <v>-2.66</v>
      </c>
      <c r="AGN49">
        <v>3.51</v>
      </c>
      <c r="AGO49">
        <v>-2.19</v>
      </c>
      <c r="AGP49">
        <v>-15.57</v>
      </c>
      <c r="AGQ49">
        <v>6.53</v>
      </c>
      <c r="AGR49">
        <v>7.44</v>
      </c>
      <c r="AGS49">
        <v>6.3</v>
      </c>
      <c r="AGT49">
        <v>6.4</v>
      </c>
      <c r="AGU49">
        <v>3.68</v>
      </c>
      <c r="AGV49">
        <v>-3.62</v>
      </c>
      <c r="AGW49">
        <v>3.86</v>
      </c>
      <c r="AGX49">
        <v>4.79</v>
      </c>
      <c r="AGY49">
        <v>-2.19</v>
      </c>
      <c r="AGZ49">
        <v>5.18</v>
      </c>
      <c r="AHA49">
        <v>-3.21</v>
      </c>
      <c r="AHB49">
        <v>-0.93</v>
      </c>
      <c r="AHC49">
        <v>-2.61</v>
      </c>
      <c r="AHD49">
        <v>6.36</v>
      </c>
      <c r="AHE49">
        <v>3.35</v>
      </c>
      <c r="AHF49">
        <v>7.59</v>
      </c>
      <c r="AHG49">
        <v>-4.1500000000000004</v>
      </c>
      <c r="AHH49">
        <v>2.2400000000000002</v>
      </c>
      <c r="AHI49">
        <v>5.94</v>
      </c>
      <c r="AHJ49">
        <v>-5.21</v>
      </c>
      <c r="AHK49">
        <v>-3.49</v>
      </c>
      <c r="AHL49">
        <v>4.41</v>
      </c>
      <c r="AHM49">
        <v>-2.04</v>
      </c>
      <c r="AHN49">
        <v>7.26</v>
      </c>
      <c r="AHO49">
        <v>-4.67</v>
      </c>
      <c r="AHP49">
        <v>-2.12</v>
      </c>
      <c r="AHQ49">
        <v>-9.9499999999999993</v>
      </c>
      <c r="AHR49">
        <v>1.78</v>
      </c>
      <c r="AHS49">
        <v>3.83</v>
      </c>
      <c r="AHT49">
        <v>-9.48</v>
      </c>
      <c r="AHU49">
        <v>-6.73</v>
      </c>
      <c r="AHV49">
        <v>8.23</v>
      </c>
      <c r="AHW49">
        <v>1</v>
      </c>
      <c r="AHX49">
        <v>-1.68</v>
      </c>
      <c r="AHY49">
        <v>-1.65</v>
      </c>
      <c r="AHZ49">
        <v>-6.05</v>
      </c>
      <c r="AIA49">
        <v>-8.98</v>
      </c>
      <c r="AIB49">
        <v>2.54</v>
      </c>
      <c r="AIC49">
        <v>7.65</v>
      </c>
      <c r="AID49">
        <v>1.8</v>
      </c>
      <c r="AIE49">
        <v>-1.24</v>
      </c>
      <c r="AIF49">
        <v>-2.06</v>
      </c>
      <c r="AIG49">
        <v>4.38</v>
      </c>
      <c r="AIH49">
        <v>-4.88</v>
      </c>
      <c r="AII49">
        <v>-1.18</v>
      </c>
      <c r="AIJ49">
        <v>-7.03</v>
      </c>
      <c r="AIK49">
        <v>-8.07</v>
      </c>
      <c r="AIL49">
        <v>0.59</v>
      </c>
      <c r="AIM49">
        <v>-10.029999999999999</v>
      </c>
      <c r="AIN49">
        <v>7.65</v>
      </c>
      <c r="AIO49">
        <v>6.03</v>
      </c>
      <c r="AIP49">
        <v>-5.54</v>
      </c>
      <c r="AIQ49">
        <v>-2.52</v>
      </c>
      <c r="AIR49">
        <v>-1.69</v>
      </c>
      <c r="AIS49">
        <v>1.1299999999999999</v>
      </c>
      <c r="AIT49">
        <v>8.1999999999999993</v>
      </c>
      <c r="AIU49">
        <v>6.11</v>
      </c>
      <c r="AIV49">
        <v>1.48</v>
      </c>
      <c r="AIW49">
        <v>2.41</v>
      </c>
      <c r="AIX49">
        <v>2.4</v>
      </c>
      <c r="AIY49">
        <v>-1.1100000000000001</v>
      </c>
      <c r="AIZ49">
        <v>6.11</v>
      </c>
      <c r="AJA49">
        <v>1.4</v>
      </c>
      <c r="AJB49">
        <v>4.49</v>
      </c>
      <c r="AJC49">
        <v>2.23</v>
      </c>
      <c r="AJD49">
        <v>1.46</v>
      </c>
      <c r="AJE49">
        <v>-1.07</v>
      </c>
      <c r="AJF49">
        <v>-2.13</v>
      </c>
      <c r="AJG49">
        <v>1.38</v>
      </c>
      <c r="AJH49">
        <v>2.14</v>
      </c>
      <c r="AJI49">
        <v>-3.73</v>
      </c>
      <c r="AJJ49">
        <v>0.34</v>
      </c>
      <c r="AJK49">
        <v>1.62</v>
      </c>
      <c r="AJL49">
        <v>1.62</v>
      </c>
      <c r="AJM49">
        <v>4.66</v>
      </c>
      <c r="AJN49">
        <v>3.61</v>
      </c>
      <c r="AJO49">
        <v>-2.63</v>
      </c>
      <c r="AJP49">
        <v>2.19</v>
      </c>
      <c r="AJQ49">
        <v>-1.74</v>
      </c>
      <c r="AJR49">
        <v>-2.21</v>
      </c>
      <c r="AJS49">
        <v>3.79</v>
      </c>
      <c r="AJT49">
        <v>0.81</v>
      </c>
      <c r="AJU49">
        <v>4.1399999999999997</v>
      </c>
      <c r="AJV49">
        <v>-0.9</v>
      </c>
      <c r="AJW49">
        <v>0.8</v>
      </c>
      <c r="AJX49">
        <v>-1.84</v>
      </c>
      <c r="AJY49">
        <v>3.99</v>
      </c>
      <c r="AJZ49">
        <v>0.14000000000000001</v>
      </c>
      <c r="AKA49">
        <v>3.56</v>
      </c>
      <c r="AKB49">
        <v>-0.03</v>
      </c>
      <c r="AKC49">
        <v>1.84</v>
      </c>
      <c r="AKD49">
        <v>1.1100000000000001</v>
      </c>
      <c r="AKE49">
        <v>-3.21</v>
      </c>
      <c r="AKF49">
        <v>0.18</v>
      </c>
      <c r="AKG49">
        <v>-0.12</v>
      </c>
      <c r="AKH49">
        <v>2.34</v>
      </c>
      <c r="AKI49">
        <v>2.2000000000000002</v>
      </c>
      <c r="AKJ49">
        <v>3.63</v>
      </c>
      <c r="AKK49">
        <v>2.2599999999999998</v>
      </c>
      <c r="AKL49">
        <v>1.17</v>
      </c>
      <c r="AKM49">
        <v>1.9</v>
      </c>
      <c r="AKN49">
        <v>-1.58</v>
      </c>
      <c r="AKO49">
        <v>1.1100000000000001</v>
      </c>
      <c r="AKP49">
        <v>4</v>
      </c>
      <c r="AKQ49">
        <v>3.66</v>
      </c>
      <c r="AKR49">
        <v>-1.61</v>
      </c>
      <c r="AKS49">
        <v>-3.4</v>
      </c>
      <c r="AKT49">
        <v>1.39</v>
      </c>
      <c r="AKU49">
        <v>3.59</v>
      </c>
      <c r="AKV49">
        <v>1.91</v>
      </c>
      <c r="AKW49">
        <v>-4.45</v>
      </c>
      <c r="AKX49">
        <v>-0.61</v>
      </c>
      <c r="AKY49">
        <v>-6.06</v>
      </c>
      <c r="AKZ49">
        <v>-3.01</v>
      </c>
      <c r="ALA49">
        <v>-0.69</v>
      </c>
      <c r="ALB49">
        <v>4.9800000000000004</v>
      </c>
      <c r="ALC49">
        <v>2.09</v>
      </c>
      <c r="ALD49">
        <v>-8.14</v>
      </c>
      <c r="ALE49">
        <v>-0.86</v>
      </c>
      <c r="ALF49">
        <v>1.57</v>
      </c>
      <c r="ALG49">
        <v>-9.3000000000000007</v>
      </c>
      <c r="ALH49">
        <v>-17.57</v>
      </c>
      <c r="ALI49">
        <v>-8</v>
      </c>
      <c r="ALJ49">
        <v>1.73</v>
      </c>
      <c r="ALK49">
        <v>-8.17</v>
      </c>
      <c r="ALL49">
        <v>-10.4</v>
      </c>
      <c r="ALM49">
        <v>8.6999999999999993</v>
      </c>
      <c r="ALN49">
        <v>10.52</v>
      </c>
      <c r="ALO49">
        <v>5.3</v>
      </c>
      <c r="ALP49">
        <v>0.35</v>
      </c>
      <c r="ALQ49">
        <v>7.73</v>
      </c>
      <c r="ALR49">
        <v>3.57</v>
      </c>
      <c r="ALS49">
        <v>4.07</v>
      </c>
      <c r="ALT49">
        <v>-2.4700000000000002</v>
      </c>
      <c r="ALU49">
        <v>5.61</v>
      </c>
      <c r="ALV49">
        <v>2.7</v>
      </c>
      <c r="ALW49">
        <v>-3.43</v>
      </c>
      <c r="ALX49">
        <v>3.36</v>
      </c>
      <c r="ALY49">
        <v>6.23</v>
      </c>
      <c r="ALZ49">
        <v>2.11</v>
      </c>
      <c r="AMA49">
        <v>-7.92</v>
      </c>
      <c r="AMB49">
        <v>-5.54</v>
      </c>
      <c r="AMC49">
        <v>6.97</v>
      </c>
      <c r="AMD49">
        <v>-4.6500000000000004</v>
      </c>
      <c r="AME49">
        <v>9.31</v>
      </c>
      <c r="AMF49">
        <v>3.89</v>
      </c>
      <c r="AMG49">
        <v>0.53</v>
      </c>
      <c r="AMH49">
        <v>6.85</v>
      </c>
      <c r="AMI49">
        <v>2.15</v>
      </c>
      <c r="AMJ49">
        <v>3.57</v>
      </c>
      <c r="AMK49">
        <v>0.36</v>
      </c>
      <c r="AML49">
        <v>2.9</v>
      </c>
      <c r="AMM49">
        <v>-1.1599999999999999</v>
      </c>
      <c r="AMN49">
        <v>-1.76</v>
      </c>
      <c r="AMO49">
        <v>-2.16</v>
      </c>
      <c r="AMP49">
        <v>-5.96</v>
      </c>
      <c r="AMQ49">
        <v>-7.65</v>
      </c>
      <c r="AMR49">
        <v>11.38</v>
      </c>
      <c r="AMS49">
        <v>-0.32</v>
      </c>
      <c r="AMT49">
        <v>0.91</v>
      </c>
      <c r="AMU49">
        <v>4.93</v>
      </c>
      <c r="AMV49">
        <v>4.2300000000000004</v>
      </c>
      <c r="AMW49">
        <v>3.1</v>
      </c>
      <c r="AMX49">
        <v>-0.71</v>
      </c>
      <c r="AMY49">
        <v>-6.15</v>
      </c>
      <c r="AMZ49">
        <v>3.95</v>
      </c>
      <c r="ANA49">
        <v>1.05</v>
      </c>
      <c r="ANB49">
        <v>2.4</v>
      </c>
      <c r="ANC49">
        <v>2.59</v>
      </c>
      <c r="AND49">
        <v>-1.75</v>
      </c>
      <c r="ANE49">
        <v>0.67</v>
      </c>
      <c r="ANF49">
        <v>1.21</v>
      </c>
      <c r="ANG49">
        <v>5.42</v>
      </c>
      <c r="ANH49">
        <v>1.3</v>
      </c>
      <c r="ANI49">
        <v>3.86</v>
      </c>
      <c r="ANJ49">
        <v>1.74</v>
      </c>
      <c r="ANK49">
        <v>2.31</v>
      </c>
      <c r="ANL49">
        <v>-1.27</v>
      </c>
      <c r="ANM49">
        <v>5.44</v>
      </c>
      <c r="ANN49">
        <v>-2.88</v>
      </c>
      <c r="ANO49">
        <v>3.55</v>
      </c>
      <c r="ANP49">
        <v>4.3099999999999996</v>
      </c>
      <c r="ANQ49">
        <v>2.9</v>
      </c>
      <c r="ANR49">
        <v>2.58</v>
      </c>
      <c r="ANS49">
        <v>-3.15</v>
      </c>
      <c r="ANT49">
        <v>4.63</v>
      </c>
      <c r="ANU49">
        <v>0.7</v>
      </c>
      <c r="ANV49">
        <v>0.17</v>
      </c>
      <c r="ANW49">
        <v>2.19</v>
      </c>
      <c r="ANX49">
        <v>2.4500000000000002</v>
      </c>
      <c r="ANY49">
        <v>-1.85</v>
      </c>
      <c r="ANZ49">
        <v>4.08</v>
      </c>
      <c r="AOA49">
        <v>-2.0299999999999998</v>
      </c>
      <c r="AOB49">
        <v>2.76</v>
      </c>
      <c r="AOC49">
        <v>2.48</v>
      </c>
      <c r="AOD49">
        <v>-0.05</v>
      </c>
      <c r="AOE49">
        <v>-2.77</v>
      </c>
      <c r="AOF49">
        <v>5.7</v>
      </c>
      <c r="AOG49">
        <v>-1.1299999999999999</v>
      </c>
      <c r="AOH49">
        <v>0.54</v>
      </c>
      <c r="AOI49">
        <v>1.3</v>
      </c>
      <c r="AOJ49">
        <v>-1.75</v>
      </c>
      <c r="AOK49">
        <v>1.74</v>
      </c>
      <c r="AOL49">
        <v>-5.95</v>
      </c>
      <c r="AOM49">
        <v>-2.71</v>
      </c>
      <c r="AON49">
        <v>8.01</v>
      </c>
      <c r="AOO49">
        <v>0.46</v>
      </c>
      <c r="AOP49">
        <v>-1.97</v>
      </c>
      <c r="AOQ49">
        <v>-5.46</v>
      </c>
      <c r="AOR49">
        <v>-0.05</v>
      </c>
      <c r="AOS49">
        <v>7.07</v>
      </c>
      <c r="AOT49">
        <v>0.65</v>
      </c>
      <c r="AOU49">
        <v>1.8</v>
      </c>
      <c r="AOV49">
        <v>0.31</v>
      </c>
      <c r="AOW49">
        <v>3.93</v>
      </c>
      <c r="AOX49">
        <v>0.25</v>
      </c>
      <c r="AOY49">
        <v>0.1</v>
      </c>
      <c r="AOZ49">
        <v>-2.0299999999999998</v>
      </c>
      <c r="APA49">
        <v>4.5599999999999996</v>
      </c>
      <c r="APB49">
        <v>2.06</v>
      </c>
      <c r="APC49">
        <v>1.78</v>
      </c>
      <c r="APD49">
        <v>3.72</v>
      </c>
      <c r="APE49">
        <v>0.05</v>
      </c>
      <c r="APF49">
        <v>1.05</v>
      </c>
      <c r="APG49">
        <v>1</v>
      </c>
      <c r="APH49">
        <v>0.87</v>
      </c>
      <c r="API49">
        <v>1.88</v>
      </c>
      <c r="APJ49">
        <v>0.24</v>
      </c>
      <c r="APK49">
        <v>2.41</v>
      </c>
      <c r="APL49">
        <v>2.15</v>
      </c>
      <c r="APM49">
        <v>3.04</v>
      </c>
      <c r="APN49">
        <v>1.08</v>
      </c>
      <c r="APO49">
        <v>5.25</v>
      </c>
      <c r="APP49">
        <v>-3.69</v>
      </c>
      <c r="APQ49">
        <v>-2.1</v>
      </c>
      <c r="APR49">
        <v>0.39</v>
      </c>
      <c r="APS49">
        <v>2.75</v>
      </c>
      <c r="APT49">
        <v>0.65</v>
      </c>
      <c r="APU49">
        <v>3.47</v>
      </c>
      <c r="APV49">
        <v>3.51</v>
      </c>
      <c r="APW49">
        <v>0.16</v>
      </c>
      <c r="APX49">
        <v>-7.29</v>
      </c>
      <c r="APY49">
        <v>1.93</v>
      </c>
      <c r="APZ49">
        <v>-9.3000000000000007</v>
      </c>
      <c r="AQA49">
        <v>8.65</v>
      </c>
      <c r="AQB49">
        <v>3.47</v>
      </c>
      <c r="AQC49">
        <v>1.5</v>
      </c>
      <c r="AQD49">
        <v>4.01</v>
      </c>
      <c r="AQE49">
        <v>-6.53</v>
      </c>
      <c r="AQF49">
        <v>6.96</v>
      </c>
      <c r="AQG49">
        <v>1.49</v>
      </c>
      <c r="AQH49">
        <v>-2.0499999999999998</v>
      </c>
      <c r="AQI49">
        <v>1.82</v>
      </c>
      <c r="AQJ49">
        <v>2.19</v>
      </c>
      <c r="AQK49">
        <v>3.71</v>
      </c>
      <c r="AQL49">
        <v>2.93</v>
      </c>
      <c r="AQM49">
        <v>0.01</v>
      </c>
      <c r="AQN49">
        <v>-8.1999999999999993</v>
      </c>
      <c r="AQO49">
        <v>-13.62</v>
      </c>
      <c r="AQP49">
        <v>13.26</v>
      </c>
      <c r="AQQ49">
        <v>5.2</v>
      </c>
      <c r="AQR49">
        <v>2.34</v>
      </c>
      <c r="AQS49">
        <v>5.66</v>
      </c>
      <c r="AQT49">
        <v>7.31</v>
      </c>
      <c r="AQU49">
        <v>-3.74</v>
      </c>
      <c r="AQV49">
        <v>-2.2000000000000002</v>
      </c>
      <c r="AQW49">
        <v>12.03</v>
      </c>
      <c r="AQX49">
        <v>4.4800000000000004</v>
      </c>
      <c r="AQY49">
        <v>-0.33</v>
      </c>
      <c r="AQZ49">
        <v>3.05</v>
      </c>
      <c r="ARA49">
        <v>3.67</v>
      </c>
      <c r="ARB49">
        <v>5.28</v>
      </c>
      <c r="ARC49">
        <v>0.46</v>
      </c>
      <c r="ARD49">
        <v>2.5099999999999998</v>
      </c>
      <c r="ARE49">
        <v>1.79</v>
      </c>
      <c r="ARF49">
        <v>2.94</v>
      </c>
      <c r="ARG49">
        <v>-4.43</v>
      </c>
      <c r="ARH49">
        <v>6.73</v>
      </c>
      <c r="ARI49">
        <v>-1.17</v>
      </c>
      <c r="ARJ49">
        <v>3.89</v>
      </c>
      <c r="ARK49">
        <v>-5.73</v>
      </c>
      <c r="ARL49">
        <v>-2.44</v>
      </c>
      <c r="ARM49">
        <v>3.35</v>
      </c>
      <c r="ARN49">
        <v>-9.0399999999999991</v>
      </c>
      <c r="ARO49">
        <v>-0.15</v>
      </c>
      <c r="ARP49">
        <v>-8.36</v>
      </c>
      <c r="ARQ49">
        <v>9.5500000000000007</v>
      </c>
    </row>
    <row r="50" spans="1:1163" x14ac:dyDescent="0.3">
      <c r="A50" t="s">
        <v>1257</v>
      </c>
      <c r="B50" s="13" t="s">
        <v>1258</v>
      </c>
      <c r="AAJ50">
        <v>-1.18</v>
      </c>
      <c r="AAK50">
        <v>-4.99</v>
      </c>
      <c r="AAL50">
        <v>-1.69</v>
      </c>
      <c r="AAM50">
        <v>3.69</v>
      </c>
      <c r="AAN50">
        <v>2.09</v>
      </c>
      <c r="AAO50">
        <v>0.93</v>
      </c>
      <c r="AAP50">
        <v>-4.03</v>
      </c>
      <c r="AAQ50">
        <v>-6.49</v>
      </c>
      <c r="AAR50">
        <v>4.3899999999999997</v>
      </c>
      <c r="AAS50">
        <v>9.16</v>
      </c>
      <c r="AAT50">
        <v>4.9400000000000004</v>
      </c>
      <c r="AAU50">
        <v>0.48</v>
      </c>
      <c r="AAV50">
        <v>5.64</v>
      </c>
      <c r="AAW50">
        <v>6.01</v>
      </c>
      <c r="AAX50">
        <v>4.0599999999999996</v>
      </c>
      <c r="AAY50">
        <v>5.33</v>
      </c>
      <c r="AAZ50">
        <v>-0.34</v>
      </c>
      <c r="ABA50">
        <v>-11.01</v>
      </c>
      <c r="ABB50">
        <v>4.84</v>
      </c>
      <c r="ABC50">
        <v>-9.3699999999999992</v>
      </c>
      <c r="ABD50">
        <v>5.08</v>
      </c>
      <c r="ABE50">
        <v>2.39</v>
      </c>
      <c r="ABF50">
        <v>-4.42</v>
      </c>
      <c r="ABG50">
        <v>17.87</v>
      </c>
      <c r="ABH50">
        <v>9.65</v>
      </c>
      <c r="ABI50">
        <v>1.8</v>
      </c>
      <c r="ABJ50">
        <v>-0.65</v>
      </c>
      <c r="ABK50">
        <v>2.13</v>
      </c>
      <c r="ABL50">
        <v>0.25</v>
      </c>
      <c r="ABM50">
        <v>3.76</v>
      </c>
      <c r="ABN50">
        <v>6.73</v>
      </c>
      <c r="ABO50">
        <v>-1.94</v>
      </c>
      <c r="ABP50">
        <v>-26.97</v>
      </c>
      <c r="ABQ50">
        <v>-8.6300000000000008</v>
      </c>
      <c r="ABR50">
        <v>13.95</v>
      </c>
      <c r="ABS50">
        <v>1.84</v>
      </c>
      <c r="ABT50">
        <v>8.49</v>
      </c>
      <c r="ABU50">
        <v>0.36</v>
      </c>
      <c r="ABV50">
        <v>1.54</v>
      </c>
      <c r="ABW50">
        <v>-1.47</v>
      </c>
      <c r="ABX50">
        <v>9.0500000000000007</v>
      </c>
      <c r="ABY50">
        <v>-4.16</v>
      </c>
      <c r="ABZ50">
        <v>-5.61</v>
      </c>
      <c r="ACA50">
        <v>4.9000000000000004</v>
      </c>
      <c r="ACB50">
        <v>-2.5499999999999998</v>
      </c>
      <c r="ACC50">
        <v>-3.2</v>
      </c>
      <c r="ACD50">
        <v>4.8600000000000003</v>
      </c>
      <c r="ACE50">
        <v>5.1100000000000003</v>
      </c>
      <c r="ACF50">
        <v>-1.44</v>
      </c>
      <c r="ACG50">
        <v>1.1299999999999999</v>
      </c>
      <c r="ACH50">
        <v>7.85</v>
      </c>
      <c r="ACI50">
        <v>7.02</v>
      </c>
      <c r="ACJ50">
        <v>-4.6399999999999997</v>
      </c>
      <c r="ACK50">
        <v>4.74</v>
      </c>
      <c r="ACL50">
        <v>3.61</v>
      </c>
      <c r="ACM50">
        <v>1.99</v>
      </c>
      <c r="ACN50">
        <v>-1.68</v>
      </c>
      <c r="ACO50">
        <v>0.82</v>
      </c>
      <c r="ACP50">
        <v>-0.27</v>
      </c>
      <c r="ACQ50">
        <v>-9.7799999999999994</v>
      </c>
      <c r="ACR50">
        <v>2.96</v>
      </c>
      <c r="ACS50">
        <v>2.52</v>
      </c>
      <c r="ACT50">
        <v>-3.44</v>
      </c>
      <c r="ACU50">
        <v>14.74</v>
      </c>
      <c r="ACV50">
        <v>0.98</v>
      </c>
      <c r="ACW50">
        <v>-6.32</v>
      </c>
      <c r="ACX50">
        <v>-13.33</v>
      </c>
      <c r="ACY50">
        <v>-8.5500000000000007</v>
      </c>
      <c r="ACZ50">
        <v>-2.54</v>
      </c>
      <c r="ADA50">
        <v>11.65</v>
      </c>
      <c r="ADB50">
        <v>4.08</v>
      </c>
      <c r="ADC50">
        <v>15.9</v>
      </c>
      <c r="ADD50">
        <v>7.61</v>
      </c>
      <c r="ADE50">
        <v>5.91</v>
      </c>
      <c r="ADF50">
        <v>-0.47</v>
      </c>
      <c r="ADG50">
        <v>5.82</v>
      </c>
      <c r="ADH50">
        <v>-8.89</v>
      </c>
      <c r="ADI50">
        <v>7.07</v>
      </c>
      <c r="ADJ50">
        <v>5.6</v>
      </c>
      <c r="ADK50">
        <v>0.05</v>
      </c>
      <c r="ADL50">
        <v>1.73</v>
      </c>
      <c r="ADM50">
        <v>-2.64</v>
      </c>
      <c r="ADN50">
        <v>16.170000000000002</v>
      </c>
      <c r="ADO50">
        <v>2.25</v>
      </c>
      <c r="ADP50">
        <v>2.2400000000000002</v>
      </c>
      <c r="ADQ50">
        <v>-6.6</v>
      </c>
      <c r="ADR50">
        <v>-4.7</v>
      </c>
      <c r="ADS50">
        <v>2.41</v>
      </c>
      <c r="ADT50">
        <v>-4.46</v>
      </c>
      <c r="ADU50">
        <v>3.21</v>
      </c>
      <c r="ADV50">
        <v>-3.74</v>
      </c>
      <c r="ADW50">
        <v>4.6500000000000004</v>
      </c>
      <c r="ADX50">
        <v>5.0999999999999996</v>
      </c>
      <c r="ADY50">
        <v>6.63</v>
      </c>
      <c r="ADZ50">
        <v>2.63</v>
      </c>
      <c r="AEA50">
        <v>2.88</v>
      </c>
      <c r="AEB50">
        <v>-5.24</v>
      </c>
      <c r="AEC50">
        <v>2.36</v>
      </c>
      <c r="AED50">
        <v>-5.42</v>
      </c>
      <c r="AEE50">
        <v>8.2899999999999991</v>
      </c>
      <c r="AEF50">
        <v>-0.54</v>
      </c>
      <c r="AEG50">
        <v>-3.62</v>
      </c>
      <c r="AEH50">
        <v>5.61</v>
      </c>
      <c r="AEI50">
        <v>2.7</v>
      </c>
      <c r="AEJ50">
        <v>2.16</v>
      </c>
      <c r="AEK50">
        <v>-1.08</v>
      </c>
      <c r="AEL50">
        <v>2.98</v>
      </c>
      <c r="AEM50">
        <v>3.94</v>
      </c>
      <c r="AEN50">
        <v>-0.44</v>
      </c>
      <c r="AEO50">
        <v>-7.09</v>
      </c>
      <c r="AEP50">
        <v>-2.54</v>
      </c>
      <c r="AEQ50">
        <v>1.5</v>
      </c>
      <c r="AER50">
        <v>-4.9000000000000004</v>
      </c>
      <c r="AES50">
        <v>2.74</v>
      </c>
      <c r="AET50">
        <v>7.49</v>
      </c>
      <c r="AEU50">
        <v>-1.02</v>
      </c>
      <c r="AEV50">
        <v>4.87</v>
      </c>
      <c r="AEW50">
        <v>-1.99</v>
      </c>
      <c r="AEX50">
        <v>-0.14000000000000001</v>
      </c>
      <c r="AEY50">
        <v>0.26</v>
      </c>
      <c r="AEZ50">
        <v>6.7</v>
      </c>
      <c r="AFA50">
        <v>3.39</v>
      </c>
      <c r="AFB50">
        <v>5.01</v>
      </c>
      <c r="AFC50">
        <v>3.95</v>
      </c>
      <c r="AFD50">
        <v>10.23</v>
      </c>
      <c r="AFE50">
        <v>5.73</v>
      </c>
      <c r="AFF50">
        <v>1.39</v>
      </c>
      <c r="AFG50">
        <v>1.44</v>
      </c>
      <c r="AFH50">
        <v>2.34</v>
      </c>
      <c r="AFI50">
        <v>-0.85</v>
      </c>
      <c r="AFJ50">
        <v>-2.95</v>
      </c>
      <c r="AFK50">
        <v>2.71</v>
      </c>
      <c r="AFL50">
        <v>5.24</v>
      </c>
      <c r="AFM50">
        <v>-2.11</v>
      </c>
      <c r="AFN50">
        <v>9.36</v>
      </c>
      <c r="AFO50">
        <v>3.85</v>
      </c>
      <c r="AFP50">
        <v>-2.1800000000000002</v>
      </c>
      <c r="AFQ50">
        <v>-6.1</v>
      </c>
      <c r="AFR50">
        <v>4.33</v>
      </c>
      <c r="AFS50">
        <v>11.15</v>
      </c>
      <c r="AFT50">
        <v>1.96</v>
      </c>
      <c r="AFU50">
        <v>10.91</v>
      </c>
      <c r="AFV50">
        <v>-1.52</v>
      </c>
      <c r="AFW50">
        <v>12.2</v>
      </c>
      <c r="AFX50">
        <v>-7.71</v>
      </c>
      <c r="AFY50">
        <v>-6.28</v>
      </c>
      <c r="AFZ50">
        <v>9.75</v>
      </c>
      <c r="AGA50">
        <v>9.6199999999999992</v>
      </c>
      <c r="AGB50">
        <v>-0.16</v>
      </c>
      <c r="AGC50">
        <v>15.64</v>
      </c>
      <c r="AGD50">
        <v>-2.98</v>
      </c>
      <c r="AGE50">
        <v>2.15</v>
      </c>
      <c r="AGF50">
        <v>-7.07</v>
      </c>
      <c r="AGG50">
        <v>3.03</v>
      </c>
      <c r="AGH50">
        <v>-5.68</v>
      </c>
      <c r="AGI50">
        <v>8.1</v>
      </c>
      <c r="AGJ50">
        <v>11.48</v>
      </c>
      <c r="AGK50">
        <v>2.2200000000000002</v>
      </c>
      <c r="AGL50">
        <v>2.25</v>
      </c>
      <c r="AGM50">
        <v>-4.49</v>
      </c>
      <c r="AGN50">
        <v>12.19</v>
      </c>
      <c r="AGO50">
        <v>2.99</v>
      </c>
      <c r="AGP50">
        <v>-17.2</v>
      </c>
      <c r="AGQ50">
        <v>17.989999999999998</v>
      </c>
      <c r="AGR50">
        <v>4.09</v>
      </c>
      <c r="AGS50">
        <v>11.24</v>
      </c>
      <c r="AGT50">
        <v>17.850000000000001</v>
      </c>
      <c r="AGU50">
        <v>15.86</v>
      </c>
      <c r="AGV50">
        <v>-9.49</v>
      </c>
      <c r="AGW50">
        <v>9.41</v>
      </c>
      <c r="AGX50">
        <v>1.42</v>
      </c>
      <c r="AGY50">
        <v>-2.19</v>
      </c>
      <c r="AGZ50">
        <v>9.91</v>
      </c>
      <c r="AHA50">
        <v>-1.1299999999999999</v>
      </c>
      <c r="AHB50">
        <v>5.55</v>
      </c>
      <c r="AHC50">
        <v>0.46</v>
      </c>
      <c r="AHD50">
        <v>9.5299999999999994</v>
      </c>
      <c r="AHE50">
        <v>12.48</v>
      </c>
      <c r="AHF50">
        <v>24.98</v>
      </c>
      <c r="AHG50">
        <v>-3.72</v>
      </c>
      <c r="AHH50">
        <v>19.52</v>
      </c>
      <c r="AHI50">
        <v>3.07</v>
      </c>
      <c r="AHJ50">
        <v>-14.2</v>
      </c>
      <c r="AHK50">
        <v>-11.9</v>
      </c>
      <c r="AHL50">
        <v>13.23</v>
      </c>
      <c r="AHM50">
        <v>-4.0999999999999996</v>
      </c>
      <c r="AHN50">
        <v>12.97</v>
      </c>
      <c r="AHO50">
        <v>-12.43</v>
      </c>
      <c r="AHP50">
        <v>-8.07</v>
      </c>
      <c r="AHQ50">
        <v>-23.63</v>
      </c>
      <c r="AHR50">
        <v>-6.58</v>
      </c>
      <c r="AHS50">
        <v>10.73</v>
      </c>
      <c r="AHT50">
        <v>-26.4</v>
      </c>
      <c r="AHU50">
        <v>-17.559999999999999</v>
      </c>
      <c r="AHV50">
        <v>17.920000000000002</v>
      </c>
      <c r="AHW50">
        <v>-2.98</v>
      </c>
      <c r="AHX50">
        <v>1.83</v>
      </c>
      <c r="AHY50">
        <v>-8.14</v>
      </c>
      <c r="AHZ50">
        <v>-12.71</v>
      </c>
      <c r="AIA50">
        <v>-20.5</v>
      </c>
      <c r="AIB50">
        <v>16.809999999999999</v>
      </c>
      <c r="AIC50">
        <v>16.95</v>
      </c>
      <c r="AID50">
        <v>-1.19</v>
      </c>
      <c r="AIE50">
        <v>-1.7</v>
      </c>
      <c r="AIF50">
        <v>-12.32</v>
      </c>
      <c r="AIG50">
        <v>6.89</v>
      </c>
      <c r="AIH50">
        <v>-12.1</v>
      </c>
      <c r="AII50">
        <v>-5.38</v>
      </c>
      <c r="AIJ50">
        <v>-12.99</v>
      </c>
      <c r="AIK50">
        <v>-8.49</v>
      </c>
      <c r="AIL50">
        <v>-2.0499999999999998</v>
      </c>
      <c r="AIM50">
        <v>-11.66</v>
      </c>
      <c r="AIN50">
        <v>18.86</v>
      </c>
      <c r="AIO50">
        <v>12.79</v>
      </c>
      <c r="AIP50">
        <v>-11.8</v>
      </c>
      <c r="AIQ50">
        <v>-0.13</v>
      </c>
      <c r="AIR50">
        <v>2.72</v>
      </c>
      <c r="AIS50">
        <v>0.88</v>
      </c>
      <c r="AIT50">
        <v>8.58</v>
      </c>
      <c r="AIU50">
        <v>8.3000000000000007</v>
      </c>
      <c r="AIV50">
        <v>0.32</v>
      </c>
      <c r="AIW50">
        <v>6.26</v>
      </c>
      <c r="AIX50">
        <v>5.03</v>
      </c>
      <c r="AIY50">
        <v>-2.8</v>
      </c>
      <c r="AIZ50">
        <v>8.64</v>
      </c>
      <c r="AJA50">
        <v>0.55000000000000004</v>
      </c>
      <c r="AJB50">
        <v>3.07</v>
      </c>
      <c r="AJC50">
        <v>1.71</v>
      </c>
      <c r="AJD50">
        <v>-1.52</v>
      </c>
      <c r="AJE50">
        <v>-2.17</v>
      </c>
      <c r="AJF50">
        <v>-2.58</v>
      </c>
      <c r="AJG50">
        <v>4.63</v>
      </c>
      <c r="AJH50">
        <v>3.44</v>
      </c>
      <c r="AJI50">
        <v>-7.66</v>
      </c>
      <c r="AJJ50">
        <v>-2.2599999999999998</v>
      </c>
      <c r="AJK50">
        <v>3.22</v>
      </c>
      <c r="AJL50">
        <v>5.24</v>
      </c>
      <c r="AJM50">
        <v>5.7</v>
      </c>
      <c r="AJN50">
        <v>3.16</v>
      </c>
      <c r="AJO50">
        <v>-6.26</v>
      </c>
      <c r="AJP50">
        <v>-0.56999999999999995</v>
      </c>
      <c r="AJQ50">
        <v>-1.89</v>
      </c>
      <c r="AJR50">
        <v>-4.16</v>
      </c>
      <c r="AJS50">
        <v>8.58</v>
      </c>
      <c r="AJT50">
        <v>-3.18</v>
      </c>
      <c r="AJU50">
        <v>7.47</v>
      </c>
      <c r="AJV50">
        <v>-1.46</v>
      </c>
      <c r="AJW50">
        <v>1.26</v>
      </c>
      <c r="AJX50">
        <v>-1.4</v>
      </c>
      <c r="AJY50">
        <v>5.91</v>
      </c>
      <c r="AJZ50">
        <v>-1.64</v>
      </c>
      <c r="AKA50">
        <v>3.98</v>
      </c>
      <c r="AKB50">
        <v>-2.35</v>
      </c>
      <c r="AKC50">
        <v>1.98</v>
      </c>
      <c r="AKD50">
        <v>-0.17</v>
      </c>
      <c r="AKE50">
        <v>-7.12</v>
      </c>
      <c r="AKF50">
        <v>-0.28000000000000003</v>
      </c>
      <c r="AKG50">
        <v>-4.18</v>
      </c>
      <c r="AKH50">
        <v>4.66</v>
      </c>
      <c r="AKI50">
        <v>4.71</v>
      </c>
      <c r="AKJ50">
        <v>4.74</v>
      </c>
      <c r="AKK50">
        <v>3.39</v>
      </c>
      <c r="AKL50">
        <v>-1.92</v>
      </c>
      <c r="AKM50">
        <v>2.0099999999999998</v>
      </c>
      <c r="AKN50">
        <v>-1.71</v>
      </c>
      <c r="AKO50">
        <v>0.61</v>
      </c>
      <c r="AKP50">
        <v>5.38</v>
      </c>
      <c r="AKQ50">
        <v>3.24</v>
      </c>
      <c r="AKR50">
        <v>0.31</v>
      </c>
      <c r="AKS50">
        <v>-0.11</v>
      </c>
      <c r="AKT50">
        <v>2.93</v>
      </c>
      <c r="AKU50">
        <v>5.15</v>
      </c>
      <c r="AKV50">
        <v>7.07</v>
      </c>
      <c r="AKW50">
        <v>-6.69</v>
      </c>
      <c r="AKX50">
        <v>-0.2</v>
      </c>
      <c r="AKY50">
        <v>-11.68</v>
      </c>
      <c r="AKZ50">
        <v>-5.22</v>
      </c>
      <c r="ALA50">
        <v>2.1</v>
      </c>
      <c r="ALB50">
        <v>7.62</v>
      </c>
      <c r="ALC50">
        <v>5.99</v>
      </c>
      <c r="ALD50">
        <v>-9.6199999999999992</v>
      </c>
      <c r="ALE50">
        <v>0.66</v>
      </c>
      <c r="ALF50">
        <v>1.26</v>
      </c>
      <c r="ALG50">
        <v>-14.84</v>
      </c>
      <c r="ALH50">
        <v>-16.3</v>
      </c>
      <c r="ALI50">
        <v>-11.17</v>
      </c>
      <c r="ALJ50">
        <v>2.1800000000000002</v>
      </c>
      <c r="ALK50">
        <v>-2.59</v>
      </c>
      <c r="ALL50">
        <v>-5.36</v>
      </c>
      <c r="ALM50">
        <v>10.74</v>
      </c>
      <c r="ALN50">
        <v>12.72</v>
      </c>
      <c r="ALO50">
        <v>2.96</v>
      </c>
      <c r="ALP50">
        <v>2.9</v>
      </c>
      <c r="ALQ50">
        <v>8.5399999999999991</v>
      </c>
      <c r="ALR50">
        <v>1.36</v>
      </c>
      <c r="ALS50">
        <v>5.77</v>
      </c>
      <c r="ALT50">
        <v>-3.02</v>
      </c>
      <c r="ALU50">
        <v>6.02</v>
      </c>
      <c r="ALV50">
        <v>5.26</v>
      </c>
      <c r="ALW50">
        <v>-6.41</v>
      </c>
      <c r="ALX50">
        <v>4.46</v>
      </c>
      <c r="ALY50">
        <v>7.68</v>
      </c>
      <c r="ALZ50">
        <v>2.16</v>
      </c>
      <c r="AMA50">
        <v>-7.41</v>
      </c>
      <c r="AMB50">
        <v>-6.11</v>
      </c>
      <c r="AMC50">
        <v>7.18</v>
      </c>
      <c r="AMD50">
        <v>-5.18</v>
      </c>
      <c r="AME50">
        <v>13.05</v>
      </c>
      <c r="AMF50">
        <v>6.33</v>
      </c>
      <c r="AMG50">
        <v>-0.34</v>
      </c>
      <c r="AMH50">
        <v>4.75</v>
      </c>
      <c r="AMI50">
        <v>2.89</v>
      </c>
      <c r="AMJ50">
        <v>3.03</v>
      </c>
      <c r="AMK50">
        <v>-0.51</v>
      </c>
      <c r="AML50">
        <v>2.78</v>
      </c>
      <c r="AMM50">
        <v>-1.31</v>
      </c>
      <c r="AMN50">
        <v>-2</v>
      </c>
      <c r="AMO50">
        <v>1.62</v>
      </c>
      <c r="AMP50">
        <v>-5.15</v>
      </c>
      <c r="AMQ50">
        <v>-4.54</v>
      </c>
      <c r="AMR50">
        <v>10.33</v>
      </c>
      <c r="AMS50">
        <v>-2.75</v>
      </c>
      <c r="AMT50">
        <v>-0.76</v>
      </c>
      <c r="AMU50">
        <v>8.35</v>
      </c>
      <c r="AMV50">
        <v>6.29</v>
      </c>
      <c r="AMW50">
        <v>5.04</v>
      </c>
      <c r="AMX50">
        <v>-1.1499999999999999</v>
      </c>
      <c r="AMY50">
        <v>-7.3</v>
      </c>
      <c r="AMZ50">
        <v>3.6</v>
      </c>
      <c r="ANA50">
        <v>1.02</v>
      </c>
      <c r="ANB50">
        <v>4.91</v>
      </c>
      <c r="ANC50">
        <v>0.97</v>
      </c>
      <c r="AND50">
        <v>-5.4</v>
      </c>
      <c r="ANE50">
        <v>1.1299999999999999</v>
      </c>
      <c r="ANF50">
        <v>-0.63</v>
      </c>
      <c r="ANG50">
        <v>2.65</v>
      </c>
      <c r="ANH50">
        <v>0.26</v>
      </c>
      <c r="ANI50">
        <v>2.93</v>
      </c>
      <c r="ANJ50">
        <v>2.44</v>
      </c>
      <c r="ANK50">
        <v>3.27</v>
      </c>
      <c r="ANL50">
        <v>-2.42</v>
      </c>
      <c r="ANM50">
        <v>6.21</v>
      </c>
      <c r="ANN50">
        <v>-0.53</v>
      </c>
      <c r="ANO50">
        <v>4.7</v>
      </c>
      <c r="ANP50">
        <v>4.96</v>
      </c>
      <c r="ANQ50">
        <v>3.26</v>
      </c>
      <c r="ANR50">
        <v>2.99</v>
      </c>
      <c r="ANS50">
        <v>-1.95</v>
      </c>
      <c r="ANT50">
        <v>4.95</v>
      </c>
      <c r="ANU50">
        <v>-2.72</v>
      </c>
      <c r="ANV50">
        <v>-0.38</v>
      </c>
      <c r="ANW50">
        <v>4.32</v>
      </c>
      <c r="ANX50">
        <v>3.01</v>
      </c>
      <c r="ANY50">
        <v>1.1200000000000001</v>
      </c>
      <c r="ANZ50">
        <v>4.88</v>
      </c>
      <c r="AOA50">
        <v>-0.81</v>
      </c>
      <c r="AOB50">
        <v>2.69</v>
      </c>
      <c r="AOC50">
        <v>4.32</v>
      </c>
      <c r="AOD50">
        <v>-2.34</v>
      </c>
      <c r="AOE50">
        <v>-2.0699999999999998</v>
      </c>
      <c r="AOF50">
        <v>7.04</v>
      </c>
      <c r="AOG50">
        <v>-2.41</v>
      </c>
      <c r="AOH50">
        <v>1.86</v>
      </c>
      <c r="AOI50">
        <v>2.13</v>
      </c>
      <c r="AOJ50">
        <v>-2.4700000000000002</v>
      </c>
      <c r="AOK50">
        <v>4.37</v>
      </c>
      <c r="AOL50">
        <v>-6.85</v>
      </c>
      <c r="AOM50">
        <v>-2.19</v>
      </c>
      <c r="AON50">
        <v>11.19</v>
      </c>
      <c r="AOO50">
        <v>0.34</v>
      </c>
      <c r="AOP50">
        <v>-1.53</v>
      </c>
      <c r="AOQ50">
        <v>-6.84</v>
      </c>
      <c r="AOR50">
        <v>-1.82</v>
      </c>
      <c r="AOS50">
        <v>6.73</v>
      </c>
      <c r="AOT50">
        <v>-3.18</v>
      </c>
      <c r="AOU50">
        <v>4.21</v>
      </c>
      <c r="AOV50">
        <v>-2.35</v>
      </c>
      <c r="AOW50">
        <v>7.07</v>
      </c>
      <c r="AOX50">
        <v>0.86</v>
      </c>
      <c r="AOY50">
        <v>2.19</v>
      </c>
      <c r="AOZ50">
        <v>-1.53</v>
      </c>
      <c r="APA50">
        <v>0.2</v>
      </c>
      <c r="APB50">
        <v>1.1000000000000001</v>
      </c>
      <c r="APC50">
        <v>5.2</v>
      </c>
      <c r="APD50">
        <v>4.17</v>
      </c>
      <c r="APE50">
        <v>1.99</v>
      </c>
      <c r="APF50">
        <v>2.71</v>
      </c>
      <c r="APG50">
        <v>3.68</v>
      </c>
      <c r="APH50">
        <v>-2.4500000000000002</v>
      </c>
      <c r="API50">
        <v>4.13</v>
      </c>
      <c r="APJ50">
        <v>1.84</v>
      </c>
      <c r="APK50">
        <v>-0.16</v>
      </c>
      <c r="APL50">
        <v>4.5</v>
      </c>
      <c r="APM50">
        <v>1.87</v>
      </c>
      <c r="APN50">
        <v>0.48</v>
      </c>
      <c r="APO50">
        <v>8.65</v>
      </c>
      <c r="APP50">
        <v>-1.38</v>
      </c>
      <c r="APQ50">
        <v>-3.99</v>
      </c>
      <c r="APR50">
        <v>0.37</v>
      </c>
      <c r="APS50">
        <v>5.48</v>
      </c>
      <c r="APT50">
        <v>1.05</v>
      </c>
      <c r="APU50">
        <v>2.72</v>
      </c>
      <c r="APV50">
        <v>5.84</v>
      </c>
      <c r="APW50">
        <v>-0.35</v>
      </c>
      <c r="APX50">
        <v>-8.66</v>
      </c>
      <c r="APY50">
        <v>-0.26</v>
      </c>
      <c r="APZ50">
        <v>-8.91</v>
      </c>
      <c r="AQA50">
        <v>9.11</v>
      </c>
      <c r="AQB50">
        <v>2.76</v>
      </c>
      <c r="AQC50">
        <v>3.96</v>
      </c>
      <c r="AQD50">
        <v>5.46</v>
      </c>
      <c r="AQE50">
        <v>-8.4</v>
      </c>
      <c r="AQF50">
        <v>7.62</v>
      </c>
      <c r="AQG50">
        <v>2.3199999999999998</v>
      </c>
      <c r="AQH50">
        <v>-2.0099999999999998</v>
      </c>
      <c r="AQI50">
        <v>0.76</v>
      </c>
      <c r="AQJ50">
        <v>4.3099999999999996</v>
      </c>
      <c r="AQK50">
        <v>3.96</v>
      </c>
      <c r="AQL50">
        <v>3.92</v>
      </c>
      <c r="AQM50">
        <v>2.96</v>
      </c>
      <c r="AQN50">
        <v>-5.89</v>
      </c>
      <c r="AQO50">
        <v>-7.66</v>
      </c>
      <c r="AQP50">
        <v>15.19</v>
      </c>
      <c r="AQQ50">
        <v>6.17</v>
      </c>
      <c r="AQR50">
        <v>6.29</v>
      </c>
      <c r="AQS50">
        <v>7.37</v>
      </c>
      <c r="AQT50">
        <v>11.05</v>
      </c>
      <c r="AQU50">
        <v>-5.72</v>
      </c>
      <c r="AQV50">
        <v>-3.2</v>
      </c>
      <c r="AQW50">
        <v>11</v>
      </c>
      <c r="AQX50">
        <v>5.05</v>
      </c>
      <c r="AQY50">
        <v>0.28999999999999998</v>
      </c>
      <c r="AQZ50">
        <v>-0.12</v>
      </c>
      <c r="ARA50">
        <v>1.41</v>
      </c>
      <c r="ARB50">
        <v>5.88</v>
      </c>
      <c r="ARC50">
        <v>-1.26</v>
      </c>
      <c r="ARD50">
        <v>6.34</v>
      </c>
      <c r="ARE50">
        <v>2.78</v>
      </c>
      <c r="ARF50">
        <v>4.16</v>
      </c>
      <c r="ARG50">
        <v>-5.73</v>
      </c>
      <c r="ARH50">
        <v>7.9</v>
      </c>
      <c r="ARI50">
        <v>1.8</v>
      </c>
      <c r="ARJ50">
        <v>1.1399999999999999</v>
      </c>
      <c r="ARK50">
        <v>-8.52</v>
      </c>
      <c r="ARL50">
        <v>-4.6399999999999997</v>
      </c>
      <c r="ARM50">
        <v>4.22</v>
      </c>
      <c r="ARN50">
        <v>-13.37</v>
      </c>
      <c r="ARO50">
        <v>-1.65</v>
      </c>
      <c r="ARP50">
        <v>-9</v>
      </c>
      <c r="ARQ50">
        <v>12.554600000000001</v>
      </c>
      <c r="ARR50">
        <v>-5.2203999999999997</v>
      </c>
      <c r="ARS50">
        <v>-10.5998</v>
      </c>
    </row>
    <row r="51" spans="1:1163" x14ac:dyDescent="0.3">
      <c r="A51" t="s">
        <v>1259</v>
      </c>
      <c r="B51" s="13" t="s">
        <v>1260</v>
      </c>
      <c r="AAJ51">
        <f t="shared" ref="AAJ51:ACU51" si="1">AAJ50+0.06</f>
        <v>-1.1199999999999999</v>
      </c>
      <c r="AAK51">
        <f t="shared" si="1"/>
        <v>-4.9300000000000006</v>
      </c>
      <c r="AAL51">
        <f t="shared" si="1"/>
        <v>-1.63</v>
      </c>
      <c r="AAM51">
        <f t="shared" si="1"/>
        <v>3.75</v>
      </c>
      <c r="AAN51">
        <f t="shared" si="1"/>
        <v>2.15</v>
      </c>
      <c r="AAO51">
        <f t="shared" si="1"/>
        <v>0.99</v>
      </c>
      <c r="AAP51">
        <f t="shared" si="1"/>
        <v>-3.97</v>
      </c>
      <c r="AAQ51">
        <f t="shared" si="1"/>
        <v>-6.4300000000000006</v>
      </c>
      <c r="AAR51">
        <f t="shared" si="1"/>
        <v>4.4499999999999993</v>
      </c>
      <c r="AAS51">
        <f t="shared" si="1"/>
        <v>9.2200000000000006</v>
      </c>
      <c r="AAT51">
        <f t="shared" si="1"/>
        <v>5</v>
      </c>
      <c r="AAU51">
        <f t="shared" si="1"/>
        <v>0.54</v>
      </c>
      <c r="AAV51">
        <f t="shared" si="1"/>
        <v>5.6999999999999993</v>
      </c>
      <c r="AAW51">
        <f t="shared" si="1"/>
        <v>6.0699999999999994</v>
      </c>
      <c r="AAX51">
        <f t="shared" si="1"/>
        <v>4.1199999999999992</v>
      </c>
      <c r="AAY51">
        <f t="shared" si="1"/>
        <v>5.39</v>
      </c>
      <c r="AAZ51">
        <f t="shared" si="1"/>
        <v>-0.28000000000000003</v>
      </c>
      <c r="ABA51">
        <f t="shared" si="1"/>
        <v>-10.95</v>
      </c>
      <c r="ABB51">
        <f t="shared" si="1"/>
        <v>4.8999999999999995</v>
      </c>
      <c r="ABC51">
        <f t="shared" si="1"/>
        <v>-9.3099999999999987</v>
      </c>
      <c r="ABD51">
        <f t="shared" si="1"/>
        <v>5.14</v>
      </c>
      <c r="ABE51">
        <f t="shared" si="1"/>
        <v>2.4500000000000002</v>
      </c>
      <c r="ABF51">
        <f t="shared" si="1"/>
        <v>-4.3600000000000003</v>
      </c>
      <c r="ABG51">
        <f t="shared" si="1"/>
        <v>17.93</v>
      </c>
      <c r="ABH51">
        <f t="shared" si="1"/>
        <v>9.7100000000000009</v>
      </c>
      <c r="ABI51">
        <f t="shared" si="1"/>
        <v>1.86</v>
      </c>
      <c r="ABJ51">
        <f t="shared" si="1"/>
        <v>-0.59000000000000008</v>
      </c>
      <c r="ABK51">
        <f t="shared" si="1"/>
        <v>2.19</v>
      </c>
      <c r="ABL51">
        <f t="shared" si="1"/>
        <v>0.31</v>
      </c>
      <c r="ABM51">
        <f t="shared" si="1"/>
        <v>3.82</v>
      </c>
      <c r="ABN51">
        <f t="shared" si="1"/>
        <v>6.79</v>
      </c>
      <c r="ABO51">
        <f t="shared" si="1"/>
        <v>-1.88</v>
      </c>
      <c r="ABP51">
        <f t="shared" si="1"/>
        <v>-26.91</v>
      </c>
      <c r="ABQ51">
        <f t="shared" si="1"/>
        <v>-8.57</v>
      </c>
      <c r="ABR51">
        <f t="shared" si="1"/>
        <v>14.01</v>
      </c>
      <c r="ABS51">
        <f t="shared" si="1"/>
        <v>1.9000000000000001</v>
      </c>
      <c r="ABT51">
        <f t="shared" si="1"/>
        <v>8.5500000000000007</v>
      </c>
      <c r="ABU51">
        <f t="shared" si="1"/>
        <v>0.42</v>
      </c>
      <c r="ABV51">
        <f t="shared" si="1"/>
        <v>1.6</v>
      </c>
      <c r="ABW51">
        <f t="shared" si="1"/>
        <v>-1.41</v>
      </c>
      <c r="ABX51">
        <f t="shared" si="1"/>
        <v>9.1100000000000012</v>
      </c>
      <c r="ABY51">
        <f t="shared" si="1"/>
        <v>-4.1000000000000005</v>
      </c>
      <c r="ABZ51">
        <f t="shared" si="1"/>
        <v>-5.5500000000000007</v>
      </c>
      <c r="ACA51">
        <f t="shared" si="1"/>
        <v>4.96</v>
      </c>
      <c r="ACB51">
        <f t="shared" si="1"/>
        <v>-2.4899999999999998</v>
      </c>
      <c r="ACC51">
        <f t="shared" si="1"/>
        <v>-3.14</v>
      </c>
      <c r="ACD51">
        <f t="shared" si="1"/>
        <v>4.92</v>
      </c>
      <c r="ACE51">
        <f t="shared" si="1"/>
        <v>5.17</v>
      </c>
      <c r="ACF51">
        <f t="shared" si="1"/>
        <v>-1.38</v>
      </c>
      <c r="ACG51">
        <f t="shared" si="1"/>
        <v>1.19</v>
      </c>
      <c r="ACH51">
        <f t="shared" si="1"/>
        <v>7.9099999999999993</v>
      </c>
      <c r="ACI51">
        <f t="shared" si="1"/>
        <v>7.0799999999999992</v>
      </c>
      <c r="ACJ51">
        <f t="shared" si="1"/>
        <v>-4.58</v>
      </c>
      <c r="ACK51">
        <f t="shared" si="1"/>
        <v>4.8</v>
      </c>
      <c r="ACL51">
        <f t="shared" si="1"/>
        <v>3.67</v>
      </c>
      <c r="ACM51">
        <f t="shared" si="1"/>
        <v>2.0499999999999998</v>
      </c>
      <c r="ACN51">
        <f t="shared" si="1"/>
        <v>-1.6199999999999999</v>
      </c>
      <c r="ACO51">
        <f t="shared" si="1"/>
        <v>0.87999999999999989</v>
      </c>
      <c r="ACP51">
        <f t="shared" si="1"/>
        <v>-0.21000000000000002</v>
      </c>
      <c r="ACQ51">
        <f t="shared" si="1"/>
        <v>-9.7199999999999989</v>
      </c>
      <c r="ACR51">
        <f t="shared" si="1"/>
        <v>3.02</v>
      </c>
      <c r="ACS51">
        <f t="shared" si="1"/>
        <v>2.58</v>
      </c>
      <c r="ACT51">
        <f t="shared" si="1"/>
        <v>-3.38</v>
      </c>
      <c r="ACU51">
        <f t="shared" si="1"/>
        <v>14.8</v>
      </c>
      <c r="ACV51">
        <f t="shared" ref="ACV51:AFG51" si="2">ACV50+0.06</f>
        <v>1.04</v>
      </c>
      <c r="ACW51">
        <f t="shared" si="2"/>
        <v>-6.2600000000000007</v>
      </c>
      <c r="ACX51">
        <f t="shared" si="2"/>
        <v>-13.27</v>
      </c>
      <c r="ACY51">
        <f t="shared" si="2"/>
        <v>-8.49</v>
      </c>
      <c r="ACZ51">
        <f t="shared" si="2"/>
        <v>-2.48</v>
      </c>
      <c r="ADA51">
        <f t="shared" si="2"/>
        <v>11.71</v>
      </c>
      <c r="ADB51">
        <f t="shared" si="2"/>
        <v>4.1399999999999997</v>
      </c>
      <c r="ADC51">
        <f t="shared" si="2"/>
        <v>15.96</v>
      </c>
      <c r="ADD51">
        <f t="shared" si="2"/>
        <v>7.67</v>
      </c>
      <c r="ADE51">
        <f t="shared" si="2"/>
        <v>5.97</v>
      </c>
      <c r="ADF51">
        <f t="shared" si="2"/>
        <v>-0.41</v>
      </c>
      <c r="ADG51">
        <f t="shared" si="2"/>
        <v>5.88</v>
      </c>
      <c r="ADH51">
        <f t="shared" si="2"/>
        <v>-8.83</v>
      </c>
      <c r="ADI51">
        <f t="shared" si="2"/>
        <v>7.13</v>
      </c>
      <c r="ADJ51">
        <f t="shared" si="2"/>
        <v>5.6599999999999993</v>
      </c>
      <c r="ADK51">
        <f t="shared" si="2"/>
        <v>0.11</v>
      </c>
      <c r="ADL51">
        <f t="shared" si="2"/>
        <v>1.79</v>
      </c>
      <c r="ADM51">
        <f t="shared" si="2"/>
        <v>-2.58</v>
      </c>
      <c r="ADN51">
        <f t="shared" si="2"/>
        <v>16.23</v>
      </c>
      <c r="ADO51">
        <f t="shared" si="2"/>
        <v>2.31</v>
      </c>
      <c r="ADP51">
        <f t="shared" si="2"/>
        <v>2.3000000000000003</v>
      </c>
      <c r="ADQ51">
        <f t="shared" si="2"/>
        <v>-6.54</v>
      </c>
      <c r="ADR51">
        <f t="shared" si="2"/>
        <v>-4.6400000000000006</v>
      </c>
      <c r="ADS51">
        <f t="shared" si="2"/>
        <v>2.4700000000000002</v>
      </c>
      <c r="ADT51">
        <f t="shared" si="2"/>
        <v>-4.4000000000000004</v>
      </c>
      <c r="ADU51">
        <f t="shared" si="2"/>
        <v>3.27</v>
      </c>
      <c r="ADV51">
        <f t="shared" si="2"/>
        <v>-3.68</v>
      </c>
      <c r="ADW51">
        <f t="shared" si="2"/>
        <v>4.71</v>
      </c>
      <c r="ADX51">
        <f t="shared" si="2"/>
        <v>5.1599999999999993</v>
      </c>
      <c r="ADY51">
        <f t="shared" si="2"/>
        <v>6.6899999999999995</v>
      </c>
      <c r="ADZ51">
        <f t="shared" si="2"/>
        <v>2.69</v>
      </c>
      <c r="AEA51">
        <f t="shared" si="2"/>
        <v>2.94</v>
      </c>
      <c r="AEB51">
        <f t="shared" si="2"/>
        <v>-5.1800000000000006</v>
      </c>
      <c r="AEC51">
        <f t="shared" si="2"/>
        <v>2.42</v>
      </c>
      <c r="AED51">
        <f t="shared" si="2"/>
        <v>-5.36</v>
      </c>
      <c r="AEE51">
        <f t="shared" si="2"/>
        <v>8.35</v>
      </c>
      <c r="AEF51">
        <f t="shared" si="2"/>
        <v>-0.48000000000000004</v>
      </c>
      <c r="AEG51">
        <f t="shared" si="2"/>
        <v>-3.56</v>
      </c>
      <c r="AEH51">
        <f t="shared" si="2"/>
        <v>5.67</v>
      </c>
      <c r="AEI51">
        <f t="shared" si="2"/>
        <v>2.7600000000000002</v>
      </c>
      <c r="AEJ51">
        <f t="shared" si="2"/>
        <v>2.2200000000000002</v>
      </c>
      <c r="AEK51">
        <f t="shared" si="2"/>
        <v>-1.02</v>
      </c>
      <c r="AEL51">
        <f t="shared" si="2"/>
        <v>3.04</v>
      </c>
      <c r="AEM51">
        <f t="shared" si="2"/>
        <v>4</v>
      </c>
      <c r="AEN51">
        <f t="shared" si="2"/>
        <v>-0.38</v>
      </c>
      <c r="AEO51">
        <f t="shared" si="2"/>
        <v>-7.03</v>
      </c>
      <c r="AEP51">
        <f t="shared" si="2"/>
        <v>-2.48</v>
      </c>
      <c r="AEQ51">
        <f t="shared" si="2"/>
        <v>1.56</v>
      </c>
      <c r="AER51">
        <f t="shared" si="2"/>
        <v>-4.8400000000000007</v>
      </c>
      <c r="AES51">
        <f t="shared" si="2"/>
        <v>2.8000000000000003</v>
      </c>
      <c r="AET51">
        <f t="shared" si="2"/>
        <v>7.55</v>
      </c>
      <c r="AEU51">
        <f t="shared" si="2"/>
        <v>-0.96</v>
      </c>
      <c r="AEV51">
        <f t="shared" si="2"/>
        <v>4.93</v>
      </c>
      <c r="AEW51">
        <f t="shared" si="2"/>
        <v>-1.93</v>
      </c>
      <c r="AEX51">
        <f t="shared" si="2"/>
        <v>-8.0000000000000016E-2</v>
      </c>
      <c r="AEY51">
        <f t="shared" si="2"/>
        <v>0.32</v>
      </c>
      <c r="AEZ51">
        <f t="shared" si="2"/>
        <v>6.76</v>
      </c>
      <c r="AFA51">
        <f t="shared" si="2"/>
        <v>3.45</v>
      </c>
      <c r="AFB51">
        <f t="shared" si="2"/>
        <v>5.0699999999999994</v>
      </c>
      <c r="AFC51">
        <f t="shared" si="2"/>
        <v>4.01</v>
      </c>
      <c r="AFD51">
        <f t="shared" si="2"/>
        <v>10.290000000000001</v>
      </c>
      <c r="AFE51">
        <f t="shared" si="2"/>
        <v>5.79</v>
      </c>
      <c r="AFF51">
        <f t="shared" si="2"/>
        <v>1.45</v>
      </c>
      <c r="AFG51">
        <f t="shared" si="2"/>
        <v>1.5</v>
      </c>
      <c r="AFH51">
        <f t="shared" ref="AFH51:AGV51" si="3">AFH50+0.06</f>
        <v>2.4</v>
      </c>
      <c r="AFI51">
        <f t="shared" si="3"/>
        <v>-0.79</v>
      </c>
      <c r="AFJ51">
        <f t="shared" si="3"/>
        <v>-2.89</v>
      </c>
      <c r="AFK51">
        <f t="shared" si="3"/>
        <v>2.77</v>
      </c>
      <c r="AFL51">
        <f t="shared" si="3"/>
        <v>5.3</v>
      </c>
      <c r="AFM51">
        <f t="shared" si="3"/>
        <v>-2.0499999999999998</v>
      </c>
      <c r="AFN51">
        <f t="shared" si="3"/>
        <v>9.42</v>
      </c>
      <c r="AFO51">
        <f t="shared" si="3"/>
        <v>3.91</v>
      </c>
      <c r="AFP51">
        <f t="shared" si="3"/>
        <v>-2.12</v>
      </c>
      <c r="AFQ51">
        <f t="shared" si="3"/>
        <v>-6.04</v>
      </c>
      <c r="AFR51">
        <f t="shared" si="3"/>
        <v>4.3899999999999997</v>
      </c>
      <c r="AFS51">
        <f t="shared" si="3"/>
        <v>11.21</v>
      </c>
      <c r="AFT51">
        <f t="shared" si="3"/>
        <v>2.02</v>
      </c>
      <c r="AFU51">
        <f t="shared" si="3"/>
        <v>10.97</v>
      </c>
      <c r="AFV51">
        <f t="shared" si="3"/>
        <v>-1.46</v>
      </c>
      <c r="AFW51">
        <f t="shared" si="3"/>
        <v>12.26</v>
      </c>
      <c r="AFX51">
        <f t="shared" si="3"/>
        <v>-7.65</v>
      </c>
      <c r="AFY51">
        <f t="shared" si="3"/>
        <v>-6.2200000000000006</v>
      </c>
      <c r="AFZ51">
        <f t="shared" si="3"/>
        <v>9.81</v>
      </c>
      <c r="AGA51">
        <f t="shared" si="3"/>
        <v>9.68</v>
      </c>
      <c r="AGB51">
        <f t="shared" si="3"/>
        <v>-0.1</v>
      </c>
      <c r="AGC51">
        <f t="shared" si="3"/>
        <v>15.700000000000001</v>
      </c>
      <c r="AGD51">
        <f t="shared" si="3"/>
        <v>-2.92</v>
      </c>
      <c r="AGE51">
        <f t="shared" si="3"/>
        <v>2.21</v>
      </c>
      <c r="AGF51">
        <f t="shared" si="3"/>
        <v>-7.0100000000000007</v>
      </c>
      <c r="AGG51">
        <f t="shared" si="3"/>
        <v>3.09</v>
      </c>
      <c r="AGH51">
        <f t="shared" si="3"/>
        <v>-5.62</v>
      </c>
      <c r="AGI51">
        <f t="shared" si="3"/>
        <v>8.16</v>
      </c>
      <c r="AGJ51">
        <f t="shared" si="3"/>
        <v>11.540000000000001</v>
      </c>
      <c r="AGK51">
        <f t="shared" si="3"/>
        <v>2.2800000000000002</v>
      </c>
      <c r="AGL51">
        <f t="shared" si="3"/>
        <v>2.31</v>
      </c>
      <c r="AGM51">
        <f t="shared" si="3"/>
        <v>-4.4300000000000006</v>
      </c>
      <c r="AGN51">
        <f t="shared" si="3"/>
        <v>12.25</v>
      </c>
      <c r="AGO51">
        <f t="shared" si="3"/>
        <v>3.0500000000000003</v>
      </c>
      <c r="AGP51">
        <f t="shared" si="3"/>
        <v>-17.14</v>
      </c>
      <c r="AGQ51">
        <f t="shared" si="3"/>
        <v>18.049999999999997</v>
      </c>
      <c r="AGR51">
        <f t="shared" si="3"/>
        <v>4.1499999999999995</v>
      </c>
      <c r="AGS51">
        <f t="shared" si="3"/>
        <v>11.3</v>
      </c>
      <c r="AGT51">
        <f t="shared" si="3"/>
        <v>17.91</v>
      </c>
      <c r="AGU51">
        <f t="shared" si="3"/>
        <v>15.92</v>
      </c>
      <c r="AGV51">
        <f t="shared" si="3"/>
        <v>-9.43</v>
      </c>
      <c r="AGW51">
        <f>AGW50+0.06</f>
        <v>9.4700000000000006</v>
      </c>
      <c r="AGX51">
        <v>1.43</v>
      </c>
      <c r="AGY51">
        <v>-2.1800000000000002</v>
      </c>
      <c r="AGZ51">
        <v>9.91</v>
      </c>
      <c r="AHA51">
        <v>-1.1200000000000001</v>
      </c>
      <c r="AHB51">
        <v>5.55</v>
      </c>
      <c r="AHC51">
        <v>0.46</v>
      </c>
      <c r="AHD51">
        <v>9.5399999999999991</v>
      </c>
      <c r="AHE51">
        <v>12.49</v>
      </c>
      <c r="AHF51">
        <v>24.99</v>
      </c>
      <c r="AHG51">
        <v>-3.71</v>
      </c>
      <c r="AHH51">
        <v>19.53</v>
      </c>
      <c r="AHI51">
        <v>3.07</v>
      </c>
      <c r="AHJ51">
        <v>-14.2</v>
      </c>
      <c r="AHK51">
        <v>-11.9</v>
      </c>
      <c r="AHL51">
        <v>13.23</v>
      </c>
      <c r="AHM51">
        <v>-4.0999999999999996</v>
      </c>
      <c r="AHN51">
        <v>12.98</v>
      </c>
      <c r="AHO51">
        <v>-12.43</v>
      </c>
      <c r="AHP51">
        <v>-8.07</v>
      </c>
      <c r="AHQ51">
        <v>-23.63</v>
      </c>
      <c r="AHR51">
        <v>-6.57</v>
      </c>
      <c r="AHS51">
        <v>10.74</v>
      </c>
      <c r="AHT51">
        <v>-26.4</v>
      </c>
      <c r="AHU51">
        <v>-17.55</v>
      </c>
      <c r="AHV51">
        <v>17.920000000000002</v>
      </c>
      <c r="AHW51">
        <v>-2.97</v>
      </c>
      <c r="AHX51">
        <v>1.68</v>
      </c>
      <c r="AHY51">
        <v>-8</v>
      </c>
      <c r="AHZ51">
        <v>-12.7</v>
      </c>
      <c r="AIA51">
        <v>-20.5</v>
      </c>
      <c r="AIB51">
        <v>16.82</v>
      </c>
      <c r="AIC51">
        <v>16.95</v>
      </c>
      <c r="AID51">
        <v>-1.19</v>
      </c>
      <c r="AIE51">
        <v>-1.7</v>
      </c>
      <c r="AIF51">
        <v>-12.31</v>
      </c>
      <c r="AIG51">
        <v>6.89</v>
      </c>
      <c r="AIH51">
        <v>-12.09</v>
      </c>
      <c r="AII51">
        <v>-5.37</v>
      </c>
      <c r="AIJ51">
        <v>-12.99</v>
      </c>
      <c r="AIK51">
        <v>-8.48</v>
      </c>
      <c r="AIL51">
        <v>-2.04</v>
      </c>
      <c r="AIM51">
        <v>-11.66</v>
      </c>
      <c r="AIN51">
        <v>18.87</v>
      </c>
      <c r="AIO51">
        <v>12.8</v>
      </c>
      <c r="AIP51">
        <v>-11.79</v>
      </c>
      <c r="AIQ51">
        <v>-0.13</v>
      </c>
      <c r="AIR51">
        <v>2.78</v>
      </c>
      <c r="AIS51">
        <v>0.89</v>
      </c>
      <c r="AIT51">
        <v>8.59</v>
      </c>
      <c r="AIU51">
        <v>8.32</v>
      </c>
      <c r="AIV51">
        <v>0.32</v>
      </c>
      <c r="AIW51">
        <v>6.28</v>
      </c>
      <c r="AIX51">
        <v>5.0599999999999996</v>
      </c>
      <c r="AIY51">
        <v>-2.79</v>
      </c>
      <c r="AIZ51">
        <v>8.7100000000000009</v>
      </c>
      <c r="AJA51">
        <v>0.57999999999999996</v>
      </c>
      <c r="AJB51">
        <v>3.08</v>
      </c>
      <c r="AJC51">
        <v>1.72</v>
      </c>
      <c r="AJD51">
        <v>-1.49</v>
      </c>
      <c r="AJE51">
        <v>-2.17</v>
      </c>
      <c r="AJF51">
        <v>-2.56</v>
      </c>
      <c r="AJG51">
        <v>4.66</v>
      </c>
      <c r="AJH51">
        <v>3.44</v>
      </c>
      <c r="AJI51">
        <v>-7.65</v>
      </c>
      <c r="AJJ51">
        <v>-2.2000000000000002</v>
      </c>
      <c r="AJK51">
        <v>3.22</v>
      </c>
      <c r="AJL51">
        <v>5.25</v>
      </c>
      <c r="AJM51">
        <v>5.76</v>
      </c>
      <c r="AJN51">
        <v>3.2</v>
      </c>
      <c r="AJO51">
        <v>-6.25</v>
      </c>
      <c r="AJP51">
        <v>-0.48</v>
      </c>
      <c r="AJQ51">
        <v>-1.88</v>
      </c>
      <c r="AJR51">
        <v>-4.1500000000000004</v>
      </c>
      <c r="AJS51">
        <v>8.66</v>
      </c>
      <c r="AJT51">
        <v>-3.18</v>
      </c>
      <c r="AJU51">
        <v>7.49</v>
      </c>
      <c r="AJV51">
        <v>-1.38</v>
      </c>
      <c r="AJW51">
        <v>1.26</v>
      </c>
      <c r="AJX51">
        <v>-1.39</v>
      </c>
      <c r="AJY51">
        <v>5.98</v>
      </c>
      <c r="AJZ51">
        <v>-1.59</v>
      </c>
      <c r="AKA51">
        <v>4</v>
      </c>
      <c r="AKB51">
        <v>-2.27</v>
      </c>
      <c r="AKC51">
        <v>1.99</v>
      </c>
      <c r="AKD51">
        <v>-0.16</v>
      </c>
      <c r="AKE51">
        <v>-7.04</v>
      </c>
      <c r="AKF51">
        <v>-0.27</v>
      </c>
      <c r="AKG51">
        <v>-4.16</v>
      </c>
      <c r="AKH51">
        <v>4.75</v>
      </c>
      <c r="AKI51">
        <v>4.71</v>
      </c>
      <c r="AKJ51">
        <v>4.75</v>
      </c>
      <c r="AKK51">
        <v>3.46</v>
      </c>
      <c r="AKL51">
        <v>-1.86</v>
      </c>
      <c r="AKM51">
        <v>2.0299999999999998</v>
      </c>
      <c r="AKN51">
        <v>-1.63</v>
      </c>
      <c r="AKO51">
        <v>0.62</v>
      </c>
      <c r="AKP51">
        <v>5.4</v>
      </c>
      <c r="AKQ51">
        <v>3.32</v>
      </c>
      <c r="AKR51">
        <v>0.31</v>
      </c>
      <c r="AKS51">
        <v>-0.1</v>
      </c>
      <c r="AKT51">
        <v>3.03</v>
      </c>
      <c r="AKU51">
        <v>5.15</v>
      </c>
      <c r="AKV51">
        <v>7.08</v>
      </c>
      <c r="AKW51">
        <v>-6.6</v>
      </c>
      <c r="AKX51">
        <v>-0.15</v>
      </c>
      <c r="AKY51">
        <v>-11.67</v>
      </c>
      <c r="AKZ51">
        <v>-5.13</v>
      </c>
      <c r="ALA51">
        <v>2.12</v>
      </c>
      <c r="ALB51">
        <v>7.63</v>
      </c>
      <c r="ALC51">
        <v>6.08</v>
      </c>
      <c r="ALD51">
        <v>-9.61</v>
      </c>
      <c r="ALE51">
        <v>0.67</v>
      </c>
      <c r="ALF51">
        <v>1.35</v>
      </c>
      <c r="ALG51">
        <v>-14.83</v>
      </c>
      <c r="ALH51">
        <v>-16.28</v>
      </c>
      <c r="ALI51">
        <v>-11.05</v>
      </c>
      <c r="ALJ51">
        <v>2.23</v>
      </c>
      <c r="ALK51">
        <v>-2.57</v>
      </c>
      <c r="ALL51">
        <v>-5.21</v>
      </c>
      <c r="ALM51">
        <v>10.78</v>
      </c>
      <c r="ALN51">
        <v>12.75</v>
      </c>
      <c r="ALO51">
        <v>3.09</v>
      </c>
      <c r="ALP51">
        <v>2.93</v>
      </c>
      <c r="ALQ51">
        <v>8.56</v>
      </c>
      <c r="ALR51">
        <v>1.47</v>
      </c>
      <c r="ALS51">
        <v>5.8</v>
      </c>
      <c r="ALT51">
        <v>-2.99</v>
      </c>
      <c r="ALU51">
        <v>6.13</v>
      </c>
      <c r="ALV51">
        <v>5.28</v>
      </c>
      <c r="ALW51">
        <v>-6.39</v>
      </c>
      <c r="ALX51">
        <v>4.59</v>
      </c>
      <c r="ALY51">
        <v>7.7</v>
      </c>
      <c r="ALZ51">
        <v>2.2000000000000002</v>
      </c>
      <c r="AMA51">
        <v>-7.3</v>
      </c>
      <c r="AMB51">
        <v>-6.07</v>
      </c>
      <c r="AMC51">
        <v>7.2</v>
      </c>
      <c r="AMD51">
        <v>-5.07</v>
      </c>
      <c r="AME51">
        <v>13.07</v>
      </c>
      <c r="AMF51">
        <v>6.36</v>
      </c>
      <c r="AMG51">
        <v>-0.16</v>
      </c>
      <c r="AMH51">
        <v>4.79</v>
      </c>
      <c r="AMI51">
        <v>2.91</v>
      </c>
      <c r="AMJ51">
        <v>3.13</v>
      </c>
      <c r="AMK51">
        <v>-0.48</v>
      </c>
      <c r="AML51">
        <v>2.81</v>
      </c>
      <c r="AMM51">
        <v>-1.17</v>
      </c>
      <c r="AMN51">
        <v>-1.95</v>
      </c>
      <c r="AMO51">
        <v>1.67</v>
      </c>
      <c r="AMP51">
        <v>-4.99</v>
      </c>
      <c r="AMQ51">
        <v>-4.5199999999999996</v>
      </c>
      <c r="AMR51">
        <v>10.38</v>
      </c>
      <c r="AMS51">
        <v>-2.5299999999999998</v>
      </c>
      <c r="AMT51">
        <v>-0.72</v>
      </c>
      <c r="AMU51">
        <v>8.3800000000000008</v>
      </c>
      <c r="AMV51">
        <v>6.47</v>
      </c>
      <c r="AMW51">
        <v>5.07</v>
      </c>
      <c r="AMX51">
        <v>-1.1000000000000001</v>
      </c>
      <c r="AMY51">
        <v>-7.14</v>
      </c>
      <c r="AMZ51">
        <v>3.67</v>
      </c>
      <c r="ANA51">
        <v>1.07</v>
      </c>
      <c r="ANB51">
        <v>5.14</v>
      </c>
      <c r="ANC51">
        <v>1.03</v>
      </c>
      <c r="AND51">
        <v>-5.35</v>
      </c>
      <c r="ANE51">
        <v>1.43</v>
      </c>
      <c r="ANF51">
        <v>-0.53</v>
      </c>
      <c r="ANG51">
        <v>2.66</v>
      </c>
      <c r="ANH51">
        <v>0.49</v>
      </c>
      <c r="ANI51">
        <v>2.99</v>
      </c>
      <c r="ANJ51">
        <v>2.4900000000000002</v>
      </c>
      <c r="ANK51">
        <v>3.5</v>
      </c>
      <c r="ANL51">
        <v>-2.33</v>
      </c>
      <c r="ANM51">
        <v>6.29</v>
      </c>
      <c r="ANN51">
        <v>-0.28999999999999998</v>
      </c>
      <c r="ANO51">
        <v>4.75</v>
      </c>
      <c r="ANP51">
        <v>5.01</v>
      </c>
      <c r="ANQ51">
        <v>3.54</v>
      </c>
      <c r="ANR51">
        <v>3.03</v>
      </c>
      <c r="ANS51">
        <v>-1.91</v>
      </c>
      <c r="ANT51">
        <v>5.17</v>
      </c>
      <c r="ANU51">
        <v>-2.66</v>
      </c>
      <c r="ANV51">
        <v>-0.34</v>
      </c>
      <c r="ANW51">
        <v>4.55</v>
      </c>
      <c r="ANX51">
        <v>3.09</v>
      </c>
      <c r="ANY51">
        <v>1.17</v>
      </c>
      <c r="ANZ51">
        <v>5.0999999999999996</v>
      </c>
      <c r="AOA51">
        <v>-0.75</v>
      </c>
      <c r="AOB51">
        <v>2.71</v>
      </c>
      <c r="AOC51">
        <v>4.54</v>
      </c>
      <c r="AOD51">
        <v>-2.31</v>
      </c>
      <c r="AOE51">
        <v>-2.0299999999999998</v>
      </c>
      <c r="AOF51">
        <v>7.24</v>
      </c>
      <c r="AOG51">
        <v>-2.33</v>
      </c>
      <c r="AOH51">
        <v>1.89</v>
      </c>
      <c r="AOI51">
        <v>2.31</v>
      </c>
      <c r="AOJ51">
        <v>-2.4</v>
      </c>
      <c r="AOK51">
        <v>4.42</v>
      </c>
      <c r="AOL51">
        <v>-6.66</v>
      </c>
      <c r="AOM51">
        <v>-2.14</v>
      </c>
      <c r="AON51">
        <v>11.24</v>
      </c>
      <c r="AOO51">
        <v>0.56000000000000005</v>
      </c>
      <c r="AOP51">
        <v>-1.48</v>
      </c>
      <c r="AOQ51">
        <v>-6.79</v>
      </c>
      <c r="AOR51">
        <v>-1.6</v>
      </c>
      <c r="AOS51">
        <v>6.79</v>
      </c>
      <c r="AOT51">
        <v>-3.12</v>
      </c>
      <c r="AOU51">
        <v>4.45</v>
      </c>
      <c r="AOV51">
        <v>-2.2999999999999998</v>
      </c>
      <c r="AOW51">
        <v>7.13</v>
      </c>
      <c r="AOX51">
        <v>1.08</v>
      </c>
      <c r="AOY51">
        <v>2.2400000000000002</v>
      </c>
      <c r="AOZ51">
        <v>-1.49</v>
      </c>
      <c r="APA51">
        <v>0.43</v>
      </c>
      <c r="APB51">
        <v>1.1499999999999999</v>
      </c>
      <c r="APC51">
        <v>5.25</v>
      </c>
      <c r="APD51">
        <v>4.37</v>
      </c>
      <c r="APE51">
        <v>2.0499999999999998</v>
      </c>
      <c r="APF51">
        <v>2.76</v>
      </c>
      <c r="APG51">
        <v>3.88</v>
      </c>
      <c r="APH51">
        <v>-2.4</v>
      </c>
      <c r="API51">
        <v>4.17</v>
      </c>
      <c r="APJ51">
        <v>2.0299999999999998</v>
      </c>
      <c r="APK51">
        <v>-0.12</v>
      </c>
      <c r="APL51">
        <v>4.55</v>
      </c>
      <c r="APM51">
        <v>2.06</v>
      </c>
      <c r="APN51">
        <v>0.52</v>
      </c>
      <c r="APO51">
        <v>8.6999999999999993</v>
      </c>
      <c r="APP51">
        <v>-1.22</v>
      </c>
      <c r="APQ51">
        <v>-3.94</v>
      </c>
      <c r="APR51">
        <v>0.41</v>
      </c>
      <c r="APS51">
        <v>5.68</v>
      </c>
      <c r="APT51">
        <v>1.0900000000000001</v>
      </c>
      <c r="APU51">
        <v>2.76</v>
      </c>
      <c r="APV51">
        <v>6</v>
      </c>
      <c r="APW51">
        <v>-0.28999999999999998</v>
      </c>
      <c r="APX51">
        <v>-8.6199999999999992</v>
      </c>
      <c r="APY51">
        <v>-0.09</v>
      </c>
      <c r="APZ51">
        <v>-8.83</v>
      </c>
      <c r="AQA51">
        <v>9.16</v>
      </c>
      <c r="AQB51">
        <v>2.94</v>
      </c>
      <c r="AQC51">
        <v>4.03</v>
      </c>
      <c r="AQD51">
        <v>5.5</v>
      </c>
      <c r="AQE51">
        <v>-8.25</v>
      </c>
      <c r="AQF51">
        <v>7.69</v>
      </c>
      <c r="AQG51">
        <v>2.36</v>
      </c>
      <c r="AQH51">
        <v>-1.86</v>
      </c>
      <c r="AQI51">
        <v>0.83</v>
      </c>
      <c r="AQJ51">
        <v>4.37</v>
      </c>
      <c r="AQK51">
        <v>4.0999999999999996</v>
      </c>
      <c r="AQL51">
        <v>3.99</v>
      </c>
      <c r="AQM51">
        <v>3.01</v>
      </c>
      <c r="AQN51">
        <v>-5.78</v>
      </c>
      <c r="AQO51">
        <v>-7.57</v>
      </c>
      <c r="AQP51">
        <v>15.23</v>
      </c>
      <c r="AQQ51">
        <v>6.31</v>
      </c>
      <c r="AQR51">
        <v>6.37</v>
      </c>
      <c r="AQS51">
        <v>7.41</v>
      </c>
      <c r="AQT51">
        <v>11.16</v>
      </c>
      <c r="AQU51">
        <v>-5.67</v>
      </c>
      <c r="AQV51">
        <v>-3.16</v>
      </c>
      <c r="AQW51">
        <v>11.1</v>
      </c>
      <c r="AQX51">
        <v>5.1100000000000003</v>
      </c>
      <c r="AQY51">
        <v>0.32</v>
      </c>
      <c r="AQZ51">
        <v>-0.04</v>
      </c>
      <c r="ARA51">
        <v>1.47</v>
      </c>
      <c r="ARB51">
        <v>5.92</v>
      </c>
      <c r="ARC51">
        <v>-1.17</v>
      </c>
      <c r="ARD51">
        <v>6.4</v>
      </c>
      <c r="ARE51">
        <v>2.82</v>
      </c>
      <c r="ARF51">
        <v>4.25</v>
      </c>
      <c r="ARG51">
        <v>-5.69</v>
      </c>
      <c r="ARH51">
        <v>7.94</v>
      </c>
      <c r="ARI51">
        <v>1.88</v>
      </c>
      <c r="ARJ51">
        <v>1.19</v>
      </c>
      <c r="ARK51">
        <v>-8.49</v>
      </c>
      <c r="ARL51">
        <v>-4.54</v>
      </c>
      <c r="ARM51">
        <v>4.28</v>
      </c>
      <c r="ARN51">
        <v>-13.34</v>
      </c>
      <c r="ARO51">
        <v>-1.53</v>
      </c>
      <c r="ARP51">
        <v>-8.94</v>
      </c>
      <c r="ARQ51">
        <v>12.6029</v>
      </c>
      <c r="ARR51">
        <v>-5.1106999999999996</v>
      </c>
      <c r="ARS51">
        <v>-10.5474</v>
      </c>
    </row>
    <row r="52" spans="1:1163" x14ac:dyDescent="0.3">
      <c r="A52" t="s">
        <v>1261</v>
      </c>
      <c r="B52" s="13" t="s">
        <v>1262</v>
      </c>
      <c r="XO52">
        <v>9.0299999999999994</v>
      </c>
      <c r="XP52">
        <v>-3.17</v>
      </c>
      <c r="XQ52">
        <v>9.7200000000000006</v>
      </c>
      <c r="XR52">
        <v>2.2799999999999998</v>
      </c>
      <c r="XS52">
        <v>-1.81</v>
      </c>
      <c r="XT52">
        <v>5.27</v>
      </c>
      <c r="XU52">
        <v>2.95</v>
      </c>
      <c r="XV52">
        <v>7.77</v>
      </c>
      <c r="XW52">
        <v>-0.68</v>
      </c>
      <c r="XX52">
        <v>-11.27</v>
      </c>
      <c r="XY52">
        <v>8.07</v>
      </c>
      <c r="XZ52">
        <v>6.64</v>
      </c>
      <c r="YA52">
        <v>8.2200000000000006</v>
      </c>
      <c r="YB52">
        <v>-2.12</v>
      </c>
      <c r="YC52">
        <v>-18.489999999999998</v>
      </c>
      <c r="YD52">
        <v>6.04</v>
      </c>
      <c r="YE52">
        <v>7.96</v>
      </c>
      <c r="YF52">
        <v>4.0199999999999996</v>
      </c>
      <c r="YG52">
        <v>11.01</v>
      </c>
      <c r="YH52">
        <v>6.53</v>
      </c>
      <c r="YI52">
        <v>2.9</v>
      </c>
      <c r="YJ52">
        <v>3.86</v>
      </c>
      <c r="YK52">
        <v>6.97</v>
      </c>
      <c r="YL52">
        <v>-3.74</v>
      </c>
      <c r="YM52">
        <v>-0.63</v>
      </c>
      <c r="YN52">
        <v>0.26</v>
      </c>
      <c r="YO52">
        <v>7.69</v>
      </c>
      <c r="YP52">
        <v>2.4900000000000002</v>
      </c>
      <c r="YQ52">
        <v>3.01</v>
      </c>
      <c r="YR52">
        <v>-2.5499999999999998</v>
      </c>
      <c r="YS52">
        <v>-2.6</v>
      </c>
      <c r="YT52">
        <v>-8.0500000000000007</v>
      </c>
      <c r="YU52">
        <v>-8.64</v>
      </c>
      <c r="YV52">
        <v>8.16</v>
      </c>
      <c r="YW52">
        <v>2.85</v>
      </c>
      <c r="YX52">
        <v>-1.95</v>
      </c>
      <c r="YY52">
        <v>-3.69</v>
      </c>
      <c r="YZ52">
        <v>-5.28</v>
      </c>
      <c r="ZA52">
        <v>-1.5</v>
      </c>
      <c r="ZB52">
        <v>5.1100000000000003</v>
      </c>
      <c r="ZC52">
        <v>-3.16</v>
      </c>
      <c r="ZD52">
        <v>-4.03</v>
      </c>
      <c r="ZE52">
        <v>-1.67</v>
      </c>
      <c r="ZF52">
        <v>7.53</v>
      </c>
      <c r="ZG52">
        <v>3.6</v>
      </c>
      <c r="ZH52">
        <v>14.15</v>
      </c>
      <c r="ZI52">
        <v>8.7799999999999994</v>
      </c>
      <c r="ZJ52">
        <v>1.06</v>
      </c>
      <c r="ZK52">
        <v>7.46</v>
      </c>
      <c r="ZL52">
        <v>5.97</v>
      </c>
      <c r="ZM52">
        <v>2.5099999999999998</v>
      </c>
      <c r="ZN52">
        <v>7.16</v>
      </c>
      <c r="ZO52">
        <v>6.96</v>
      </c>
      <c r="ZP52">
        <v>4.3899999999999997</v>
      </c>
      <c r="ZQ52">
        <v>-3.01</v>
      </c>
      <c r="ZR52">
        <v>-4.01</v>
      </c>
      <c r="ZS52">
        <v>1.58</v>
      </c>
      <c r="ZT52">
        <v>-7.03</v>
      </c>
      <c r="ZU52">
        <v>5.03</v>
      </c>
      <c r="ZV52">
        <v>-2.09</v>
      </c>
      <c r="ZW52">
        <v>-1.83</v>
      </c>
      <c r="ZX52">
        <v>-5.88</v>
      </c>
      <c r="ZY52">
        <v>0.37</v>
      </c>
      <c r="ZZ52">
        <v>-0.73</v>
      </c>
      <c r="AAA52">
        <v>-5.41</v>
      </c>
      <c r="AAB52">
        <v>2.6</v>
      </c>
      <c r="AAC52">
        <v>-5.04</v>
      </c>
      <c r="AAD52">
        <v>11.52</v>
      </c>
      <c r="AAE52">
        <v>-0.98</v>
      </c>
      <c r="AAF52">
        <v>-2</v>
      </c>
      <c r="AAG52">
        <v>-2.87</v>
      </c>
      <c r="AAH52">
        <v>1.38</v>
      </c>
      <c r="AAI52">
        <v>13.08</v>
      </c>
      <c r="AAJ52">
        <v>2.42</v>
      </c>
      <c r="AAK52">
        <v>-2.23</v>
      </c>
      <c r="AAL52">
        <v>-1.37</v>
      </c>
      <c r="AAM52">
        <v>3.45</v>
      </c>
      <c r="AAN52">
        <v>0.96</v>
      </c>
      <c r="AAO52">
        <v>2.68</v>
      </c>
      <c r="AAP52">
        <v>-1.21</v>
      </c>
      <c r="AAQ52">
        <v>-6.2</v>
      </c>
      <c r="AAR52">
        <v>3.62</v>
      </c>
      <c r="AAS52">
        <v>6.76</v>
      </c>
      <c r="AAT52">
        <v>4.21</v>
      </c>
      <c r="AAU52">
        <v>1.48</v>
      </c>
      <c r="AAV52">
        <v>6.99</v>
      </c>
      <c r="AAW52">
        <v>4.7</v>
      </c>
      <c r="AAX52">
        <v>1.38</v>
      </c>
      <c r="AAY52">
        <v>3.3</v>
      </c>
      <c r="AAZ52">
        <v>-0.24</v>
      </c>
      <c r="ABA52">
        <v>-9.4600000000000009</v>
      </c>
      <c r="ABB52">
        <v>2.99</v>
      </c>
      <c r="ABC52">
        <v>-6.32</v>
      </c>
      <c r="ABD52">
        <v>3.87</v>
      </c>
      <c r="ABE52">
        <v>-0.49</v>
      </c>
      <c r="ABF52">
        <v>-3.06</v>
      </c>
      <c r="ABG52">
        <v>11.49</v>
      </c>
      <c r="ABH52">
        <v>8.26</v>
      </c>
      <c r="ABI52">
        <v>2.59</v>
      </c>
      <c r="ABJ52">
        <v>-2.97</v>
      </c>
      <c r="ABK52">
        <v>-0.52</v>
      </c>
      <c r="ABL52">
        <v>2.4300000000000002</v>
      </c>
      <c r="ABM52">
        <v>3.03</v>
      </c>
      <c r="ABN52">
        <v>2.76</v>
      </c>
      <c r="ABO52">
        <v>-1.92</v>
      </c>
      <c r="ABP52">
        <v>-30.69</v>
      </c>
      <c r="ABQ52">
        <v>-5.54</v>
      </c>
      <c r="ABR52">
        <v>7.83</v>
      </c>
      <c r="ABS52">
        <v>4.17</v>
      </c>
      <c r="ABT52">
        <v>8.7799999999999994</v>
      </c>
      <c r="ABU52">
        <v>4.5199999999999996</v>
      </c>
      <c r="ABV52">
        <v>2.1800000000000002</v>
      </c>
      <c r="ABW52">
        <v>-2.87</v>
      </c>
      <c r="ABX52">
        <v>6.95</v>
      </c>
      <c r="ABY52">
        <v>-1.06</v>
      </c>
      <c r="ABZ52">
        <v>-2.83</v>
      </c>
      <c r="ACA52">
        <v>2.48</v>
      </c>
      <c r="ACB52">
        <v>-1.23</v>
      </c>
      <c r="ACC52">
        <v>-3.5</v>
      </c>
      <c r="ACD52">
        <v>3.69</v>
      </c>
      <c r="ACE52">
        <v>4.3600000000000003</v>
      </c>
      <c r="ACF52">
        <v>0.56000000000000005</v>
      </c>
      <c r="ACG52">
        <v>2.2200000000000002</v>
      </c>
      <c r="ACH52">
        <v>4.25</v>
      </c>
      <c r="ACI52">
        <v>4.13</v>
      </c>
      <c r="ACJ52">
        <v>-2.42</v>
      </c>
      <c r="ACK52">
        <v>3.74</v>
      </c>
      <c r="ACL52">
        <v>2.2400000000000002</v>
      </c>
      <c r="ACM52">
        <v>0.17</v>
      </c>
      <c r="ACN52">
        <v>-6.03</v>
      </c>
      <c r="ACO52">
        <v>0.5</v>
      </c>
      <c r="ACP52">
        <v>0.18</v>
      </c>
      <c r="ACQ52">
        <v>-8.85</v>
      </c>
      <c r="ACR52">
        <v>2.91</v>
      </c>
      <c r="ACS52">
        <v>3.73</v>
      </c>
      <c r="ACT52">
        <v>-3.38</v>
      </c>
      <c r="ACU52">
        <v>6.89</v>
      </c>
      <c r="ACV52">
        <v>0.06</v>
      </c>
      <c r="ACW52">
        <v>-4.53</v>
      </c>
      <c r="ACX52">
        <v>-13.56</v>
      </c>
      <c r="ACY52">
        <v>-9.0299999999999994</v>
      </c>
      <c r="ACZ52">
        <v>-6.26</v>
      </c>
      <c r="ADA52">
        <v>7.36</v>
      </c>
      <c r="ADB52">
        <v>3.6</v>
      </c>
      <c r="ADC52">
        <v>8.9</v>
      </c>
      <c r="ADD52">
        <v>10.94</v>
      </c>
      <c r="ADE52">
        <v>6.85</v>
      </c>
      <c r="ADF52">
        <v>-0.34</v>
      </c>
      <c r="ADG52">
        <v>4.59</v>
      </c>
      <c r="ADH52">
        <v>-5.97</v>
      </c>
      <c r="ADI52">
        <v>3.35</v>
      </c>
      <c r="ADJ52">
        <v>3.51</v>
      </c>
      <c r="ADK52">
        <v>0.63</v>
      </c>
      <c r="ADL52">
        <v>2.5299999999999998</v>
      </c>
      <c r="ADM52">
        <v>-4.78</v>
      </c>
      <c r="ADN52">
        <v>7.8</v>
      </c>
      <c r="ADO52">
        <v>8.02</v>
      </c>
      <c r="ADP52">
        <v>2.77</v>
      </c>
      <c r="ADQ52">
        <v>-3.53</v>
      </c>
      <c r="ADR52">
        <v>-3.6</v>
      </c>
      <c r="ADS52">
        <v>1.17</v>
      </c>
      <c r="ADT52">
        <v>-4.88</v>
      </c>
      <c r="ADU52">
        <v>3.37</v>
      </c>
      <c r="ADV52">
        <v>-2.97</v>
      </c>
      <c r="ADW52">
        <v>2.14</v>
      </c>
      <c r="ADX52">
        <v>3.07</v>
      </c>
      <c r="ADY52">
        <v>7.5</v>
      </c>
      <c r="ADZ52">
        <v>3.34</v>
      </c>
      <c r="AEA52">
        <v>3.3</v>
      </c>
      <c r="AEB52">
        <v>-2.4300000000000002</v>
      </c>
      <c r="AEC52">
        <v>3.09</v>
      </c>
      <c r="AED52">
        <v>-2.84</v>
      </c>
      <c r="AEE52">
        <v>4.28</v>
      </c>
      <c r="AEF52">
        <v>0.5</v>
      </c>
      <c r="AEG52">
        <v>1.29</v>
      </c>
      <c r="AEH52">
        <v>4.18</v>
      </c>
      <c r="AEI52">
        <v>2.7</v>
      </c>
      <c r="AEJ52">
        <v>2.5</v>
      </c>
      <c r="AEK52">
        <v>-3.41</v>
      </c>
      <c r="AEL52">
        <v>3.29</v>
      </c>
      <c r="AEM52">
        <v>3.05</v>
      </c>
      <c r="AEN52">
        <v>-0.47</v>
      </c>
      <c r="AEO52">
        <v>-5.4</v>
      </c>
      <c r="AEP52">
        <v>0.52</v>
      </c>
      <c r="AEQ52">
        <v>-1.26</v>
      </c>
      <c r="AER52">
        <v>-3.52</v>
      </c>
      <c r="AES52">
        <v>1.54</v>
      </c>
      <c r="AET52">
        <v>5.41</v>
      </c>
      <c r="AEU52">
        <v>-0.48</v>
      </c>
      <c r="AEV52">
        <v>-0.5</v>
      </c>
      <c r="AEW52">
        <v>-4.18</v>
      </c>
      <c r="AEX52">
        <v>2.5099999999999998</v>
      </c>
      <c r="AEY52">
        <v>-1.37</v>
      </c>
      <c r="AEZ52">
        <v>4.01</v>
      </c>
      <c r="AFA52">
        <v>1.56</v>
      </c>
      <c r="AFB52">
        <v>2.13</v>
      </c>
      <c r="AFC52">
        <v>1.56</v>
      </c>
      <c r="AFD52">
        <v>5.04</v>
      </c>
      <c r="AFE52">
        <v>5.67</v>
      </c>
      <c r="AFF52">
        <v>1.92</v>
      </c>
      <c r="AFG52">
        <v>1.65</v>
      </c>
      <c r="AFH52">
        <v>-4.5599999999999996</v>
      </c>
      <c r="AFI52">
        <v>4.0599999999999996</v>
      </c>
      <c r="AFJ52">
        <v>2.48</v>
      </c>
      <c r="AFK52">
        <v>-0.18</v>
      </c>
      <c r="AFL52">
        <v>2.98</v>
      </c>
      <c r="AFM52">
        <v>1.88</v>
      </c>
      <c r="AFN52">
        <v>5.26</v>
      </c>
      <c r="AFO52">
        <v>3.81</v>
      </c>
      <c r="AFP52">
        <v>-4.24</v>
      </c>
      <c r="AFQ52">
        <v>-8.83</v>
      </c>
      <c r="AFR52">
        <v>5.65</v>
      </c>
      <c r="AFS52">
        <v>3.76</v>
      </c>
      <c r="AFT52">
        <v>-1.65</v>
      </c>
      <c r="AFU52">
        <v>3.99</v>
      </c>
      <c r="AFV52">
        <v>2.4500000000000002</v>
      </c>
      <c r="AFW52">
        <v>1.91</v>
      </c>
      <c r="AFX52">
        <v>-2.54</v>
      </c>
      <c r="AFY52">
        <v>-4.87</v>
      </c>
      <c r="AFZ52">
        <v>0.18</v>
      </c>
      <c r="AGA52">
        <v>10.98</v>
      </c>
      <c r="AGB52">
        <v>4.1399999999999997</v>
      </c>
      <c r="AGC52">
        <v>4.5599999999999996</v>
      </c>
      <c r="AGD52">
        <v>2.19</v>
      </c>
      <c r="AGE52">
        <v>7.19</v>
      </c>
      <c r="AGF52">
        <v>-4.4800000000000004</v>
      </c>
      <c r="AGG52">
        <v>-0.74</v>
      </c>
      <c r="AGH52">
        <v>1.6</v>
      </c>
      <c r="AGI52">
        <v>-1.65</v>
      </c>
      <c r="AGJ52">
        <v>7.28</v>
      </c>
      <c r="AGK52">
        <v>4</v>
      </c>
      <c r="AGL52">
        <v>0.47</v>
      </c>
      <c r="AGM52">
        <v>-5.48</v>
      </c>
      <c r="AGN52">
        <v>0.08</v>
      </c>
      <c r="AGO52">
        <v>-8.17</v>
      </c>
      <c r="AGP52">
        <v>-19.510000000000002</v>
      </c>
      <c r="AGQ52">
        <v>7.66</v>
      </c>
      <c r="AGR52">
        <v>3.96</v>
      </c>
      <c r="AGS52">
        <v>5.12</v>
      </c>
      <c r="AGT52">
        <v>6.03</v>
      </c>
      <c r="AGU52">
        <v>1.26</v>
      </c>
      <c r="AGV52">
        <v>-8.2100000000000009</v>
      </c>
      <c r="AGW52">
        <v>1.4</v>
      </c>
      <c r="AGX52">
        <v>8.86</v>
      </c>
      <c r="AGY52">
        <v>1.35</v>
      </c>
      <c r="AGZ52">
        <v>4.38</v>
      </c>
      <c r="AHA52">
        <v>-2.83</v>
      </c>
      <c r="AHB52">
        <v>-3.81</v>
      </c>
      <c r="AHC52">
        <v>-0.11</v>
      </c>
      <c r="AHD52">
        <v>0.31</v>
      </c>
      <c r="AHE52">
        <v>5.84</v>
      </c>
      <c r="AHF52">
        <v>11.16</v>
      </c>
      <c r="AHG52">
        <v>-1.67</v>
      </c>
      <c r="AHH52">
        <v>16.399999999999999</v>
      </c>
      <c r="AHI52">
        <v>-6.7</v>
      </c>
      <c r="AHJ52">
        <v>-6.08</v>
      </c>
      <c r="AHK52">
        <v>-5.93</v>
      </c>
      <c r="AHL52">
        <v>8.5500000000000007</v>
      </c>
      <c r="AHM52">
        <v>-3.29</v>
      </c>
      <c r="AHN52">
        <v>7.46</v>
      </c>
      <c r="AHO52">
        <v>-3.05</v>
      </c>
      <c r="AHP52">
        <v>-4.55</v>
      </c>
      <c r="AHQ52">
        <v>-10.39</v>
      </c>
      <c r="AHR52">
        <v>8.42</v>
      </c>
      <c r="AHS52">
        <v>5.13</v>
      </c>
      <c r="AHT52">
        <v>-6.69</v>
      </c>
      <c r="AHU52">
        <v>-5.03</v>
      </c>
      <c r="AHV52">
        <v>7.72</v>
      </c>
      <c r="AHW52">
        <v>2.31</v>
      </c>
      <c r="AHX52">
        <v>3.32</v>
      </c>
      <c r="AHY52">
        <v>-5.5</v>
      </c>
      <c r="AHZ52">
        <v>-3.35</v>
      </c>
      <c r="AIA52">
        <v>-13.59</v>
      </c>
      <c r="AIB52">
        <v>5.75</v>
      </c>
      <c r="AIC52">
        <v>7.61</v>
      </c>
      <c r="AID52">
        <v>6.01</v>
      </c>
      <c r="AIE52">
        <v>-1.1100000000000001</v>
      </c>
      <c r="AIF52">
        <v>-2.85</v>
      </c>
      <c r="AIG52">
        <v>7.9</v>
      </c>
      <c r="AIH52">
        <v>0.83</v>
      </c>
      <c r="AII52">
        <v>-4.54</v>
      </c>
      <c r="AIJ52">
        <v>-5.09</v>
      </c>
      <c r="AIK52">
        <v>-15.18</v>
      </c>
      <c r="AIL52">
        <v>-0.37</v>
      </c>
      <c r="AIM52">
        <v>-7.34</v>
      </c>
      <c r="AIN52">
        <v>3.1</v>
      </c>
      <c r="AIO52">
        <v>8.8000000000000007</v>
      </c>
      <c r="AIP52">
        <v>-5.74</v>
      </c>
      <c r="AIQ52">
        <v>-2.85</v>
      </c>
      <c r="AIR52">
        <v>-3.13</v>
      </c>
      <c r="AIS52">
        <v>1.1200000000000001</v>
      </c>
      <c r="AIT52">
        <v>9.3699999999999992</v>
      </c>
      <c r="AIU52">
        <v>10.62</v>
      </c>
      <c r="AIV52">
        <v>1.67</v>
      </c>
      <c r="AIW52">
        <v>6.17</v>
      </c>
      <c r="AIX52">
        <v>4.5</v>
      </c>
      <c r="AIY52">
        <v>-1.96</v>
      </c>
      <c r="AIZ52">
        <v>8.31</v>
      </c>
      <c r="AJA52">
        <v>3.46</v>
      </c>
      <c r="AJB52">
        <v>1.9</v>
      </c>
      <c r="AJC52">
        <v>4.28</v>
      </c>
      <c r="AJD52">
        <v>0.83</v>
      </c>
      <c r="AJE52">
        <v>0.81</v>
      </c>
      <c r="AJF52">
        <v>-5.17</v>
      </c>
      <c r="AJG52">
        <v>1.51</v>
      </c>
      <c r="AJH52">
        <v>4.09</v>
      </c>
      <c r="AJI52">
        <v>-6.8</v>
      </c>
      <c r="AJJ52">
        <v>-0.61</v>
      </c>
      <c r="AJK52">
        <v>4.5599999999999996</v>
      </c>
      <c r="AJL52">
        <v>1.89</v>
      </c>
      <c r="AJM52">
        <v>8.56</v>
      </c>
      <c r="AJN52">
        <v>2.81</v>
      </c>
      <c r="AJO52">
        <v>-4.2300000000000004</v>
      </c>
      <c r="AJP52">
        <v>1.61</v>
      </c>
      <c r="AJQ52">
        <v>-3</v>
      </c>
      <c r="AJR52">
        <v>-5.8</v>
      </c>
      <c r="AJS52">
        <v>6.44</v>
      </c>
      <c r="AJT52">
        <v>3.72</v>
      </c>
      <c r="AJU52">
        <v>6.27</v>
      </c>
      <c r="AJV52">
        <v>-1.95</v>
      </c>
      <c r="AJW52">
        <v>0.19</v>
      </c>
      <c r="AJX52">
        <v>-3.17</v>
      </c>
      <c r="AJY52">
        <v>4.74</v>
      </c>
      <c r="AJZ52">
        <v>-0.6</v>
      </c>
      <c r="AKA52">
        <v>8.91</v>
      </c>
      <c r="AKB52">
        <v>-0.35</v>
      </c>
      <c r="AKC52">
        <v>4.72</v>
      </c>
      <c r="AKD52">
        <v>-0.08</v>
      </c>
      <c r="AKE52">
        <v>-5.69</v>
      </c>
      <c r="AKF52">
        <v>0.51</v>
      </c>
      <c r="AKG52">
        <v>-3.33</v>
      </c>
      <c r="AKH52">
        <v>2.85</v>
      </c>
      <c r="AKI52">
        <v>0.7</v>
      </c>
      <c r="AKJ52">
        <v>5.69</v>
      </c>
      <c r="AKK52">
        <v>2.5099999999999998</v>
      </c>
      <c r="AKL52">
        <v>0.2</v>
      </c>
      <c r="AKM52">
        <v>1.61</v>
      </c>
      <c r="AKN52">
        <v>-0.88</v>
      </c>
      <c r="AKO52">
        <v>0.93</v>
      </c>
      <c r="AKP52">
        <v>1.73</v>
      </c>
      <c r="AKQ52">
        <v>4</v>
      </c>
      <c r="AKR52">
        <v>-1.59</v>
      </c>
      <c r="AKS52">
        <v>-6.91</v>
      </c>
      <c r="AKT52">
        <v>2.15</v>
      </c>
      <c r="AKU52">
        <v>1.59</v>
      </c>
      <c r="AKV52">
        <v>2.8</v>
      </c>
      <c r="AKW52">
        <v>-7.28</v>
      </c>
      <c r="AKX52">
        <v>-0.23</v>
      </c>
      <c r="AKY52">
        <v>-6.88</v>
      </c>
      <c r="AKZ52">
        <v>-3.8</v>
      </c>
      <c r="ALA52">
        <v>0.26</v>
      </c>
      <c r="ALB52">
        <v>4.0999999999999996</v>
      </c>
      <c r="ALC52">
        <v>4.4800000000000004</v>
      </c>
      <c r="ALD52">
        <v>-7.83</v>
      </c>
      <c r="ALE52">
        <v>3.61</v>
      </c>
      <c r="ALF52">
        <v>3.49</v>
      </c>
      <c r="ALG52">
        <v>-8.1</v>
      </c>
      <c r="ALH52">
        <v>-20.9</v>
      </c>
      <c r="ALI52">
        <v>-11.98</v>
      </c>
      <c r="ALJ52">
        <v>5.56</v>
      </c>
      <c r="ALK52">
        <v>-11.2</v>
      </c>
      <c r="ALL52">
        <v>-12.29</v>
      </c>
      <c r="ALM52">
        <v>8.67</v>
      </c>
      <c r="ALN52">
        <v>15.33</v>
      </c>
      <c r="ALO52">
        <v>2.89</v>
      </c>
      <c r="ALP52">
        <v>1.33</v>
      </c>
      <c r="ALQ52">
        <v>9.5299999999999994</v>
      </c>
      <c r="ALR52">
        <v>2.76</v>
      </c>
      <c r="ALS52">
        <v>5.63</v>
      </c>
      <c r="ALT52">
        <v>-6.87</v>
      </c>
      <c r="ALU52">
        <v>3.01</v>
      </c>
      <c r="ALV52">
        <v>7.88</v>
      </c>
      <c r="ALW52">
        <v>-3.73</v>
      </c>
      <c r="ALX52">
        <v>4.41</v>
      </c>
      <c r="ALY52">
        <v>7.97</v>
      </c>
      <c r="ALZ52">
        <v>5.59</v>
      </c>
      <c r="AMA52">
        <v>-7.67</v>
      </c>
      <c r="AMB52">
        <v>-7.88</v>
      </c>
      <c r="AMC52">
        <v>6.79</v>
      </c>
      <c r="AMD52">
        <v>-7.5</v>
      </c>
      <c r="AME52">
        <v>12.3</v>
      </c>
      <c r="AMF52">
        <v>4.03</v>
      </c>
      <c r="AMG52">
        <v>3.36</v>
      </c>
      <c r="AMH52">
        <v>7.79</v>
      </c>
      <c r="AMI52">
        <v>-0.31</v>
      </c>
      <c r="AMJ52">
        <v>5.4</v>
      </c>
      <c r="AMK52">
        <v>2.44</v>
      </c>
      <c r="AML52">
        <v>2.58</v>
      </c>
      <c r="AMM52">
        <v>-1.96</v>
      </c>
      <c r="AMN52">
        <v>-2.46</v>
      </c>
      <c r="AMO52">
        <v>-3.67</v>
      </c>
      <c r="AMP52">
        <v>-8.81</v>
      </c>
      <c r="AMQ52">
        <v>-11.37</v>
      </c>
      <c r="AMR52">
        <v>15.04</v>
      </c>
      <c r="AMS52">
        <v>-0.49</v>
      </c>
      <c r="AMT52">
        <v>0.47</v>
      </c>
      <c r="AMU52">
        <v>7.01</v>
      </c>
      <c r="AMV52">
        <v>2.29</v>
      </c>
      <c r="AMW52">
        <v>2.39</v>
      </c>
      <c r="AMX52">
        <v>-1.62</v>
      </c>
      <c r="AMY52">
        <v>-6.74</v>
      </c>
      <c r="AMZ52">
        <v>4.8099999999999996</v>
      </c>
      <c r="ANA52">
        <v>-1.45</v>
      </c>
      <c r="ANB52">
        <v>3.2</v>
      </c>
      <c r="ANC52">
        <v>3.12</v>
      </c>
      <c r="AND52">
        <v>-2.23</v>
      </c>
      <c r="ANE52">
        <v>0.39</v>
      </c>
      <c r="ANF52">
        <v>3.34</v>
      </c>
      <c r="ANG52">
        <v>6.21</v>
      </c>
      <c r="ANH52">
        <v>1</v>
      </c>
      <c r="ANI52">
        <v>4.4400000000000004</v>
      </c>
      <c r="ANJ52">
        <v>-0.43</v>
      </c>
      <c r="ANK52">
        <v>3.87</v>
      </c>
      <c r="ANL52">
        <v>-0.68</v>
      </c>
      <c r="ANM52">
        <v>6.93</v>
      </c>
      <c r="ANN52">
        <v>-3.29</v>
      </c>
      <c r="ANO52">
        <v>6.22</v>
      </c>
      <c r="ANP52">
        <v>2.46</v>
      </c>
      <c r="ANQ52">
        <v>3.88</v>
      </c>
      <c r="ANR52">
        <v>1.82</v>
      </c>
      <c r="ANS52">
        <v>-2.81</v>
      </c>
      <c r="ANT52">
        <v>4.6100000000000003</v>
      </c>
      <c r="ANU52">
        <v>-0.84</v>
      </c>
      <c r="ANV52">
        <v>-3.94</v>
      </c>
      <c r="ANW52">
        <v>0.68</v>
      </c>
      <c r="ANX52">
        <v>5.15</v>
      </c>
      <c r="ANY52">
        <v>-6.11</v>
      </c>
      <c r="ANZ52">
        <v>4.8499999999999996</v>
      </c>
      <c r="AOA52">
        <v>-6.19</v>
      </c>
      <c r="AOB52">
        <v>6.52</v>
      </c>
      <c r="AOC52">
        <v>-0.02</v>
      </c>
      <c r="AOD52">
        <v>2.68</v>
      </c>
      <c r="AOE52">
        <v>-3.26</v>
      </c>
      <c r="AOF52">
        <v>5.83</v>
      </c>
      <c r="AOG52">
        <v>1.57</v>
      </c>
      <c r="AOH52">
        <v>-2.61</v>
      </c>
      <c r="AOI52">
        <v>2.16</v>
      </c>
      <c r="AOJ52">
        <v>0.59</v>
      </c>
      <c r="AOK52">
        <v>-1.22</v>
      </c>
      <c r="AOL52">
        <v>-6.4</v>
      </c>
      <c r="AOM52">
        <v>-5.07</v>
      </c>
      <c r="AON52">
        <v>5.56</v>
      </c>
      <c r="AOO52">
        <v>3.12</v>
      </c>
      <c r="AOP52">
        <v>-5.19</v>
      </c>
      <c r="AOQ52">
        <v>-8.85</v>
      </c>
      <c r="AOR52">
        <v>-0.14000000000000001</v>
      </c>
      <c r="AOS52">
        <v>7.75</v>
      </c>
      <c r="AOT52">
        <v>1.51</v>
      </c>
      <c r="AOU52">
        <v>2.12</v>
      </c>
      <c r="AOV52">
        <v>-0.25</v>
      </c>
      <c r="AOW52">
        <v>5.9</v>
      </c>
      <c r="AOX52">
        <v>1.64</v>
      </c>
      <c r="AOY52">
        <v>0.95</v>
      </c>
      <c r="AOZ52">
        <v>-4.8099999999999996</v>
      </c>
      <c r="APA52">
        <v>10.99</v>
      </c>
      <c r="APB52">
        <v>2.63</v>
      </c>
      <c r="APC52">
        <v>0.35</v>
      </c>
      <c r="APD52">
        <v>1.83</v>
      </c>
      <c r="APE52">
        <v>-0.06</v>
      </c>
      <c r="APF52">
        <v>1.05</v>
      </c>
      <c r="APG52">
        <v>-2.16</v>
      </c>
      <c r="APH52">
        <v>3.3</v>
      </c>
      <c r="API52">
        <v>0.69</v>
      </c>
      <c r="APJ52">
        <v>-1.39</v>
      </c>
      <c r="APK52">
        <v>6.09</v>
      </c>
      <c r="APL52">
        <v>0.8</v>
      </c>
      <c r="APM52">
        <v>2.75</v>
      </c>
      <c r="APN52">
        <v>-0.56000000000000005</v>
      </c>
      <c r="APO52">
        <v>2.57</v>
      </c>
      <c r="APP52">
        <v>-3.97</v>
      </c>
      <c r="APQ52">
        <v>1.1200000000000001</v>
      </c>
      <c r="APR52">
        <v>0.81</v>
      </c>
      <c r="APS52">
        <v>5.95</v>
      </c>
      <c r="APT52">
        <v>0.57999999999999996</v>
      </c>
      <c r="APU52">
        <v>1.69</v>
      </c>
      <c r="APV52">
        <v>4.1900000000000004</v>
      </c>
      <c r="APW52">
        <v>-2.54</v>
      </c>
      <c r="APX52">
        <v>-10.91</v>
      </c>
      <c r="APY52">
        <v>1.45</v>
      </c>
      <c r="APZ52">
        <v>-12.05</v>
      </c>
      <c r="AQA52">
        <v>11.19</v>
      </c>
      <c r="AQB52">
        <v>5.08</v>
      </c>
      <c r="AQC52">
        <v>-2.27</v>
      </c>
      <c r="AQD52">
        <v>3.34</v>
      </c>
      <c r="AQE52">
        <v>-7.9</v>
      </c>
      <c r="AQF52">
        <v>6.9</v>
      </c>
      <c r="AQG52">
        <v>0.51</v>
      </c>
      <c r="AQH52">
        <v>-5.07</v>
      </c>
      <c r="AQI52">
        <v>1.91</v>
      </c>
      <c r="AQJ52">
        <v>2.57</v>
      </c>
      <c r="AQK52">
        <v>3.97</v>
      </c>
      <c r="AQL52">
        <v>2.71</v>
      </c>
      <c r="AQM52">
        <v>-3.26</v>
      </c>
      <c r="AQN52">
        <v>-8.5299999999999994</v>
      </c>
      <c r="AQO52">
        <v>-21.9</v>
      </c>
      <c r="AQP52">
        <v>13.66</v>
      </c>
      <c r="AQQ52">
        <v>6.36</v>
      </c>
      <c r="AQR52">
        <v>3.4</v>
      </c>
      <c r="AQS52">
        <v>2.71</v>
      </c>
      <c r="AQT52">
        <v>5.5</v>
      </c>
      <c r="AQU52">
        <v>-3.47</v>
      </c>
      <c r="AQV52">
        <v>2.04</v>
      </c>
      <c r="AQW52">
        <v>18.29</v>
      </c>
      <c r="AQX52">
        <v>8.52</v>
      </c>
      <c r="AQY52">
        <v>5</v>
      </c>
      <c r="AQZ52">
        <v>6.14</v>
      </c>
      <c r="ARA52">
        <v>0.88</v>
      </c>
      <c r="ARB52">
        <v>2.0699999999999998</v>
      </c>
      <c r="ARC52">
        <v>0.11</v>
      </c>
      <c r="ARD52">
        <v>1.83</v>
      </c>
      <c r="ARE52">
        <v>-3.65</v>
      </c>
      <c r="ARF52">
        <v>2.13</v>
      </c>
      <c r="ARG52">
        <v>-3.05</v>
      </c>
      <c r="ARH52">
        <v>4.21</v>
      </c>
      <c r="ARI52">
        <v>-4.28</v>
      </c>
      <c r="ARJ52">
        <v>2.11</v>
      </c>
      <c r="ARK52">
        <v>-9.66</v>
      </c>
      <c r="ARL52">
        <v>0.97</v>
      </c>
      <c r="ARM52">
        <v>1.08</v>
      </c>
      <c r="ARN52">
        <v>-9.9499999999999993</v>
      </c>
      <c r="ARO52">
        <v>0</v>
      </c>
      <c r="ARP52">
        <v>-8.3699999999999992</v>
      </c>
      <c r="ARQ52">
        <v>10.3771</v>
      </c>
      <c r="ARR52">
        <v>-2.1808999999999998</v>
      </c>
      <c r="ARS52">
        <v>-9.7281999999999993</v>
      </c>
    </row>
    <row r="53" spans="1:1163" x14ac:dyDescent="0.3">
      <c r="A53" t="s">
        <v>2433</v>
      </c>
      <c r="B53" t="s">
        <v>618</v>
      </c>
      <c r="C53">
        <f>IF(C42="",C15,C42)</f>
        <v>0</v>
      </c>
      <c r="D53">
        <f>IF(D42="",D15,D42)</f>
        <v>-3.85</v>
      </c>
      <c r="E53">
        <f t="shared" ref="E53:BP53" si="4">IF(E42="",E15,E42)</f>
        <v>-5.75</v>
      </c>
      <c r="F53">
        <f t="shared" si="4"/>
        <v>2.5299999999999998</v>
      </c>
      <c r="G53">
        <f t="shared" si="4"/>
        <v>1.79</v>
      </c>
      <c r="H53">
        <f t="shared" si="4"/>
        <v>4.57</v>
      </c>
      <c r="I53">
        <f t="shared" si="4"/>
        <v>4.79</v>
      </c>
      <c r="J53">
        <f t="shared" si="4"/>
        <v>2.48</v>
      </c>
      <c r="K53">
        <f t="shared" si="4"/>
        <v>2.52</v>
      </c>
      <c r="L53">
        <f t="shared" si="4"/>
        <v>-2.84</v>
      </c>
      <c r="M53">
        <f t="shared" si="4"/>
        <v>3.47</v>
      </c>
      <c r="N53">
        <f t="shared" si="4"/>
        <v>1.96</v>
      </c>
      <c r="O53">
        <f t="shared" si="4"/>
        <v>-1.93</v>
      </c>
      <c r="P53">
        <f t="shared" si="4"/>
        <v>5.37</v>
      </c>
      <c r="Q53">
        <f t="shared" si="4"/>
        <v>0.87</v>
      </c>
      <c r="R53">
        <f t="shared" si="4"/>
        <v>2.0099999999999998</v>
      </c>
      <c r="S53">
        <f t="shared" si="4"/>
        <v>6.07</v>
      </c>
      <c r="T53">
        <f t="shared" si="4"/>
        <v>-0.67</v>
      </c>
      <c r="U53">
        <f t="shared" si="4"/>
        <v>6.7</v>
      </c>
      <c r="V53">
        <f t="shared" si="4"/>
        <v>5.15</v>
      </c>
      <c r="W53">
        <f t="shared" si="4"/>
        <v>4.5</v>
      </c>
      <c r="X53">
        <f t="shared" si="4"/>
        <v>-5.0199999999999996</v>
      </c>
      <c r="Y53">
        <f t="shared" si="4"/>
        <v>7.21</v>
      </c>
      <c r="Z53">
        <f t="shared" si="4"/>
        <v>2.79</v>
      </c>
      <c r="AA53">
        <f t="shared" si="4"/>
        <v>-0.4</v>
      </c>
      <c r="AB53">
        <f t="shared" si="4"/>
        <v>-1.25</v>
      </c>
      <c r="AC53">
        <f t="shared" si="4"/>
        <v>11.01</v>
      </c>
      <c r="AD53">
        <f t="shared" si="4"/>
        <v>3.45</v>
      </c>
      <c r="AE53">
        <f t="shared" si="4"/>
        <v>1.97</v>
      </c>
      <c r="AF53">
        <f t="shared" si="4"/>
        <v>-3.85</v>
      </c>
      <c r="AG53">
        <f t="shared" si="4"/>
        <v>1.41</v>
      </c>
      <c r="AH53">
        <f t="shared" si="4"/>
        <v>8.0299999999999994</v>
      </c>
      <c r="AI53">
        <f t="shared" si="4"/>
        <v>2.59</v>
      </c>
      <c r="AJ53">
        <f t="shared" si="4"/>
        <v>1.68</v>
      </c>
      <c r="AK53">
        <f t="shared" si="4"/>
        <v>12.92</v>
      </c>
      <c r="AL53">
        <f t="shared" si="4"/>
        <v>0.49</v>
      </c>
      <c r="AM53">
        <f t="shared" si="4"/>
        <v>5.83</v>
      </c>
      <c r="AN53">
        <f t="shared" si="4"/>
        <v>-0.19</v>
      </c>
      <c r="AO53">
        <f t="shared" si="4"/>
        <v>-0.12</v>
      </c>
      <c r="AP53">
        <f t="shared" si="4"/>
        <v>1.76</v>
      </c>
      <c r="AQ53">
        <f t="shared" si="4"/>
        <v>-3.62</v>
      </c>
      <c r="AR53">
        <f t="shared" si="4"/>
        <v>11.4</v>
      </c>
      <c r="AS53">
        <f t="shared" si="4"/>
        <v>4.71</v>
      </c>
      <c r="AT53">
        <f t="shared" si="4"/>
        <v>10.28</v>
      </c>
      <c r="AU53">
        <f t="shared" si="4"/>
        <v>-4.76</v>
      </c>
      <c r="AV53">
        <f t="shared" si="4"/>
        <v>-19.73</v>
      </c>
      <c r="AW53">
        <f t="shared" si="4"/>
        <v>-12.46</v>
      </c>
      <c r="AX53">
        <f t="shared" si="4"/>
        <v>2.82</v>
      </c>
      <c r="AY53">
        <f t="shared" si="4"/>
        <v>6.39</v>
      </c>
      <c r="AZ53">
        <f t="shared" si="4"/>
        <v>2.59</v>
      </c>
      <c r="BA53">
        <f t="shared" si="4"/>
        <v>8.1199999999999992</v>
      </c>
      <c r="BB53">
        <f t="shared" si="4"/>
        <v>-0.8</v>
      </c>
      <c r="BC53">
        <f t="shared" si="4"/>
        <v>-0.96</v>
      </c>
      <c r="BD53">
        <f t="shared" si="4"/>
        <v>-16.25</v>
      </c>
      <c r="BE53">
        <f t="shared" si="4"/>
        <v>3.86</v>
      </c>
      <c r="BF53">
        <f t="shared" si="4"/>
        <v>1.41</v>
      </c>
      <c r="BG53">
        <f t="shared" si="4"/>
        <v>-12.82</v>
      </c>
      <c r="BH53">
        <f t="shared" si="4"/>
        <v>-8.5500000000000007</v>
      </c>
      <c r="BI53">
        <f t="shared" si="4"/>
        <v>-0.89</v>
      </c>
      <c r="BJ53">
        <f t="shared" si="4"/>
        <v>-7.06</v>
      </c>
      <c r="BK53">
        <f t="shared" si="4"/>
        <v>5.0199999999999996</v>
      </c>
      <c r="BL53">
        <f t="shared" si="4"/>
        <v>11.93</v>
      </c>
      <c r="BM53">
        <f t="shared" si="4"/>
        <v>-6.75</v>
      </c>
      <c r="BN53">
        <f t="shared" si="4"/>
        <v>-9.35</v>
      </c>
      <c r="BO53">
        <f t="shared" si="4"/>
        <v>-12.79</v>
      </c>
      <c r="BP53">
        <f t="shared" si="4"/>
        <v>14.21</v>
      </c>
      <c r="BQ53">
        <f t="shared" ref="BQ53:EB53" si="5">IF(BQ42="",BQ15,BQ42)</f>
        <v>-7.22</v>
      </c>
      <c r="BR53">
        <f t="shared" si="5"/>
        <v>1.82</v>
      </c>
      <c r="BS53">
        <f t="shared" si="5"/>
        <v>-29.73</v>
      </c>
      <c r="BT53">
        <f t="shared" si="5"/>
        <v>8.9600000000000009</v>
      </c>
      <c r="BU53">
        <f t="shared" si="5"/>
        <v>-7.98</v>
      </c>
      <c r="BV53">
        <f t="shared" si="5"/>
        <v>-14</v>
      </c>
      <c r="BW53">
        <f t="shared" si="5"/>
        <v>-2.71</v>
      </c>
      <c r="BX53">
        <f t="shared" si="5"/>
        <v>5.7</v>
      </c>
      <c r="BY53">
        <f t="shared" si="5"/>
        <v>-11.58</v>
      </c>
      <c r="BZ53">
        <f t="shared" si="5"/>
        <v>-19.97</v>
      </c>
      <c r="CA53">
        <f t="shared" si="5"/>
        <v>-21.96</v>
      </c>
      <c r="CB53">
        <f t="shared" si="5"/>
        <v>-0.22</v>
      </c>
      <c r="CC53">
        <f t="shared" si="5"/>
        <v>38.15</v>
      </c>
      <c r="CD53">
        <f t="shared" si="5"/>
        <v>38.69</v>
      </c>
      <c r="CE53">
        <f t="shared" si="5"/>
        <v>-3.46</v>
      </c>
      <c r="CF53">
        <f t="shared" si="5"/>
        <v>-13.49</v>
      </c>
      <c r="CG53">
        <f t="shared" si="5"/>
        <v>-4.17</v>
      </c>
      <c r="CH53">
        <f t="shared" si="5"/>
        <v>5.65</v>
      </c>
      <c r="CI53">
        <f t="shared" si="5"/>
        <v>0.87</v>
      </c>
      <c r="CJ53">
        <f t="shared" si="5"/>
        <v>-17.72</v>
      </c>
      <c r="CK53">
        <f t="shared" si="5"/>
        <v>3.53</v>
      </c>
      <c r="CL53">
        <f t="shared" si="5"/>
        <v>42.56</v>
      </c>
      <c r="CM53">
        <f t="shared" si="5"/>
        <v>16.829999999999998</v>
      </c>
      <c r="CN53">
        <f t="shared" si="5"/>
        <v>13.38</v>
      </c>
      <c r="CO53">
        <f t="shared" si="5"/>
        <v>-8.6199999999999992</v>
      </c>
      <c r="CP53">
        <f t="shared" si="5"/>
        <v>12.06</v>
      </c>
      <c r="CQ53">
        <f t="shared" si="5"/>
        <v>-11.18</v>
      </c>
      <c r="CR53">
        <f t="shared" si="5"/>
        <v>-8.5500000000000007</v>
      </c>
      <c r="CS53">
        <f t="shared" si="5"/>
        <v>11.27</v>
      </c>
      <c r="CT53">
        <f t="shared" si="5"/>
        <v>2.5299999999999998</v>
      </c>
      <c r="CU53">
        <f t="shared" si="5"/>
        <v>10.69</v>
      </c>
      <c r="CV53">
        <f t="shared" si="5"/>
        <v>-3.22</v>
      </c>
      <c r="CW53">
        <f t="shared" si="5"/>
        <v>0</v>
      </c>
      <c r="CX53">
        <f t="shared" si="5"/>
        <v>-2.5099999999999998</v>
      </c>
      <c r="CY53">
        <f t="shared" si="5"/>
        <v>-7.36</v>
      </c>
      <c r="CZ53">
        <f t="shared" si="5"/>
        <v>2.29</v>
      </c>
      <c r="DA53">
        <f t="shared" si="5"/>
        <v>-11.32</v>
      </c>
      <c r="DB53">
        <f t="shared" si="5"/>
        <v>6.11</v>
      </c>
      <c r="DC53">
        <f t="shared" si="5"/>
        <v>-0.33</v>
      </c>
      <c r="DD53">
        <f t="shared" si="5"/>
        <v>-2.86</v>
      </c>
      <c r="DE53">
        <f t="shared" si="5"/>
        <v>9.42</v>
      </c>
      <c r="DF53">
        <f t="shared" si="5"/>
        <v>-0.1</v>
      </c>
      <c r="DG53">
        <f t="shared" si="5"/>
        <v>-4.1100000000000003</v>
      </c>
      <c r="DH53">
        <f t="shared" si="5"/>
        <v>-3.41</v>
      </c>
      <c r="DI53">
        <f t="shared" si="5"/>
        <v>-2.86</v>
      </c>
      <c r="DJ53">
        <f t="shared" si="5"/>
        <v>9.8000000000000007</v>
      </c>
      <c r="DK53">
        <f t="shared" si="5"/>
        <v>4.09</v>
      </c>
      <c r="DL53">
        <f t="shared" si="5"/>
        <v>6.99</v>
      </c>
      <c r="DM53">
        <f t="shared" si="5"/>
        <v>8.5</v>
      </c>
      <c r="DN53">
        <f t="shared" si="5"/>
        <v>2.8</v>
      </c>
      <c r="DO53">
        <f t="shared" si="5"/>
        <v>2.56</v>
      </c>
      <c r="DP53">
        <f t="shared" si="5"/>
        <v>7.77</v>
      </c>
      <c r="DQ53">
        <f t="shared" si="5"/>
        <v>4.74</v>
      </c>
      <c r="DR53">
        <f t="shared" si="5"/>
        <v>3.94</v>
      </c>
      <c r="DS53">
        <f t="shared" si="5"/>
        <v>6.7</v>
      </c>
      <c r="DT53">
        <f t="shared" si="5"/>
        <v>2.2400000000000002</v>
      </c>
      <c r="DU53">
        <f t="shared" si="5"/>
        <v>2.68</v>
      </c>
      <c r="DV53">
        <f t="shared" si="5"/>
        <v>-7.51</v>
      </c>
      <c r="DW53">
        <f t="shared" si="5"/>
        <v>5.45</v>
      </c>
      <c r="DX53">
        <f t="shared" si="5"/>
        <v>3.33</v>
      </c>
      <c r="DY53">
        <f t="shared" si="5"/>
        <v>7.01</v>
      </c>
      <c r="DZ53">
        <f t="shared" si="5"/>
        <v>1.51</v>
      </c>
      <c r="EA53">
        <f t="shared" si="5"/>
        <v>0.31</v>
      </c>
      <c r="EB53">
        <f t="shared" si="5"/>
        <v>7.75</v>
      </c>
      <c r="EC53">
        <f t="shared" ref="EC53:GN53" si="6">IF(EC42="",EC15,EC42)</f>
        <v>1.34</v>
      </c>
      <c r="ED53">
        <f t="shared" si="6"/>
        <v>-0.28999999999999998</v>
      </c>
      <c r="EE53">
        <f t="shared" si="6"/>
        <v>3.9</v>
      </c>
      <c r="EF53">
        <f t="shared" si="6"/>
        <v>1.91</v>
      </c>
      <c r="EG53">
        <f t="shared" si="6"/>
        <v>-0.77</v>
      </c>
      <c r="EH53">
        <f t="shared" si="6"/>
        <v>-8.09</v>
      </c>
      <c r="EI53">
        <f t="shared" si="6"/>
        <v>-0.24</v>
      </c>
      <c r="EJ53">
        <f t="shared" si="6"/>
        <v>-5.04</v>
      </c>
      <c r="EK53">
        <f t="shared" si="6"/>
        <v>10.45</v>
      </c>
      <c r="EL53">
        <f t="shared" si="6"/>
        <v>-4.83</v>
      </c>
      <c r="EM53">
        <f t="shared" si="6"/>
        <v>-14.03</v>
      </c>
      <c r="EN53">
        <f t="shared" si="6"/>
        <v>-9.81</v>
      </c>
      <c r="EO53">
        <f t="shared" si="6"/>
        <v>-8.66</v>
      </c>
      <c r="EP53">
        <f t="shared" si="6"/>
        <v>-4.59</v>
      </c>
      <c r="EQ53">
        <f t="shared" si="6"/>
        <v>1.52</v>
      </c>
      <c r="ER53">
        <f t="shared" si="6"/>
        <v>6.74</v>
      </c>
      <c r="ES53">
        <f t="shared" si="6"/>
        <v>-24.87</v>
      </c>
      <c r="ET53">
        <f t="shared" si="6"/>
        <v>14.47</v>
      </c>
      <c r="EU53">
        <f t="shared" si="6"/>
        <v>-3.3</v>
      </c>
      <c r="EV53">
        <f t="shared" si="6"/>
        <v>25.03</v>
      </c>
      <c r="EW53">
        <f t="shared" si="6"/>
        <v>7.44</v>
      </c>
      <c r="EX53">
        <f t="shared" si="6"/>
        <v>-2.2599999999999998</v>
      </c>
      <c r="EY53">
        <f t="shared" si="6"/>
        <v>1.66</v>
      </c>
      <c r="EZ53">
        <f t="shared" si="6"/>
        <v>7.76</v>
      </c>
      <c r="FA53">
        <f t="shared" si="6"/>
        <v>-2.73</v>
      </c>
      <c r="FB53">
        <f t="shared" si="6"/>
        <v>4.01</v>
      </c>
      <c r="FC53">
        <f t="shared" si="6"/>
        <v>-6.74</v>
      </c>
      <c r="FD53">
        <f t="shared" si="6"/>
        <v>3.9</v>
      </c>
      <c r="FE53">
        <f t="shared" si="6"/>
        <v>-13.39</v>
      </c>
      <c r="FF53">
        <f t="shared" si="6"/>
        <v>-0.27</v>
      </c>
      <c r="FG53">
        <f t="shared" si="6"/>
        <v>7.33</v>
      </c>
      <c r="FH53">
        <f t="shared" si="6"/>
        <v>-6.12</v>
      </c>
      <c r="FI53">
        <f t="shared" si="6"/>
        <v>11.05</v>
      </c>
      <c r="FJ53">
        <f t="shared" si="6"/>
        <v>-6.48</v>
      </c>
      <c r="FK53">
        <f t="shared" si="6"/>
        <v>16.73</v>
      </c>
      <c r="FL53">
        <f t="shared" si="6"/>
        <v>-1.23</v>
      </c>
      <c r="FM53">
        <f t="shared" si="6"/>
        <v>-3.98</v>
      </c>
      <c r="FN53">
        <f t="shared" si="6"/>
        <v>2.7</v>
      </c>
      <c r="FO53">
        <f t="shared" si="6"/>
        <v>-3.36</v>
      </c>
      <c r="FP53">
        <f t="shared" si="6"/>
        <v>1.33</v>
      </c>
      <c r="FQ53">
        <f t="shared" si="6"/>
        <v>1.24</v>
      </c>
      <c r="FR53">
        <f t="shared" si="6"/>
        <v>-0.24</v>
      </c>
      <c r="FS53">
        <f t="shared" si="6"/>
        <v>-22.89</v>
      </c>
      <c r="FT53">
        <f t="shared" si="6"/>
        <v>8.09</v>
      </c>
      <c r="FU53">
        <f t="shared" si="6"/>
        <v>3.41</v>
      </c>
      <c r="FV53">
        <f t="shared" si="6"/>
        <v>3.5</v>
      </c>
      <c r="FW53">
        <f t="shared" si="6"/>
        <v>1.23</v>
      </c>
      <c r="FX53">
        <f t="shared" si="6"/>
        <v>4.22</v>
      </c>
      <c r="FY53">
        <f t="shared" si="6"/>
        <v>-3.16</v>
      </c>
      <c r="FZ53">
        <f t="shared" si="6"/>
        <v>0.09</v>
      </c>
      <c r="GA53">
        <f t="shared" si="6"/>
        <v>-4.63</v>
      </c>
      <c r="GB53">
        <f t="shared" si="6"/>
        <v>-0.6</v>
      </c>
      <c r="GC53">
        <f t="shared" si="6"/>
        <v>0.71</v>
      </c>
      <c r="GD53">
        <f t="shared" si="6"/>
        <v>-6.12</v>
      </c>
      <c r="GE53">
        <f t="shared" si="6"/>
        <v>1.83</v>
      </c>
      <c r="GF53">
        <f t="shared" si="6"/>
        <v>5.78</v>
      </c>
      <c r="GG53">
        <f t="shared" si="6"/>
        <v>5.79</v>
      </c>
      <c r="GH53">
        <f t="shared" si="6"/>
        <v>0.1</v>
      </c>
      <c r="GI53">
        <f t="shared" si="6"/>
        <v>-0.68</v>
      </c>
      <c r="GJ53">
        <f t="shared" si="6"/>
        <v>-6.57</v>
      </c>
      <c r="GK53">
        <f t="shared" si="6"/>
        <v>-2.84</v>
      </c>
      <c r="GL53">
        <f t="shared" si="6"/>
        <v>-4.07</v>
      </c>
      <c r="GM53">
        <f t="shared" si="6"/>
        <v>1.61</v>
      </c>
      <c r="GN53">
        <f t="shared" si="6"/>
        <v>-1.59</v>
      </c>
      <c r="GO53">
        <f t="shared" ref="GO53:IZ53" si="7">IF(GO42="",GO15,GO42)</f>
        <v>-6.52</v>
      </c>
      <c r="GP53">
        <f t="shared" si="7"/>
        <v>-4</v>
      </c>
      <c r="GQ53">
        <f t="shared" si="7"/>
        <v>7.96</v>
      </c>
      <c r="GR53">
        <f t="shared" si="7"/>
        <v>2.21</v>
      </c>
      <c r="GS53">
        <f t="shared" si="7"/>
        <v>3.37</v>
      </c>
      <c r="GT53">
        <f t="shared" si="7"/>
        <v>1.64</v>
      </c>
      <c r="GU53">
        <f t="shared" si="7"/>
        <v>2.9</v>
      </c>
      <c r="GV53">
        <f t="shared" si="7"/>
        <v>6.78</v>
      </c>
      <c r="GW53">
        <f t="shared" si="7"/>
        <v>-0.21</v>
      </c>
      <c r="GX53">
        <f t="shared" si="7"/>
        <v>5.49</v>
      </c>
      <c r="GY53">
        <f t="shared" si="7"/>
        <v>7.37</v>
      </c>
      <c r="GZ53">
        <f t="shared" si="7"/>
        <v>5.83</v>
      </c>
      <c r="HA53">
        <f t="shared" si="7"/>
        <v>5.45</v>
      </c>
      <c r="HB53">
        <f t="shared" si="7"/>
        <v>0.35</v>
      </c>
      <c r="HC53">
        <f t="shared" si="7"/>
        <v>5.52</v>
      </c>
      <c r="HD53">
        <f t="shared" si="7"/>
        <v>2.23</v>
      </c>
      <c r="HE53">
        <f t="shared" si="7"/>
        <v>-5.26</v>
      </c>
      <c r="HF53">
        <f t="shared" si="7"/>
        <v>1.71</v>
      </c>
      <c r="HG53">
        <f t="shared" si="7"/>
        <v>2.63</v>
      </c>
      <c r="HH53">
        <f t="shared" si="7"/>
        <v>-1.08</v>
      </c>
      <c r="HI53">
        <f t="shared" si="7"/>
        <v>-6.54</v>
      </c>
      <c r="HJ53">
        <f t="shared" si="7"/>
        <v>6.17</v>
      </c>
      <c r="HK53">
        <f t="shared" si="7"/>
        <v>1.71</v>
      </c>
      <c r="HL53">
        <f t="shared" si="7"/>
        <v>0.42</v>
      </c>
      <c r="HM53">
        <f t="shared" si="7"/>
        <v>1.95</v>
      </c>
      <c r="HN53">
        <f t="shared" si="7"/>
        <v>-1</v>
      </c>
      <c r="HO53">
        <f t="shared" si="7"/>
        <v>5.05</v>
      </c>
      <c r="HP53">
        <f t="shared" si="7"/>
        <v>5.43</v>
      </c>
      <c r="HQ53">
        <f t="shared" si="7"/>
        <v>-1.93</v>
      </c>
      <c r="HR53">
        <f t="shared" si="7"/>
        <v>1.57</v>
      </c>
      <c r="HS53">
        <f t="shared" si="7"/>
        <v>-0.08</v>
      </c>
      <c r="HT53">
        <f t="shared" si="7"/>
        <v>0.23</v>
      </c>
      <c r="HU53">
        <f t="shared" si="7"/>
        <v>1.33</v>
      </c>
      <c r="HV53">
        <f t="shared" si="7"/>
        <v>3.74</v>
      </c>
      <c r="HW53">
        <f t="shared" si="7"/>
        <v>1.58</v>
      </c>
      <c r="HX53">
        <f t="shared" si="7"/>
        <v>6.83</v>
      </c>
      <c r="HY53">
        <f t="shared" si="7"/>
        <v>-4.41</v>
      </c>
      <c r="HZ53">
        <f t="shared" si="7"/>
        <v>9.02</v>
      </c>
      <c r="IA53">
        <f t="shared" si="7"/>
        <v>1.95</v>
      </c>
      <c r="IB53">
        <f t="shared" si="7"/>
        <v>-7.0000000000000007E-2</v>
      </c>
      <c r="IC53">
        <f t="shared" si="7"/>
        <v>-1.8</v>
      </c>
      <c r="ID53">
        <f t="shared" si="7"/>
        <v>6.41</v>
      </c>
      <c r="IE53">
        <f t="shared" si="7"/>
        <v>4.38</v>
      </c>
      <c r="IF53">
        <f t="shared" si="7"/>
        <v>3.22</v>
      </c>
      <c r="IG53">
        <f t="shared" si="7"/>
        <v>3.96</v>
      </c>
      <c r="IH53">
        <f t="shared" si="7"/>
        <v>1.1599999999999999</v>
      </c>
      <c r="II53">
        <f t="shared" si="7"/>
        <v>7.14</v>
      </c>
      <c r="IJ53">
        <f t="shared" si="7"/>
        <v>-6.41</v>
      </c>
      <c r="IK53">
        <f t="shared" si="7"/>
        <v>4.8</v>
      </c>
      <c r="IL53">
        <f t="shared" si="7"/>
        <v>3.93</v>
      </c>
      <c r="IM53">
        <f t="shared" si="7"/>
        <v>2.88</v>
      </c>
      <c r="IN53">
        <f t="shared" si="7"/>
        <v>-3.7</v>
      </c>
      <c r="IO53">
        <f t="shared" si="7"/>
        <v>-2.39</v>
      </c>
      <c r="IP53">
        <f t="shared" si="7"/>
        <v>-6.74</v>
      </c>
      <c r="IQ53">
        <f t="shared" si="7"/>
        <v>-9.9700000000000006</v>
      </c>
      <c r="IR53">
        <f t="shared" si="7"/>
        <v>-0.6</v>
      </c>
      <c r="IS53">
        <f t="shared" si="7"/>
        <v>-0.27</v>
      </c>
      <c r="IT53">
        <f t="shared" si="7"/>
        <v>4.57</v>
      </c>
      <c r="IU53">
        <f t="shared" si="7"/>
        <v>2.5499999999999998</v>
      </c>
      <c r="IV53">
        <f t="shared" si="7"/>
        <v>-0.77</v>
      </c>
      <c r="IW53">
        <f t="shared" si="7"/>
        <v>-1.49</v>
      </c>
      <c r="IX53">
        <f t="shared" si="7"/>
        <v>-3.63</v>
      </c>
      <c r="IY53">
        <f t="shared" si="7"/>
        <v>0.14000000000000001</v>
      </c>
      <c r="IZ53">
        <f t="shared" si="7"/>
        <v>5.54</v>
      </c>
      <c r="JA53">
        <f t="shared" ref="JA53:LL53" si="8">IF(JA42="",JA15,JA42)</f>
        <v>3.81</v>
      </c>
      <c r="JB53">
        <f t="shared" si="8"/>
        <v>-2.0299999999999998</v>
      </c>
      <c r="JC53">
        <f t="shared" si="8"/>
        <v>-1.1100000000000001</v>
      </c>
      <c r="JD53">
        <f t="shared" si="8"/>
        <v>2.38</v>
      </c>
      <c r="JE53">
        <f t="shared" si="8"/>
        <v>-1.75</v>
      </c>
      <c r="JF53">
        <f t="shared" si="8"/>
        <v>2.33</v>
      </c>
      <c r="JG53">
        <f t="shared" si="8"/>
        <v>-3.79</v>
      </c>
      <c r="JH53">
        <f t="shared" si="8"/>
        <v>-3.88</v>
      </c>
      <c r="JI53">
        <f t="shared" si="8"/>
        <v>7.93</v>
      </c>
      <c r="JJ53">
        <f t="shared" si="8"/>
        <v>2.92</v>
      </c>
      <c r="JK53">
        <f t="shared" si="8"/>
        <v>8.7899999999999991</v>
      </c>
      <c r="JL53">
        <f t="shared" si="8"/>
        <v>0.54</v>
      </c>
      <c r="JM53">
        <f t="shared" si="8"/>
        <v>-5.08</v>
      </c>
      <c r="JN53">
        <f t="shared" si="8"/>
        <v>1.58</v>
      </c>
      <c r="JO53">
        <f t="shared" si="8"/>
        <v>-2.76</v>
      </c>
      <c r="JP53">
        <f t="shared" si="8"/>
        <v>7.1</v>
      </c>
      <c r="JQ53">
        <f t="shared" si="8"/>
        <v>-9.61</v>
      </c>
      <c r="JR53">
        <f t="shared" si="8"/>
        <v>3.46</v>
      </c>
      <c r="JS53">
        <f t="shared" si="8"/>
        <v>0.39</v>
      </c>
      <c r="JT53">
        <f t="shared" si="8"/>
        <v>-2.96</v>
      </c>
      <c r="JU53">
        <f t="shared" si="8"/>
        <v>3.28</v>
      </c>
      <c r="JV53">
        <f t="shared" si="8"/>
        <v>-1.79</v>
      </c>
      <c r="JW53">
        <f t="shared" si="8"/>
        <v>-2.58</v>
      </c>
      <c r="JX53">
        <f t="shared" si="8"/>
        <v>0.14000000000000001</v>
      </c>
      <c r="JY53">
        <f t="shared" si="8"/>
        <v>6.5</v>
      </c>
      <c r="JZ53">
        <f t="shared" si="8"/>
        <v>2.19</v>
      </c>
      <c r="KA53">
        <f t="shared" si="8"/>
        <v>2.63</v>
      </c>
      <c r="KB53">
        <f t="shared" si="8"/>
        <v>3.4</v>
      </c>
      <c r="KC53">
        <f t="shared" si="8"/>
        <v>1.75</v>
      </c>
      <c r="KD53">
        <f t="shared" si="8"/>
        <v>4.8600000000000003</v>
      </c>
      <c r="KE53">
        <f t="shared" si="8"/>
        <v>1.97</v>
      </c>
      <c r="KF53">
        <f t="shared" si="8"/>
        <v>1.99</v>
      </c>
      <c r="KG53">
        <f t="shared" si="8"/>
        <v>0.7</v>
      </c>
      <c r="KH53">
        <f t="shared" si="8"/>
        <v>4.8600000000000003</v>
      </c>
      <c r="KI53">
        <f t="shared" si="8"/>
        <v>5.09</v>
      </c>
      <c r="KJ53">
        <f t="shared" si="8"/>
        <v>-5.48</v>
      </c>
      <c r="KK53">
        <f t="shared" si="8"/>
        <v>1.19</v>
      </c>
      <c r="KL53">
        <f t="shared" si="8"/>
        <v>4.43</v>
      </c>
      <c r="KM53">
        <f t="shared" si="8"/>
        <v>5.92</v>
      </c>
      <c r="KN53">
        <f t="shared" si="8"/>
        <v>0.93</v>
      </c>
      <c r="KO53">
        <f t="shared" si="8"/>
        <v>1.69</v>
      </c>
      <c r="KP53">
        <f t="shared" si="8"/>
        <v>5.13</v>
      </c>
      <c r="KQ53">
        <f t="shared" si="8"/>
        <v>6.37</v>
      </c>
      <c r="KR53">
        <f t="shared" si="8"/>
        <v>1.57</v>
      </c>
      <c r="KS53">
        <f t="shared" si="8"/>
        <v>-1.56</v>
      </c>
      <c r="KT53">
        <f t="shared" si="8"/>
        <v>5.09</v>
      </c>
      <c r="KU53">
        <f t="shared" si="8"/>
        <v>-2.99</v>
      </c>
      <c r="KV53">
        <f t="shared" si="8"/>
        <v>-2.2799999999999998</v>
      </c>
      <c r="KW53">
        <f t="shared" si="8"/>
        <v>7.11</v>
      </c>
      <c r="KX53">
        <f t="shared" si="8"/>
        <v>4.78</v>
      </c>
      <c r="KY53">
        <f t="shared" si="8"/>
        <v>0.13</v>
      </c>
      <c r="KZ53">
        <f t="shared" si="8"/>
        <v>-1.03</v>
      </c>
      <c r="LA53">
        <f t="shared" si="8"/>
        <v>0.96</v>
      </c>
      <c r="LB53">
        <f t="shared" si="8"/>
        <v>4.24</v>
      </c>
      <c r="LC53">
        <f t="shared" si="8"/>
        <v>1.81</v>
      </c>
      <c r="LD53">
        <f t="shared" si="8"/>
        <v>-2.82</v>
      </c>
      <c r="LE53">
        <f t="shared" si="8"/>
        <v>5.03</v>
      </c>
      <c r="LF53">
        <f t="shared" si="8"/>
        <v>-4.0199999999999996</v>
      </c>
      <c r="LG53">
        <f t="shared" si="8"/>
        <v>3.43</v>
      </c>
      <c r="LH53">
        <f t="shared" si="8"/>
        <v>4.9000000000000004</v>
      </c>
      <c r="LI53">
        <f t="shared" si="8"/>
        <v>1.96</v>
      </c>
      <c r="LJ53">
        <f t="shared" si="8"/>
        <v>-0.71</v>
      </c>
      <c r="LK53">
        <f t="shared" si="8"/>
        <v>-1.76</v>
      </c>
      <c r="LL53">
        <f t="shared" si="8"/>
        <v>0.2</v>
      </c>
      <c r="LM53">
        <f t="shared" ref="LM53:NX53" si="9">IF(LM42="",LM15,LM42)</f>
        <v>5.71</v>
      </c>
      <c r="LN53">
        <f t="shared" si="9"/>
        <v>3.82</v>
      </c>
      <c r="LO53">
        <f t="shared" si="9"/>
        <v>-0.49</v>
      </c>
      <c r="LP53">
        <f t="shared" si="9"/>
        <v>-1.06</v>
      </c>
      <c r="LQ53">
        <f t="shared" si="9"/>
        <v>-2.12</v>
      </c>
      <c r="LR53">
        <f t="shared" si="9"/>
        <v>-2.37</v>
      </c>
      <c r="LS53">
        <f t="shared" si="9"/>
        <v>0.77</v>
      </c>
      <c r="LT53">
        <f t="shared" si="9"/>
        <v>-1.34</v>
      </c>
      <c r="LU53">
        <f t="shared" si="9"/>
        <v>2.73</v>
      </c>
      <c r="LV53">
        <f t="shared" si="9"/>
        <v>-5.01</v>
      </c>
      <c r="LW53">
        <f t="shared" si="9"/>
        <v>0.34</v>
      </c>
      <c r="LX53">
        <f t="shared" si="9"/>
        <v>5.4</v>
      </c>
      <c r="LY53">
        <f t="shared" si="9"/>
        <v>2.04</v>
      </c>
      <c r="LZ53">
        <f t="shared" si="9"/>
        <v>0.53</v>
      </c>
      <c r="MA53">
        <f t="shared" si="9"/>
        <v>5.36</v>
      </c>
      <c r="MB53">
        <f t="shared" si="9"/>
        <v>1.1100000000000001</v>
      </c>
      <c r="MC53">
        <f t="shared" si="9"/>
        <v>3.25</v>
      </c>
      <c r="MD53">
        <f t="shared" si="9"/>
        <v>5.16</v>
      </c>
      <c r="ME53">
        <f t="shared" si="9"/>
        <v>4.18</v>
      </c>
      <c r="MF53">
        <f t="shared" si="9"/>
        <v>0.31</v>
      </c>
      <c r="MG53">
        <f t="shared" si="9"/>
        <v>5.89</v>
      </c>
      <c r="MH53">
        <f t="shared" si="9"/>
        <v>-2.75</v>
      </c>
      <c r="MI53">
        <f t="shared" si="9"/>
        <v>8.51</v>
      </c>
      <c r="MJ53">
        <f t="shared" si="9"/>
        <v>-1.67</v>
      </c>
      <c r="MK53">
        <f t="shared" si="9"/>
        <v>9.09</v>
      </c>
      <c r="ML53">
        <f t="shared" si="9"/>
        <v>5.34</v>
      </c>
      <c r="MM53">
        <f t="shared" si="9"/>
        <v>1.97</v>
      </c>
      <c r="MN53">
        <f t="shared" si="9"/>
        <v>0.98</v>
      </c>
      <c r="MO53">
        <f t="shared" si="9"/>
        <v>-0.3</v>
      </c>
      <c r="MP53">
        <f t="shared" si="9"/>
        <v>3.96</v>
      </c>
      <c r="MQ53">
        <f t="shared" si="9"/>
        <v>0.55000000000000004</v>
      </c>
      <c r="MR53">
        <f t="shared" si="9"/>
        <v>8.41</v>
      </c>
      <c r="MS53">
        <f t="shared" si="9"/>
        <v>6.22</v>
      </c>
      <c r="MT53">
        <f t="shared" si="9"/>
        <v>-0.25</v>
      </c>
      <c r="MU53">
        <f t="shared" si="9"/>
        <v>1.3</v>
      </c>
      <c r="MV53">
        <f t="shared" si="9"/>
        <v>-2.84</v>
      </c>
      <c r="MW53">
        <f t="shared" si="9"/>
        <v>8.27</v>
      </c>
      <c r="MX53">
        <f t="shared" si="9"/>
        <v>0.15</v>
      </c>
      <c r="MY53">
        <f t="shared" si="9"/>
        <v>-3.47</v>
      </c>
      <c r="MZ53">
        <f t="shared" si="9"/>
        <v>4.13</v>
      </c>
      <c r="NA53">
        <f t="shared" si="9"/>
        <v>7.1</v>
      </c>
      <c r="NB53">
        <f t="shared" si="9"/>
        <v>-0.04</v>
      </c>
      <c r="NC53">
        <f t="shared" si="9"/>
        <v>-5.93</v>
      </c>
      <c r="ND53">
        <f t="shared" si="9"/>
        <v>4.09</v>
      </c>
      <c r="NE53">
        <f t="shared" si="9"/>
        <v>5.3</v>
      </c>
      <c r="NF53">
        <f t="shared" si="9"/>
        <v>-3.28</v>
      </c>
      <c r="NG53">
        <f t="shared" si="9"/>
        <v>-4.4000000000000004</v>
      </c>
      <c r="NH53">
        <f t="shared" si="9"/>
        <v>0.66</v>
      </c>
      <c r="NI53">
        <f t="shared" si="9"/>
        <v>-0.5</v>
      </c>
      <c r="NJ53">
        <f t="shared" si="9"/>
        <v>3.7</v>
      </c>
      <c r="NK53">
        <f t="shared" si="9"/>
        <v>-4.01</v>
      </c>
      <c r="NL53">
        <f t="shared" si="9"/>
        <v>-2.64</v>
      </c>
      <c r="NM53">
        <f t="shared" si="9"/>
        <v>2.15</v>
      </c>
      <c r="NN53">
        <f t="shared" si="9"/>
        <v>3.88</v>
      </c>
      <c r="NO53">
        <f t="shared" si="9"/>
        <v>4.37</v>
      </c>
      <c r="NP53">
        <f t="shared" si="9"/>
        <v>0.04</v>
      </c>
      <c r="NQ53">
        <f t="shared" si="9"/>
        <v>1.31</v>
      </c>
      <c r="NR53">
        <f t="shared" si="9"/>
        <v>-5.05</v>
      </c>
      <c r="NS53">
        <f t="shared" si="9"/>
        <v>-6.02</v>
      </c>
      <c r="NT53">
        <f t="shared" si="9"/>
        <v>-3.02</v>
      </c>
      <c r="NU53">
        <f t="shared" si="9"/>
        <v>2.31</v>
      </c>
      <c r="NV53">
        <f t="shared" si="9"/>
        <v>-3.95</v>
      </c>
      <c r="NW53">
        <f t="shared" si="9"/>
        <v>4.45</v>
      </c>
      <c r="NX53">
        <f t="shared" si="9"/>
        <v>-1.41</v>
      </c>
      <c r="NY53">
        <f t="shared" ref="NY53:QJ53" si="10">IF(NY42="",NY15,NY42)</f>
        <v>3.28</v>
      </c>
      <c r="NZ53">
        <f t="shared" si="10"/>
        <v>3.37</v>
      </c>
      <c r="OA53">
        <f t="shared" si="10"/>
        <v>2.12</v>
      </c>
      <c r="OB53">
        <f t="shared" si="10"/>
        <v>2.79</v>
      </c>
      <c r="OC53">
        <f t="shared" si="10"/>
        <v>4.49</v>
      </c>
      <c r="OD53">
        <f t="shared" si="10"/>
        <v>1.76</v>
      </c>
      <c r="OE53">
        <f t="shared" si="10"/>
        <v>5.01</v>
      </c>
      <c r="OF53">
        <f t="shared" si="10"/>
        <v>2.7</v>
      </c>
      <c r="OG53">
        <f t="shared" si="10"/>
        <v>2.84</v>
      </c>
      <c r="OH53">
        <f t="shared" si="10"/>
        <v>5.35</v>
      </c>
      <c r="OI53">
        <f t="shared" si="10"/>
        <v>0.53</v>
      </c>
      <c r="OJ53">
        <f t="shared" si="10"/>
        <v>0.49</v>
      </c>
      <c r="OK53">
        <f t="shared" si="10"/>
        <v>0.2</v>
      </c>
      <c r="OL53">
        <f t="shared" si="10"/>
        <v>4.0199999999999996</v>
      </c>
      <c r="OM53">
        <f t="shared" si="10"/>
        <v>2.4</v>
      </c>
      <c r="ON53">
        <f t="shared" si="10"/>
        <v>-0.22</v>
      </c>
      <c r="OO53">
        <f t="shared" si="10"/>
        <v>3.63</v>
      </c>
      <c r="OP53">
        <f t="shared" si="10"/>
        <v>-1.02</v>
      </c>
      <c r="OQ53">
        <f t="shared" si="10"/>
        <v>-4.43</v>
      </c>
      <c r="OR53">
        <f t="shared" si="10"/>
        <v>1.28</v>
      </c>
      <c r="OS53">
        <f t="shared" si="10"/>
        <v>1.86</v>
      </c>
      <c r="OT53">
        <f t="shared" si="10"/>
        <v>2.92</v>
      </c>
      <c r="OU53">
        <f t="shared" si="10"/>
        <v>-7</v>
      </c>
      <c r="OV53">
        <f t="shared" si="10"/>
        <v>1.47</v>
      </c>
      <c r="OW53">
        <f t="shared" si="10"/>
        <v>-1.23</v>
      </c>
      <c r="OX53">
        <f t="shared" si="10"/>
        <v>-1.61</v>
      </c>
      <c r="OY53">
        <f t="shared" si="10"/>
        <v>3.26</v>
      </c>
      <c r="OZ53">
        <f t="shared" si="10"/>
        <v>2.11</v>
      </c>
      <c r="PA53">
        <f t="shared" si="10"/>
        <v>-2.34</v>
      </c>
      <c r="PB53">
        <f t="shared" si="10"/>
        <v>3.17</v>
      </c>
      <c r="PC53">
        <f t="shared" si="10"/>
        <v>-5.9</v>
      </c>
      <c r="PD53">
        <f t="shared" si="10"/>
        <v>-7.0000000000000007E-2</v>
      </c>
      <c r="PE53">
        <f t="shared" si="10"/>
        <v>4.6500000000000004</v>
      </c>
      <c r="PF53">
        <f t="shared" si="10"/>
        <v>4.79</v>
      </c>
      <c r="PG53">
        <f t="shared" si="10"/>
        <v>6.45</v>
      </c>
      <c r="PH53">
        <f t="shared" si="10"/>
        <v>3.19</v>
      </c>
      <c r="PI53">
        <f t="shared" si="10"/>
        <v>2.7</v>
      </c>
      <c r="PJ53">
        <f t="shared" si="10"/>
        <v>0.51</v>
      </c>
      <c r="PK53">
        <f t="shared" si="10"/>
        <v>2.39</v>
      </c>
      <c r="PL53">
        <f t="shared" si="10"/>
        <v>-2.75</v>
      </c>
      <c r="PM53">
        <f t="shared" si="10"/>
        <v>3.42</v>
      </c>
      <c r="PN53">
        <f t="shared" si="10"/>
        <v>2.4300000000000002</v>
      </c>
      <c r="PO53">
        <f t="shared" si="10"/>
        <v>-1.84</v>
      </c>
      <c r="PP53">
        <f t="shared" si="10"/>
        <v>2.98</v>
      </c>
      <c r="PQ53">
        <f t="shared" si="10"/>
        <v>4.47</v>
      </c>
      <c r="PR53">
        <f t="shared" si="10"/>
        <v>0.46</v>
      </c>
      <c r="PS53">
        <f t="shared" si="10"/>
        <v>-3.66</v>
      </c>
      <c r="PT53">
        <f t="shared" si="10"/>
        <v>2.09</v>
      </c>
      <c r="PU53">
        <f t="shared" si="10"/>
        <v>-0.46</v>
      </c>
      <c r="PV53">
        <f t="shared" si="10"/>
        <v>-6.07</v>
      </c>
      <c r="PW53">
        <f t="shared" si="10"/>
        <v>-8.11</v>
      </c>
      <c r="PX53">
        <f t="shared" si="10"/>
        <v>-8.0299999999999994</v>
      </c>
      <c r="PY53">
        <f t="shared" si="10"/>
        <v>6.52</v>
      </c>
      <c r="PZ53">
        <f t="shared" si="10"/>
        <v>2.08</v>
      </c>
      <c r="QA53">
        <f t="shared" si="10"/>
        <v>-4.6500000000000004</v>
      </c>
      <c r="QB53">
        <f t="shared" si="10"/>
        <v>0.64</v>
      </c>
      <c r="QC53">
        <f t="shared" si="10"/>
        <v>10.86</v>
      </c>
      <c r="QD53">
        <f t="shared" si="10"/>
        <v>1.53</v>
      </c>
      <c r="QE53">
        <f t="shared" si="10"/>
        <v>5.0599999999999996</v>
      </c>
      <c r="QF53">
        <f t="shared" si="10"/>
        <v>-2.39</v>
      </c>
      <c r="QG53">
        <f t="shared" si="10"/>
        <v>3.7</v>
      </c>
      <c r="QH53">
        <f t="shared" si="10"/>
        <v>5</v>
      </c>
      <c r="QI53">
        <f t="shared" si="10"/>
        <v>1.93</v>
      </c>
      <c r="QJ53">
        <f t="shared" si="10"/>
        <v>-1.88</v>
      </c>
      <c r="QK53">
        <f t="shared" ref="QK53:SV53" si="11">IF(QK42="",QK15,QK42)</f>
        <v>-0.22</v>
      </c>
      <c r="QL53">
        <f t="shared" si="11"/>
        <v>5.35</v>
      </c>
      <c r="QM53">
        <f t="shared" si="11"/>
        <v>-0.97</v>
      </c>
      <c r="QN53">
        <f t="shared" si="11"/>
        <v>3.39</v>
      </c>
      <c r="QO53">
        <f t="shared" si="11"/>
        <v>-0.46</v>
      </c>
      <c r="QP53">
        <f t="shared" si="11"/>
        <v>2.62</v>
      </c>
      <c r="QQ53">
        <f t="shared" si="11"/>
        <v>2.83</v>
      </c>
      <c r="QR53">
        <f t="shared" si="11"/>
        <v>1.47</v>
      </c>
      <c r="QS53">
        <f t="shared" si="11"/>
        <v>1.65</v>
      </c>
      <c r="QT53">
        <f t="shared" si="11"/>
        <v>0.75</v>
      </c>
      <c r="QU53">
        <f t="shared" si="11"/>
        <v>1.62</v>
      </c>
      <c r="QV53">
        <f t="shared" si="11"/>
        <v>1.78</v>
      </c>
      <c r="QW53">
        <f t="shared" si="11"/>
        <v>1.95</v>
      </c>
      <c r="QX53">
        <f t="shared" si="11"/>
        <v>-1.18</v>
      </c>
      <c r="QY53">
        <f t="shared" si="11"/>
        <v>3.01</v>
      </c>
      <c r="QZ53">
        <f t="shared" si="11"/>
        <v>0.96</v>
      </c>
      <c r="RA53">
        <f t="shared" si="11"/>
        <v>0.05</v>
      </c>
      <c r="RB53">
        <f t="shared" si="11"/>
        <v>0.56000000000000005</v>
      </c>
      <c r="RC53">
        <f t="shared" si="11"/>
        <v>3.45</v>
      </c>
      <c r="RD53">
        <f t="shared" si="11"/>
        <v>0.31</v>
      </c>
      <c r="RE53">
        <f t="shared" si="11"/>
        <v>-1.33</v>
      </c>
      <c r="RF53">
        <f t="shared" si="11"/>
        <v>3.56</v>
      </c>
      <c r="RG53">
        <f t="shared" si="11"/>
        <v>-0.3</v>
      </c>
      <c r="RH53">
        <f t="shared" si="11"/>
        <v>-4.7300000000000004</v>
      </c>
      <c r="RI53">
        <f t="shared" si="11"/>
        <v>1.47</v>
      </c>
      <c r="RJ53">
        <f t="shared" si="11"/>
        <v>2.72</v>
      </c>
      <c r="RK53">
        <f t="shared" si="11"/>
        <v>3.34</v>
      </c>
      <c r="RL53">
        <f t="shared" si="11"/>
        <v>2.89</v>
      </c>
      <c r="RM53">
        <f t="shared" si="11"/>
        <v>-0.31</v>
      </c>
      <c r="RN53">
        <f t="shared" si="11"/>
        <v>1.06</v>
      </c>
      <c r="RO53">
        <f t="shared" si="11"/>
        <v>0.62</v>
      </c>
      <c r="RP53">
        <f t="shared" si="11"/>
        <v>-1.31</v>
      </c>
      <c r="RQ53">
        <f t="shared" si="11"/>
        <v>-2.0499999999999998</v>
      </c>
      <c r="RR53">
        <f t="shared" si="11"/>
        <v>2.2000000000000002</v>
      </c>
      <c r="RS53">
        <f t="shared" si="11"/>
        <v>-4.92</v>
      </c>
      <c r="RT53">
        <f t="shared" si="11"/>
        <v>-1.46</v>
      </c>
      <c r="RU53">
        <f t="shared" si="11"/>
        <v>-1.2</v>
      </c>
      <c r="RV53">
        <f t="shared" si="11"/>
        <v>-7.25</v>
      </c>
      <c r="RW53">
        <f t="shared" si="11"/>
        <v>-0.53</v>
      </c>
      <c r="RX53">
        <f t="shared" si="11"/>
        <v>4.9400000000000004</v>
      </c>
      <c r="RY53">
        <f t="shared" si="11"/>
        <v>0.95</v>
      </c>
      <c r="RZ53">
        <f t="shared" si="11"/>
        <v>0.02</v>
      </c>
      <c r="SA53">
        <f t="shared" si="11"/>
        <v>7.98</v>
      </c>
      <c r="SB53">
        <f t="shared" si="11"/>
        <v>0.72</v>
      </c>
      <c r="SC53">
        <f t="shared" si="11"/>
        <v>4.09</v>
      </c>
      <c r="SD53">
        <f t="shared" si="11"/>
        <v>4.37</v>
      </c>
      <c r="SE53">
        <f t="shared" si="11"/>
        <v>-4.7699999999999996</v>
      </c>
      <c r="SF53">
        <f t="shared" si="11"/>
        <v>1.9</v>
      </c>
      <c r="SG53">
        <f t="shared" si="11"/>
        <v>4.68</v>
      </c>
      <c r="SH53">
        <f t="shared" si="11"/>
        <v>-0.7</v>
      </c>
      <c r="SI53">
        <f t="shared" si="11"/>
        <v>3.42</v>
      </c>
      <c r="SJ53">
        <f t="shared" si="11"/>
        <v>-2.76</v>
      </c>
      <c r="SK53">
        <f t="shared" si="11"/>
        <v>0.65</v>
      </c>
      <c r="SL53">
        <f t="shared" si="11"/>
        <v>2.78</v>
      </c>
      <c r="SM53">
        <f t="shared" si="11"/>
        <v>-4.25</v>
      </c>
      <c r="SN53">
        <f t="shared" si="11"/>
        <v>-2.61</v>
      </c>
      <c r="SO53">
        <f t="shared" si="11"/>
        <v>1.1000000000000001</v>
      </c>
      <c r="SP53">
        <f t="shared" si="11"/>
        <v>8.34</v>
      </c>
      <c r="SQ53">
        <f t="shared" si="11"/>
        <v>1.61</v>
      </c>
      <c r="SR53">
        <f t="shared" si="11"/>
        <v>1.05</v>
      </c>
      <c r="SS53">
        <f t="shared" si="11"/>
        <v>-1.72</v>
      </c>
      <c r="ST53">
        <f t="shared" si="11"/>
        <v>1.64</v>
      </c>
      <c r="SU53">
        <f t="shared" si="11"/>
        <v>4</v>
      </c>
      <c r="SV53">
        <f t="shared" si="11"/>
        <v>0.87</v>
      </c>
      <c r="SW53">
        <f t="shared" ref="SW53:VH53" si="12">IF(SW42="",SW15,SW42)</f>
        <v>5.31</v>
      </c>
      <c r="SX53">
        <f t="shared" si="12"/>
        <v>-4.0199999999999996</v>
      </c>
      <c r="SY53">
        <f t="shared" si="12"/>
        <v>-0.68</v>
      </c>
      <c r="SZ53">
        <f t="shared" si="12"/>
        <v>-4.26</v>
      </c>
      <c r="TA53">
        <f t="shared" si="12"/>
        <v>3.59</v>
      </c>
      <c r="TB53">
        <f t="shared" si="12"/>
        <v>2.29</v>
      </c>
      <c r="TC53">
        <f t="shared" si="12"/>
        <v>0.26</v>
      </c>
      <c r="TD53">
        <f t="shared" si="12"/>
        <v>-5.42</v>
      </c>
      <c r="TE53">
        <f t="shared" si="12"/>
        <v>-5.87</v>
      </c>
      <c r="TF53">
        <f t="shared" si="12"/>
        <v>4.54</v>
      </c>
      <c r="TG53">
        <f t="shared" si="12"/>
        <v>-2.36</v>
      </c>
      <c r="TH53">
        <f t="shared" si="12"/>
        <v>4.59</v>
      </c>
      <c r="TI53">
        <f t="shared" si="12"/>
        <v>-2.97</v>
      </c>
      <c r="TJ53">
        <f t="shared" si="12"/>
        <v>-1.77</v>
      </c>
      <c r="TK53">
        <f t="shared" si="12"/>
        <v>-7.43</v>
      </c>
      <c r="TL53">
        <f t="shared" si="12"/>
        <v>5.58</v>
      </c>
      <c r="TM53">
        <f t="shared" si="12"/>
        <v>0.44</v>
      </c>
      <c r="TN53">
        <f t="shared" si="12"/>
        <v>-8.75</v>
      </c>
      <c r="TO53">
        <f t="shared" si="12"/>
        <v>-5.78</v>
      </c>
      <c r="TP53">
        <f t="shared" si="12"/>
        <v>-4.66</v>
      </c>
      <c r="TQ53">
        <f t="shared" si="12"/>
        <v>7.69</v>
      </c>
      <c r="TR53">
        <f t="shared" si="12"/>
        <v>4.78</v>
      </c>
      <c r="TS53">
        <f t="shared" si="12"/>
        <v>3.62</v>
      </c>
      <c r="TT53">
        <f t="shared" si="12"/>
        <v>-0.83</v>
      </c>
      <c r="TU53">
        <f t="shared" si="12"/>
        <v>5.0599999999999996</v>
      </c>
      <c r="TV53">
        <f t="shared" si="12"/>
        <v>5.97</v>
      </c>
      <c r="TW53">
        <f t="shared" si="12"/>
        <v>4.32</v>
      </c>
      <c r="TX53">
        <f t="shared" si="12"/>
        <v>1.17</v>
      </c>
      <c r="TY53">
        <f t="shared" si="12"/>
        <v>3.94</v>
      </c>
      <c r="TZ53">
        <f t="shared" si="12"/>
        <v>3.89</v>
      </c>
      <c r="UA53">
        <f t="shared" si="12"/>
        <v>-3.91</v>
      </c>
      <c r="UB53">
        <f t="shared" si="12"/>
        <v>0.33</v>
      </c>
      <c r="UC53">
        <f t="shared" si="12"/>
        <v>-3.87</v>
      </c>
      <c r="UD53">
        <f t="shared" si="12"/>
        <v>3.88</v>
      </c>
      <c r="UE53">
        <f t="shared" si="12"/>
        <v>-0.44</v>
      </c>
      <c r="UF53">
        <f t="shared" si="12"/>
        <v>-3.92</v>
      </c>
      <c r="UG53">
        <f t="shared" si="12"/>
        <v>0.02</v>
      </c>
      <c r="UH53">
        <f t="shared" si="12"/>
        <v>8.8800000000000008</v>
      </c>
      <c r="UI53">
        <f t="shared" si="12"/>
        <v>2.06</v>
      </c>
      <c r="UJ53">
        <f t="shared" si="12"/>
        <v>2.77</v>
      </c>
      <c r="UK53">
        <f t="shared" si="12"/>
        <v>0.83</v>
      </c>
      <c r="UL53">
        <f t="shared" si="12"/>
        <v>0.68</v>
      </c>
      <c r="UM53">
        <f t="shared" si="12"/>
        <v>1.97</v>
      </c>
      <c r="UN53">
        <f t="shared" si="12"/>
        <v>-1.94</v>
      </c>
      <c r="UO53">
        <f t="shared" si="12"/>
        <v>0.48</v>
      </c>
      <c r="UP53">
        <f t="shared" si="12"/>
        <v>3.69</v>
      </c>
      <c r="UQ53">
        <f t="shared" si="12"/>
        <v>-0.25</v>
      </c>
      <c r="UR53">
        <f t="shared" si="12"/>
        <v>1.18</v>
      </c>
      <c r="US53">
        <f t="shared" si="12"/>
        <v>4.8099999999999996</v>
      </c>
      <c r="UT53">
        <f t="shared" si="12"/>
        <v>1.42</v>
      </c>
      <c r="UU53">
        <f t="shared" si="12"/>
        <v>-1.49</v>
      </c>
      <c r="UV53">
        <f t="shared" si="12"/>
        <v>-3.52</v>
      </c>
      <c r="UW53">
        <f t="shared" si="12"/>
        <v>0.08</v>
      </c>
      <c r="UX53">
        <f t="shared" si="12"/>
        <v>-3.83</v>
      </c>
      <c r="UY53">
        <f t="shared" si="12"/>
        <v>-1.63</v>
      </c>
      <c r="UZ53">
        <f t="shared" si="12"/>
        <v>-0.4</v>
      </c>
      <c r="VA53">
        <f t="shared" si="12"/>
        <v>4.07</v>
      </c>
      <c r="VB53">
        <f t="shared" si="12"/>
        <v>-3.41</v>
      </c>
      <c r="VC53">
        <f t="shared" si="12"/>
        <v>4.2699999999999996</v>
      </c>
      <c r="VD53">
        <f t="shared" si="12"/>
        <v>0.17</v>
      </c>
      <c r="VE53">
        <f t="shared" si="12"/>
        <v>-11.09</v>
      </c>
      <c r="VF53">
        <f t="shared" si="12"/>
        <v>1.98</v>
      </c>
      <c r="VG53">
        <f t="shared" si="12"/>
        <v>-0.72</v>
      </c>
      <c r="VH53">
        <f t="shared" si="12"/>
        <v>-7.0000000000000007E-2</v>
      </c>
      <c r="VI53">
        <f t="shared" ref="VI53:XT53" si="13">IF(VI42="",VI15,VI42)</f>
        <v>-2.0499999999999998</v>
      </c>
      <c r="VJ53">
        <f t="shared" si="13"/>
        <v>-3.59</v>
      </c>
      <c r="VK53">
        <f t="shared" si="13"/>
        <v>-3.02</v>
      </c>
      <c r="VL53">
        <f t="shared" si="13"/>
        <v>-1.1299999999999999</v>
      </c>
      <c r="VM53">
        <f t="shared" si="13"/>
        <v>-7.42</v>
      </c>
      <c r="VN53">
        <f t="shared" si="13"/>
        <v>-8.64</v>
      </c>
      <c r="VO53">
        <f t="shared" si="13"/>
        <v>-11.52</v>
      </c>
      <c r="VP53">
        <f t="shared" si="13"/>
        <v>16.809999999999999</v>
      </c>
      <c r="VQ53">
        <f t="shared" si="13"/>
        <v>-4.88</v>
      </c>
      <c r="VR53">
        <f t="shared" si="13"/>
        <v>-1.56</v>
      </c>
      <c r="VS53">
        <f t="shared" si="13"/>
        <v>12.72</v>
      </c>
      <c r="VT53">
        <f t="shared" si="13"/>
        <v>6.38</v>
      </c>
      <c r="VU53">
        <f t="shared" si="13"/>
        <v>2.54</v>
      </c>
      <c r="VV53">
        <f t="shared" si="13"/>
        <v>5.0999999999999996</v>
      </c>
      <c r="VW53">
        <f t="shared" si="13"/>
        <v>4.7699999999999996</v>
      </c>
      <c r="VX53">
        <f t="shared" si="13"/>
        <v>4.7699999999999996</v>
      </c>
      <c r="VY53">
        <f t="shared" si="13"/>
        <v>-6.44</v>
      </c>
      <c r="VZ53">
        <f t="shared" si="13"/>
        <v>-1.76</v>
      </c>
      <c r="WA53">
        <f t="shared" si="13"/>
        <v>-3.12</v>
      </c>
      <c r="WB53">
        <f t="shared" si="13"/>
        <v>6.53</v>
      </c>
      <c r="WC53">
        <f t="shared" si="13"/>
        <v>2.82</v>
      </c>
      <c r="WD53">
        <f t="shared" si="13"/>
        <v>-0.81</v>
      </c>
      <c r="WE53">
        <f t="shared" si="13"/>
        <v>12.17</v>
      </c>
      <c r="WF53">
        <f t="shared" si="13"/>
        <v>-0.84</v>
      </c>
      <c r="WG53">
        <f t="shared" si="13"/>
        <v>3.37</v>
      </c>
      <c r="WH53">
        <f t="shared" si="13"/>
        <v>-0.78</v>
      </c>
      <c r="WI53">
        <f t="shared" si="13"/>
        <v>-1.1100000000000001</v>
      </c>
      <c r="WJ53">
        <f t="shared" si="13"/>
        <v>4.43</v>
      </c>
      <c r="WK53">
        <f t="shared" si="13"/>
        <v>-0.48</v>
      </c>
      <c r="WL53">
        <f t="shared" si="13"/>
        <v>-0.18</v>
      </c>
      <c r="WM53">
        <f t="shared" si="13"/>
        <v>2.58</v>
      </c>
      <c r="WN53">
        <f t="shared" si="13"/>
        <v>-1.86</v>
      </c>
      <c r="WO53">
        <f t="shared" si="13"/>
        <v>-0.41</v>
      </c>
      <c r="WP53">
        <f t="shared" si="13"/>
        <v>5.61</v>
      </c>
      <c r="WQ53">
        <f t="shared" si="13"/>
        <v>-4.7300000000000004</v>
      </c>
      <c r="WR53">
        <f t="shared" si="13"/>
        <v>-1.82</v>
      </c>
      <c r="WS53">
        <f t="shared" si="13"/>
        <v>-1.05</v>
      </c>
      <c r="WT53">
        <f t="shared" si="13"/>
        <v>0.42</v>
      </c>
      <c r="WU53">
        <f t="shared" si="13"/>
        <v>-1.96</v>
      </c>
      <c r="WV53">
        <f t="shared" si="13"/>
        <v>4.9400000000000004</v>
      </c>
      <c r="WW53">
        <f t="shared" si="13"/>
        <v>-1.24</v>
      </c>
      <c r="WX53">
        <f t="shared" si="13"/>
        <v>-1.72</v>
      </c>
      <c r="WY53">
        <f t="shared" si="13"/>
        <v>0.16</v>
      </c>
      <c r="WZ53">
        <f t="shared" si="13"/>
        <v>-3.9</v>
      </c>
      <c r="XA53">
        <f t="shared" si="13"/>
        <v>3.16</v>
      </c>
      <c r="XB53">
        <f t="shared" si="13"/>
        <v>0.75</v>
      </c>
      <c r="XC53">
        <f t="shared" si="13"/>
        <v>-5.74</v>
      </c>
      <c r="XD53">
        <f t="shared" si="13"/>
        <v>-2.0299999999999998</v>
      </c>
      <c r="XE53">
        <f t="shared" si="13"/>
        <v>2.94</v>
      </c>
      <c r="XF53">
        <f t="shared" si="13"/>
        <v>9.02</v>
      </c>
      <c r="XG53">
        <f t="shared" si="13"/>
        <v>0.92</v>
      </c>
      <c r="XH53">
        <f t="shared" si="13"/>
        <v>-1.38</v>
      </c>
      <c r="XI53">
        <f t="shared" si="13"/>
        <v>5.83</v>
      </c>
      <c r="XJ53">
        <f t="shared" si="13"/>
        <v>3.01</v>
      </c>
      <c r="XK53">
        <f t="shared" si="13"/>
        <v>-0.32</v>
      </c>
      <c r="XL53">
        <f t="shared" si="13"/>
        <v>-8.7200000000000006</v>
      </c>
      <c r="XM53">
        <f t="shared" si="13"/>
        <v>2.15</v>
      </c>
      <c r="XN53">
        <f t="shared" si="13"/>
        <v>1.96</v>
      </c>
      <c r="XO53">
        <f t="shared" si="13"/>
        <v>4.43</v>
      </c>
      <c r="XP53">
        <f t="shared" si="13"/>
        <v>-3.21</v>
      </c>
      <c r="XQ53">
        <f t="shared" si="13"/>
        <v>5.96</v>
      </c>
      <c r="XR53">
        <f t="shared" si="13"/>
        <v>0.63</v>
      </c>
      <c r="XS53">
        <f t="shared" si="13"/>
        <v>-2.17</v>
      </c>
      <c r="XT53">
        <f t="shared" si="13"/>
        <v>4.3499999999999996</v>
      </c>
      <c r="XU53">
        <f t="shared" ref="XU53:AAF53" si="14">IF(XU42="",XU15,XU42)</f>
        <v>1.34</v>
      </c>
      <c r="XV53">
        <f t="shared" si="14"/>
        <v>5.77</v>
      </c>
      <c r="XW53">
        <f t="shared" si="14"/>
        <v>0.43</v>
      </c>
      <c r="XX53">
        <f t="shared" si="14"/>
        <v>-6.4</v>
      </c>
      <c r="XY53">
        <f t="shared" si="14"/>
        <v>4.75</v>
      </c>
      <c r="XZ53">
        <f t="shared" si="14"/>
        <v>2.14</v>
      </c>
      <c r="YA53">
        <f t="shared" si="14"/>
        <v>6.22</v>
      </c>
      <c r="YB53">
        <f t="shared" si="14"/>
        <v>-0.01</v>
      </c>
      <c r="YC53">
        <f t="shared" si="14"/>
        <v>-9.7200000000000006</v>
      </c>
      <c r="YD53">
        <f t="shared" si="14"/>
        <v>4.62</v>
      </c>
      <c r="YE53">
        <f t="shared" si="14"/>
        <v>5.15</v>
      </c>
      <c r="YF53">
        <f t="shared" si="14"/>
        <v>3.16</v>
      </c>
      <c r="YG53">
        <f t="shared" si="14"/>
        <v>6.96</v>
      </c>
      <c r="YH53">
        <f t="shared" si="14"/>
        <v>1.01</v>
      </c>
      <c r="YI53">
        <f t="shared" si="14"/>
        <v>2.94</v>
      </c>
      <c r="YJ53">
        <f t="shared" si="14"/>
        <v>2.02</v>
      </c>
      <c r="YK53">
        <f t="shared" si="14"/>
        <v>10.65</v>
      </c>
      <c r="YL53">
        <f t="shared" si="14"/>
        <v>-3.02</v>
      </c>
      <c r="YM53">
        <f t="shared" si="14"/>
        <v>-4.18</v>
      </c>
      <c r="YN53">
        <f t="shared" si="14"/>
        <v>1.74</v>
      </c>
      <c r="YO53">
        <f t="shared" si="14"/>
        <v>4</v>
      </c>
      <c r="YP53">
        <f t="shared" si="14"/>
        <v>-1.93</v>
      </c>
      <c r="YQ53">
        <f t="shared" si="14"/>
        <v>0.26</v>
      </c>
      <c r="YR53">
        <f t="shared" si="14"/>
        <v>-0.63</v>
      </c>
      <c r="YS53">
        <f t="shared" si="14"/>
        <v>0.21</v>
      </c>
      <c r="YT53">
        <f t="shared" si="14"/>
        <v>-5.77</v>
      </c>
      <c r="YU53">
        <f t="shared" si="14"/>
        <v>-4.93</v>
      </c>
      <c r="YV53">
        <f t="shared" si="14"/>
        <v>5.4</v>
      </c>
      <c r="YW53">
        <f t="shared" si="14"/>
        <v>4.13</v>
      </c>
      <c r="YX53">
        <f t="shared" si="14"/>
        <v>-2.56</v>
      </c>
      <c r="YY53">
        <f t="shared" si="14"/>
        <v>-1.31</v>
      </c>
      <c r="YZ53">
        <f t="shared" si="14"/>
        <v>-5.59</v>
      </c>
      <c r="ZA53">
        <f t="shared" si="14"/>
        <v>-0.52</v>
      </c>
      <c r="ZB53">
        <f t="shared" si="14"/>
        <v>4.5199999999999996</v>
      </c>
      <c r="ZC53">
        <f t="shared" si="14"/>
        <v>-3.41</v>
      </c>
      <c r="ZD53">
        <f t="shared" si="14"/>
        <v>-1.5</v>
      </c>
      <c r="ZE53">
        <f t="shared" si="14"/>
        <v>-1.78</v>
      </c>
      <c r="ZF53">
        <f t="shared" si="14"/>
        <v>12.14</v>
      </c>
      <c r="ZG53">
        <f t="shared" si="14"/>
        <v>1.25</v>
      </c>
      <c r="ZH53">
        <f t="shared" si="14"/>
        <v>11.51</v>
      </c>
      <c r="ZI53">
        <f t="shared" si="14"/>
        <v>4.04</v>
      </c>
      <c r="ZJ53">
        <f t="shared" si="14"/>
        <v>1.93</v>
      </c>
      <c r="ZK53">
        <f t="shared" si="14"/>
        <v>3.72</v>
      </c>
      <c r="ZL53">
        <f t="shared" si="14"/>
        <v>2.29</v>
      </c>
      <c r="ZM53">
        <f t="shared" si="14"/>
        <v>3.69</v>
      </c>
      <c r="ZN53">
        <f t="shared" si="14"/>
        <v>7.88</v>
      </c>
      <c r="ZO53">
        <f t="shared" si="14"/>
        <v>-0.87</v>
      </c>
      <c r="ZP53">
        <f t="shared" si="14"/>
        <v>3.89</v>
      </c>
      <c r="ZQ53">
        <f t="shared" si="14"/>
        <v>-2.95</v>
      </c>
      <c r="ZR53">
        <f t="shared" si="14"/>
        <v>1.5</v>
      </c>
      <c r="ZS53">
        <f t="shared" si="14"/>
        <v>1.38</v>
      </c>
      <c r="ZT53">
        <f t="shared" si="14"/>
        <v>-1.1599999999999999</v>
      </c>
      <c r="ZU53">
        <f t="shared" si="14"/>
        <v>2.11</v>
      </c>
      <c r="ZV53">
        <f t="shared" si="14"/>
        <v>-0.52</v>
      </c>
      <c r="ZW53">
        <f t="shared" si="14"/>
        <v>-0.56000000000000005</v>
      </c>
      <c r="ZX53">
        <f t="shared" si="14"/>
        <v>-3.52</v>
      </c>
      <c r="ZY53">
        <f t="shared" si="14"/>
        <v>1.73</v>
      </c>
      <c r="ZZ53">
        <f t="shared" si="14"/>
        <v>0.95</v>
      </c>
      <c r="AAA53">
        <f t="shared" si="14"/>
        <v>-5.54</v>
      </c>
      <c r="AAB53">
        <f t="shared" si="14"/>
        <v>2.17</v>
      </c>
      <c r="AAC53">
        <f t="shared" si="14"/>
        <v>-1.24</v>
      </c>
      <c r="AAD53">
        <f t="shared" si="14"/>
        <v>11.04</v>
      </c>
      <c r="AAE53">
        <f t="shared" si="14"/>
        <v>0.02</v>
      </c>
      <c r="AAF53">
        <f t="shared" si="14"/>
        <v>0.39</v>
      </c>
      <c r="AAG53">
        <f t="shared" ref="AAG53:ACR53" si="15">IF(AAG42="",AAG15,AAG42)</f>
        <v>-1.1200000000000001</v>
      </c>
      <c r="AAH53">
        <f t="shared" si="15"/>
        <v>2.63</v>
      </c>
      <c r="AAI53">
        <f t="shared" si="15"/>
        <v>7.79</v>
      </c>
      <c r="AAJ53">
        <f t="shared" si="15"/>
        <v>1.22</v>
      </c>
      <c r="AAK53">
        <f t="shared" si="15"/>
        <v>7.0000000000000007E-2</v>
      </c>
      <c r="AAL53">
        <f t="shared" si="15"/>
        <v>-0.09</v>
      </c>
      <c r="AAM53">
        <f t="shared" si="15"/>
        <v>5.78</v>
      </c>
      <c r="AAN53">
        <f t="shared" si="15"/>
        <v>1.57</v>
      </c>
      <c r="AAO53">
        <f t="shared" si="15"/>
        <v>-0.15</v>
      </c>
      <c r="AAP53">
        <f t="shared" si="15"/>
        <v>-0.85</v>
      </c>
      <c r="AAQ53">
        <f t="shared" si="15"/>
        <v>-3.13</v>
      </c>
      <c r="AAR53">
        <f t="shared" si="15"/>
        <v>4.62</v>
      </c>
      <c r="AAS53">
        <f t="shared" si="15"/>
        <v>6.86</v>
      </c>
      <c r="AAT53">
        <f t="shared" si="15"/>
        <v>4.84</v>
      </c>
      <c r="AAU53">
        <f t="shared" si="15"/>
        <v>0.56000000000000005</v>
      </c>
      <c r="AAV53">
        <f t="shared" si="15"/>
        <v>7.47</v>
      </c>
      <c r="AAW53">
        <f t="shared" si="15"/>
        <v>5.58</v>
      </c>
      <c r="AAX53">
        <f t="shared" si="15"/>
        <v>-1.1299999999999999</v>
      </c>
      <c r="AAY53">
        <f t="shared" si="15"/>
        <v>5.32</v>
      </c>
      <c r="AAZ53">
        <f t="shared" si="15"/>
        <v>1.69</v>
      </c>
      <c r="ABA53">
        <f t="shared" si="15"/>
        <v>-5.59</v>
      </c>
      <c r="ABB53">
        <f t="shared" si="15"/>
        <v>7.42</v>
      </c>
      <c r="ABC53">
        <f t="shared" si="15"/>
        <v>-8.27</v>
      </c>
      <c r="ABD53">
        <f t="shared" si="15"/>
        <v>5.77</v>
      </c>
      <c r="ABE53">
        <f t="shared" si="15"/>
        <v>2.4300000000000002</v>
      </c>
      <c r="ABF53">
        <f t="shared" si="15"/>
        <v>-2.5499999999999998</v>
      </c>
      <c r="ABG53">
        <f t="shared" si="15"/>
        <v>13.47</v>
      </c>
      <c r="ABH53">
        <f t="shared" si="15"/>
        <v>3.95</v>
      </c>
      <c r="ABI53">
        <f t="shared" si="15"/>
        <v>2.89</v>
      </c>
      <c r="ABJ53">
        <f t="shared" si="15"/>
        <v>-0.89</v>
      </c>
      <c r="ABK53">
        <f t="shared" si="15"/>
        <v>0.87</v>
      </c>
      <c r="ABL53">
        <f t="shared" si="15"/>
        <v>5.05</v>
      </c>
      <c r="ABM53">
        <f t="shared" si="15"/>
        <v>5.07</v>
      </c>
      <c r="ABN53">
        <f t="shared" si="15"/>
        <v>3.73</v>
      </c>
      <c r="ABO53">
        <f t="shared" si="15"/>
        <v>-2.19</v>
      </c>
      <c r="ABP53">
        <f t="shared" si="15"/>
        <v>-21.54</v>
      </c>
      <c r="ABQ53">
        <f t="shared" si="15"/>
        <v>-8.24</v>
      </c>
      <c r="ABR53">
        <f t="shared" si="15"/>
        <v>7.61</v>
      </c>
      <c r="ABS53">
        <f t="shared" si="15"/>
        <v>4.21</v>
      </c>
      <c r="ABT53">
        <f t="shared" si="15"/>
        <v>4.66</v>
      </c>
      <c r="ABU53">
        <f t="shared" si="15"/>
        <v>-3.09</v>
      </c>
      <c r="ABV53">
        <f t="shared" si="15"/>
        <v>1.1100000000000001</v>
      </c>
      <c r="ABW53">
        <f t="shared" si="15"/>
        <v>0.86</v>
      </c>
      <c r="ABX53">
        <f t="shared" si="15"/>
        <v>4.59</v>
      </c>
      <c r="ABY53">
        <f t="shared" si="15"/>
        <v>-0.38</v>
      </c>
      <c r="ABZ53">
        <f t="shared" si="15"/>
        <v>-3.39</v>
      </c>
      <c r="ACA53">
        <f t="shared" si="15"/>
        <v>4.26</v>
      </c>
      <c r="ACB53">
        <f t="shared" si="15"/>
        <v>2.78</v>
      </c>
      <c r="ACC53">
        <f t="shared" si="15"/>
        <v>-1.43</v>
      </c>
      <c r="ACD53">
        <f t="shared" si="15"/>
        <v>1.74</v>
      </c>
      <c r="ACE53">
        <f t="shared" si="15"/>
        <v>7.32</v>
      </c>
      <c r="ACF53">
        <f t="shared" si="15"/>
        <v>-2.4900000000000002</v>
      </c>
      <c r="ACG53">
        <f t="shared" si="15"/>
        <v>2.33</v>
      </c>
      <c r="ACH53">
        <f t="shared" si="15"/>
        <v>5.19</v>
      </c>
      <c r="ACI53">
        <f t="shared" si="15"/>
        <v>4.05</v>
      </c>
      <c r="ACJ53">
        <f t="shared" si="15"/>
        <v>-0.56999999999999995</v>
      </c>
      <c r="ACK53">
        <f t="shared" si="15"/>
        <v>9.0299999999999994</v>
      </c>
      <c r="ACL53">
        <f t="shared" si="15"/>
        <v>1.95</v>
      </c>
      <c r="ACM53">
        <f t="shared" si="15"/>
        <v>-0.41</v>
      </c>
      <c r="ACN53">
        <f t="shared" si="15"/>
        <v>-2.3199999999999998</v>
      </c>
      <c r="ACO53">
        <f t="shared" si="15"/>
        <v>2.04</v>
      </c>
      <c r="ACP53">
        <f t="shared" si="15"/>
        <v>2.4</v>
      </c>
      <c r="ACQ53">
        <f t="shared" si="15"/>
        <v>-6.71</v>
      </c>
      <c r="ACR53">
        <f t="shared" si="15"/>
        <v>1.29</v>
      </c>
      <c r="ACS53">
        <f t="shared" ref="ACS53:AFD53" si="16">IF(ACS42="",ACS15,ACS42)</f>
        <v>2.65</v>
      </c>
      <c r="ACT53">
        <f t="shared" si="16"/>
        <v>-2.4900000000000002</v>
      </c>
      <c r="ACU53">
        <f t="shared" si="16"/>
        <v>9.75</v>
      </c>
      <c r="ACV53">
        <f t="shared" si="16"/>
        <v>-0.67</v>
      </c>
      <c r="ACW53">
        <f t="shared" si="16"/>
        <v>-0.32</v>
      </c>
      <c r="ACX53">
        <f t="shared" si="16"/>
        <v>-9.0399999999999991</v>
      </c>
      <c r="ACY53">
        <f t="shared" si="16"/>
        <v>-4.87</v>
      </c>
      <c r="ACZ53">
        <f t="shared" si="16"/>
        <v>-0.43</v>
      </c>
      <c r="ADA53">
        <f t="shared" si="16"/>
        <v>6.46</v>
      </c>
      <c r="ADB53">
        <f t="shared" si="16"/>
        <v>2.79</v>
      </c>
      <c r="ADC53">
        <f t="shared" si="16"/>
        <v>4.3600000000000003</v>
      </c>
      <c r="ADD53">
        <f t="shared" si="16"/>
        <v>7.15</v>
      </c>
      <c r="ADE53">
        <f t="shared" si="16"/>
        <v>2.42</v>
      </c>
      <c r="ADF53">
        <f t="shared" si="16"/>
        <v>0.24</v>
      </c>
      <c r="ADG53">
        <f t="shared" si="16"/>
        <v>4.3099999999999996</v>
      </c>
      <c r="ADH53">
        <f t="shared" si="16"/>
        <v>-4.58</v>
      </c>
      <c r="ADI53">
        <f t="shared" si="16"/>
        <v>4.66</v>
      </c>
      <c r="ADJ53">
        <f t="shared" si="16"/>
        <v>2.37</v>
      </c>
      <c r="ADK53">
        <f t="shared" si="16"/>
        <v>-1.67</v>
      </c>
      <c r="ADL53">
        <f t="shared" si="16"/>
        <v>1.34</v>
      </c>
      <c r="ADM53">
        <f t="shared" si="16"/>
        <v>-4.03</v>
      </c>
      <c r="ADN53">
        <f t="shared" si="16"/>
        <v>11.44</v>
      </c>
      <c r="ADO53">
        <f t="shared" si="16"/>
        <v>-1.86</v>
      </c>
      <c r="ADP53">
        <f t="shared" si="16"/>
        <v>1.3</v>
      </c>
      <c r="ADQ53">
        <f t="shared" si="16"/>
        <v>-1.94</v>
      </c>
      <c r="ADR53">
        <f t="shared" si="16"/>
        <v>2.94</v>
      </c>
      <c r="ADS53">
        <f t="shared" si="16"/>
        <v>0.49</v>
      </c>
      <c r="ADT53">
        <f t="shared" si="16"/>
        <v>-1.49</v>
      </c>
      <c r="ADU53">
        <f t="shared" si="16"/>
        <v>4.09</v>
      </c>
      <c r="ADV53">
        <f t="shared" si="16"/>
        <v>-2.0499999999999998</v>
      </c>
      <c r="ADW53">
        <f t="shared" si="16"/>
        <v>1.18</v>
      </c>
      <c r="ADX53">
        <f t="shared" si="16"/>
        <v>0.35</v>
      </c>
      <c r="ADY53">
        <f t="shared" si="16"/>
        <v>3.41</v>
      </c>
      <c r="ADZ53">
        <f t="shared" si="16"/>
        <v>1.23</v>
      </c>
      <c r="AEA53">
        <f t="shared" si="16"/>
        <v>0.84</v>
      </c>
      <c r="AEB53">
        <f t="shared" si="16"/>
        <v>1.36</v>
      </c>
      <c r="AEC53">
        <f t="shared" si="16"/>
        <v>2.11</v>
      </c>
      <c r="AED53">
        <f t="shared" si="16"/>
        <v>-2.42</v>
      </c>
      <c r="AEE53">
        <f t="shared" si="16"/>
        <v>2.68</v>
      </c>
      <c r="AEF53">
        <f t="shared" si="16"/>
        <v>0.28999999999999998</v>
      </c>
      <c r="AEG53">
        <f t="shared" si="16"/>
        <v>-0.4</v>
      </c>
      <c r="AEH53">
        <f t="shared" si="16"/>
        <v>3.79</v>
      </c>
      <c r="AEI53">
        <f t="shared" si="16"/>
        <v>-0.77</v>
      </c>
      <c r="AEJ53">
        <f t="shared" si="16"/>
        <v>2.0699999999999998</v>
      </c>
      <c r="AEK53">
        <f t="shared" si="16"/>
        <v>-0.95</v>
      </c>
      <c r="AEL53">
        <f t="shared" si="16"/>
        <v>1.21</v>
      </c>
      <c r="AEM53">
        <f t="shared" si="16"/>
        <v>3.4</v>
      </c>
      <c r="AEN53">
        <f t="shared" si="16"/>
        <v>-2.71</v>
      </c>
      <c r="AEO53">
        <f t="shared" si="16"/>
        <v>-4.3600000000000003</v>
      </c>
      <c r="AEP53">
        <f t="shared" si="16"/>
        <v>1.28</v>
      </c>
      <c r="AEQ53">
        <f t="shared" si="16"/>
        <v>1.64</v>
      </c>
      <c r="AER53">
        <f t="shared" si="16"/>
        <v>-2.4500000000000002</v>
      </c>
      <c r="AES53">
        <f t="shared" si="16"/>
        <v>3.28</v>
      </c>
      <c r="AET53">
        <f t="shared" si="16"/>
        <v>4.0999999999999996</v>
      </c>
      <c r="AEU53">
        <f t="shared" si="16"/>
        <v>-2.4500000000000002</v>
      </c>
      <c r="AEV53">
        <f t="shared" si="16"/>
        <v>2.25</v>
      </c>
      <c r="AEW53">
        <f t="shared" si="16"/>
        <v>-3.64</v>
      </c>
      <c r="AEX53">
        <f t="shared" si="16"/>
        <v>1.48</v>
      </c>
      <c r="AEY53">
        <f t="shared" si="16"/>
        <v>2.59</v>
      </c>
      <c r="AEZ53">
        <f t="shared" si="16"/>
        <v>3.9</v>
      </c>
      <c r="AFA53">
        <f t="shared" si="16"/>
        <v>2.95</v>
      </c>
      <c r="AFB53">
        <f t="shared" si="16"/>
        <v>2.94</v>
      </c>
      <c r="AFC53">
        <f t="shared" si="16"/>
        <v>4</v>
      </c>
      <c r="AFD53">
        <f t="shared" si="16"/>
        <v>2.3199999999999998</v>
      </c>
      <c r="AFE53">
        <f t="shared" ref="AFE53:AHP53" si="17">IF(AFE42="",AFE15,AFE42)</f>
        <v>3.32</v>
      </c>
      <c r="AFF53">
        <f t="shared" si="17"/>
        <v>0.25</v>
      </c>
      <c r="AFG53">
        <f t="shared" si="17"/>
        <v>4.22</v>
      </c>
      <c r="AFH53">
        <f t="shared" si="17"/>
        <v>-0.36</v>
      </c>
      <c r="AFI53">
        <f t="shared" si="17"/>
        <v>4.3899999999999997</v>
      </c>
      <c r="AFJ53">
        <f t="shared" si="17"/>
        <v>1.93</v>
      </c>
      <c r="AFK53">
        <f t="shared" si="17"/>
        <v>3.4</v>
      </c>
      <c r="AFL53">
        <f t="shared" si="17"/>
        <v>0.93</v>
      </c>
      <c r="AFM53">
        <f t="shared" si="17"/>
        <v>0.96</v>
      </c>
      <c r="AFN53">
        <f t="shared" si="17"/>
        <v>1.47</v>
      </c>
      <c r="AFO53">
        <f t="shared" si="17"/>
        <v>2.58</v>
      </c>
      <c r="AFP53">
        <f t="shared" si="17"/>
        <v>0.38</v>
      </c>
      <c r="AFQ53">
        <f t="shared" si="17"/>
        <v>-4.42</v>
      </c>
      <c r="AFR53">
        <f t="shared" si="17"/>
        <v>2.11</v>
      </c>
      <c r="AFS53">
        <f t="shared" si="17"/>
        <v>5.63</v>
      </c>
      <c r="AFT53">
        <f t="shared" si="17"/>
        <v>2.76</v>
      </c>
      <c r="AFU53">
        <f t="shared" si="17"/>
        <v>7.56</v>
      </c>
      <c r="AFV53">
        <f t="shared" si="17"/>
        <v>-1.98</v>
      </c>
      <c r="AFW53">
        <f t="shared" si="17"/>
        <v>6.25</v>
      </c>
      <c r="AFX53">
        <f t="shared" si="17"/>
        <v>0.78</v>
      </c>
      <c r="AFY53">
        <f t="shared" si="17"/>
        <v>-4.1100000000000003</v>
      </c>
      <c r="AFZ53">
        <f t="shared" si="17"/>
        <v>5.97</v>
      </c>
      <c r="AGA53">
        <f t="shared" si="17"/>
        <v>6.09</v>
      </c>
      <c r="AGB53">
        <f t="shared" si="17"/>
        <v>4.4800000000000004</v>
      </c>
      <c r="AGC53">
        <f t="shared" si="17"/>
        <v>7.96</v>
      </c>
      <c r="AGD53">
        <f t="shared" si="17"/>
        <v>-5.6</v>
      </c>
      <c r="AGE53">
        <f t="shared" si="17"/>
        <v>5.48</v>
      </c>
      <c r="AGF53">
        <f t="shared" si="17"/>
        <v>-3.34</v>
      </c>
      <c r="AGG53">
        <f t="shared" si="17"/>
        <v>4.63</v>
      </c>
      <c r="AGH53">
        <f t="shared" si="17"/>
        <v>1.72</v>
      </c>
      <c r="AGI53">
        <f t="shared" si="17"/>
        <v>1.1100000000000001</v>
      </c>
      <c r="AGJ53">
        <f t="shared" si="17"/>
        <v>7.21</v>
      </c>
      <c r="AGK53">
        <f t="shared" si="17"/>
        <v>5.12</v>
      </c>
      <c r="AGL53">
        <f t="shared" si="17"/>
        <v>1.01</v>
      </c>
      <c r="AGM53">
        <f t="shared" si="17"/>
        <v>-1.72</v>
      </c>
      <c r="AGN53">
        <f t="shared" si="17"/>
        <v>4.0599999999999996</v>
      </c>
      <c r="AGO53">
        <f t="shared" si="17"/>
        <v>-1.06</v>
      </c>
      <c r="AGP53">
        <f t="shared" si="17"/>
        <v>-14.46</v>
      </c>
      <c r="AGQ53">
        <f t="shared" si="17"/>
        <v>6.41</v>
      </c>
      <c r="AGR53">
        <f t="shared" si="17"/>
        <v>8.1300000000000008</v>
      </c>
      <c r="AGS53">
        <f t="shared" si="17"/>
        <v>6.06</v>
      </c>
      <c r="AGT53">
        <f t="shared" si="17"/>
        <v>5.76</v>
      </c>
      <c r="AGU53">
        <f t="shared" si="17"/>
        <v>4.18</v>
      </c>
      <c r="AGV53">
        <f t="shared" si="17"/>
        <v>-3.11</v>
      </c>
      <c r="AGW53">
        <f t="shared" si="17"/>
        <v>4</v>
      </c>
      <c r="AGX53">
        <f t="shared" si="17"/>
        <v>3.87</v>
      </c>
      <c r="AGY53">
        <f t="shared" si="17"/>
        <v>-2.36</v>
      </c>
      <c r="AGZ53">
        <f t="shared" si="17"/>
        <v>5.55</v>
      </c>
      <c r="AHA53">
        <f t="shared" si="17"/>
        <v>-3.12</v>
      </c>
      <c r="AHB53">
        <f t="shared" si="17"/>
        <v>-0.49</v>
      </c>
      <c r="AHC53">
        <f t="shared" si="17"/>
        <v>-2.74</v>
      </c>
      <c r="AHD53">
        <f t="shared" si="17"/>
        <v>6.33</v>
      </c>
      <c r="AHE53">
        <f t="shared" si="17"/>
        <v>2.0299999999999998</v>
      </c>
      <c r="AHF53">
        <f t="shared" si="17"/>
        <v>5.89</v>
      </c>
      <c r="AHG53">
        <f t="shared" si="17"/>
        <v>-5.0199999999999996</v>
      </c>
      <c r="AHH53">
        <f t="shared" si="17"/>
        <v>-1.89</v>
      </c>
      <c r="AHI53">
        <f t="shared" si="17"/>
        <v>9.7799999999999994</v>
      </c>
      <c r="AHJ53">
        <f t="shared" si="17"/>
        <v>-3.01</v>
      </c>
      <c r="AHK53">
        <f t="shared" si="17"/>
        <v>-2.0499999999999998</v>
      </c>
      <c r="AHL53">
        <f t="shared" si="17"/>
        <v>2.4700000000000002</v>
      </c>
      <c r="AHM53">
        <f t="shared" si="17"/>
        <v>-1.56</v>
      </c>
      <c r="AHN53">
        <f t="shared" si="17"/>
        <v>6.21</v>
      </c>
      <c r="AHO53">
        <f t="shared" si="17"/>
        <v>-5.28</v>
      </c>
      <c r="AHP53">
        <f t="shared" si="17"/>
        <v>-0.42</v>
      </c>
      <c r="AHQ53">
        <f t="shared" ref="AHQ53:AKB53" si="18">IF(AHQ42="",AHQ15,AHQ42)</f>
        <v>-7.88</v>
      </c>
      <c r="AHR53">
        <f t="shared" si="18"/>
        <v>0.49</v>
      </c>
      <c r="AHS53">
        <f t="shared" si="18"/>
        <v>3.55</v>
      </c>
      <c r="AHT53">
        <f t="shared" si="18"/>
        <v>-9.1199999999999992</v>
      </c>
      <c r="AHU53">
        <f t="shared" si="18"/>
        <v>-6.34</v>
      </c>
      <c r="AHV53">
        <f t="shared" si="18"/>
        <v>7.77</v>
      </c>
      <c r="AHW53">
        <f t="shared" si="18"/>
        <v>0.67</v>
      </c>
      <c r="AHX53">
        <f t="shared" si="18"/>
        <v>-2.4300000000000002</v>
      </c>
      <c r="AHY53">
        <f t="shared" si="18"/>
        <v>-0.98</v>
      </c>
      <c r="AHZ53">
        <f t="shared" si="18"/>
        <v>-6.26</v>
      </c>
      <c r="AIA53">
        <f t="shared" si="18"/>
        <v>-8.08</v>
      </c>
      <c r="AIB53">
        <f t="shared" si="18"/>
        <v>1.91</v>
      </c>
      <c r="AIC53">
        <f t="shared" si="18"/>
        <v>7.67</v>
      </c>
      <c r="AID53">
        <f t="shared" si="18"/>
        <v>0.88</v>
      </c>
      <c r="AIE53">
        <f t="shared" si="18"/>
        <v>-1.46</v>
      </c>
      <c r="AIF53">
        <f t="shared" si="18"/>
        <v>-1.93</v>
      </c>
      <c r="AIG53">
        <f t="shared" si="18"/>
        <v>3.76</v>
      </c>
      <c r="AIH53">
        <f t="shared" si="18"/>
        <v>-6.06</v>
      </c>
      <c r="AII53">
        <f t="shared" si="18"/>
        <v>-0.74</v>
      </c>
      <c r="AIJ53">
        <f t="shared" si="18"/>
        <v>-7.12</v>
      </c>
      <c r="AIK53">
        <f t="shared" si="18"/>
        <v>-7.8</v>
      </c>
      <c r="AIL53">
        <f t="shared" si="18"/>
        <v>0.66</v>
      </c>
      <c r="AIM53">
        <f t="shared" si="18"/>
        <v>-10.87</v>
      </c>
      <c r="AIN53">
        <f t="shared" si="18"/>
        <v>8.8000000000000007</v>
      </c>
      <c r="AIO53">
        <f t="shared" si="18"/>
        <v>5.89</v>
      </c>
      <c r="AIP53">
        <f t="shared" si="18"/>
        <v>-5.87</v>
      </c>
      <c r="AIQ53">
        <f t="shared" si="18"/>
        <v>-2.62</v>
      </c>
      <c r="AIR53">
        <f t="shared" si="18"/>
        <v>-1.5</v>
      </c>
      <c r="AIS53">
        <f t="shared" si="18"/>
        <v>0.97</v>
      </c>
      <c r="AIT53">
        <f t="shared" si="18"/>
        <v>8.24</v>
      </c>
      <c r="AIU53">
        <f t="shared" si="18"/>
        <v>5.27</v>
      </c>
      <c r="AIV53">
        <f t="shared" si="18"/>
        <v>1.28</v>
      </c>
      <c r="AIW53">
        <f t="shared" si="18"/>
        <v>1.76</v>
      </c>
      <c r="AIX53">
        <f t="shared" si="18"/>
        <v>1.95</v>
      </c>
      <c r="AIY53">
        <f t="shared" si="18"/>
        <v>-1.06</v>
      </c>
      <c r="AIZ53">
        <f t="shared" si="18"/>
        <v>5.66</v>
      </c>
      <c r="AJA53">
        <f t="shared" si="18"/>
        <v>0.88</v>
      </c>
      <c r="AJB53">
        <f t="shared" si="18"/>
        <v>5.24</v>
      </c>
      <c r="AJC53">
        <f t="shared" si="18"/>
        <v>1.84</v>
      </c>
      <c r="AJD53">
        <f t="shared" si="18"/>
        <v>1.39</v>
      </c>
      <c r="AJE53">
        <f t="shared" si="18"/>
        <v>-1.51</v>
      </c>
      <c r="AJF53">
        <f t="shared" si="18"/>
        <v>-1.57</v>
      </c>
      <c r="AJG53">
        <f t="shared" si="18"/>
        <v>1.37</v>
      </c>
      <c r="AJH53">
        <f t="shared" si="18"/>
        <v>1.94</v>
      </c>
      <c r="AJI53">
        <f t="shared" si="18"/>
        <v>-3.31</v>
      </c>
      <c r="AJJ53">
        <f t="shared" si="18"/>
        <v>0.4</v>
      </c>
      <c r="AJK53">
        <f t="shared" si="18"/>
        <v>1.08</v>
      </c>
      <c r="AJL53">
        <f t="shared" si="18"/>
        <v>1.53</v>
      </c>
      <c r="AJM53">
        <f t="shared" si="18"/>
        <v>4.05</v>
      </c>
      <c r="AJN53">
        <f t="shared" si="18"/>
        <v>3.4</v>
      </c>
      <c r="AJO53">
        <f t="shared" si="18"/>
        <v>-2.44</v>
      </c>
      <c r="AJP53">
        <f t="shared" si="18"/>
        <v>2.1</v>
      </c>
      <c r="AJQ53">
        <f t="shared" si="18"/>
        <v>-1.77</v>
      </c>
      <c r="AJR53">
        <f t="shared" si="18"/>
        <v>-1.9</v>
      </c>
      <c r="AJS53">
        <f t="shared" si="18"/>
        <v>3.18</v>
      </c>
      <c r="AJT53">
        <f t="shared" si="18"/>
        <v>0.14000000000000001</v>
      </c>
      <c r="AJU53">
        <f t="shared" si="18"/>
        <v>3.72</v>
      </c>
      <c r="AJV53">
        <f t="shared" si="18"/>
        <v>-0.91</v>
      </c>
      <c r="AJW53">
        <f t="shared" si="18"/>
        <v>0.81</v>
      </c>
      <c r="AJX53">
        <f t="shared" si="18"/>
        <v>-1.67</v>
      </c>
      <c r="AJY53">
        <f t="shared" si="18"/>
        <v>3.78</v>
      </c>
      <c r="AJZ53">
        <f t="shared" si="18"/>
        <v>0.03</v>
      </c>
      <c r="AKA53">
        <f t="shared" si="18"/>
        <v>2.65</v>
      </c>
      <c r="AKB53">
        <f t="shared" si="18"/>
        <v>0.27</v>
      </c>
      <c r="AKC53">
        <f t="shared" ref="AKC53:AMN53" si="19">IF(AKC42="",AKC15,AKC42)</f>
        <v>1.24</v>
      </c>
      <c r="AKD53">
        <f t="shared" si="19"/>
        <v>1.34</v>
      </c>
      <c r="AKE53">
        <f t="shared" si="19"/>
        <v>-2.88</v>
      </c>
      <c r="AKF53">
        <f t="shared" si="19"/>
        <v>0.14000000000000001</v>
      </c>
      <c r="AKG53">
        <f t="shared" si="19"/>
        <v>0.62</v>
      </c>
      <c r="AKH53">
        <f t="shared" si="19"/>
        <v>2.38</v>
      </c>
      <c r="AKI53">
        <f t="shared" si="19"/>
        <v>2.58</v>
      </c>
      <c r="AKJ53">
        <f t="shared" si="19"/>
        <v>3.26</v>
      </c>
      <c r="AKK53">
        <f t="shared" si="19"/>
        <v>1.9</v>
      </c>
      <c r="AKL53">
        <f t="shared" si="19"/>
        <v>1.4</v>
      </c>
      <c r="AKM53">
        <f t="shared" si="19"/>
        <v>1.51</v>
      </c>
      <c r="AKN53">
        <f t="shared" si="19"/>
        <v>-1.96</v>
      </c>
      <c r="AKO53">
        <f t="shared" si="19"/>
        <v>1.1200000000000001</v>
      </c>
      <c r="AKP53">
        <f t="shared" si="19"/>
        <v>4.43</v>
      </c>
      <c r="AKQ53">
        <f t="shared" si="19"/>
        <v>3.49</v>
      </c>
      <c r="AKR53">
        <f t="shared" si="19"/>
        <v>-1.66</v>
      </c>
      <c r="AKS53">
        <f t="shared" si="19"/>
        <v>-3.1</v>
      </c>
      <c r="AKT53">
        <f t="shared" si="19"/>
        <v>1.5</v>
      </c>
      <c r="AKU53">
        <f t="shared" si="19"/>
        <v>3.74</v>
      </c>
      <c r="AKV53">
        <f t="shared" si="19"/>
        <v>1.59</v>
      </c>
      <c r="AKW53">
        <f t="shared" si="19"/>
        <v>-4.18</v>
      </c>
      <c r="AKX53">
        <f t="shared" si="19"/>
        <v>-0.69</v>
      </c>
      <c r="AKY53">
        <f t="shared" si="19"/>
        <v>-6</v>
      </c>
      <c r="AKZ53">
        <f t="shared" si="19"/>
        <v>-3.25</v>
      </c>
      <c r="ALA53">
        <f t="shared" si="19"/>
        <v>-0.43</v>
      </c>
      <c r="ALB53">
        <f t="shared" si="19"/>
        <v>4.87</v>
      </c>
      <c r="ALC53">
        <f t="shared" si="19"/>
        <v>1.3</v>
      </c>
      <c r="ALD53">
        <f t="shared" si="19"/>
        <v>-8.43</v>
      </c>
      <c r="ALE53">
        <f t="shared" si="19"/>
        <v>-0.84</v>
      </c>
      <c r="ALF53">
        <f t="shared" si="19"/>
        <v>1.45</v>
      </c>
      <c r="ALG53">
        <f t="shared" si="19"/>
        <v>-8.91</v>
      </c>
      <c r="ALH53">
        <f t="shared" si="19"/>
        <v>-16.79</v>
      </c>
      <c r="ALI53">
        <f t="shared" si="19"/>
        <v>-7.18</v>
      </c>
      <c r="ALJ53">
        <f t="shared" si="19"/>
        <v>1.06</v>
      </c>
      <c r="ALK53">
        <f t="shared" si="19"/>
        <v>-8.43</v>
      </c>
      <c r="ALL53">
        <f t="shared" si="19"/>
        <v>-10.65</v>
      </c>
      <c r="ALM53">
        <f t="shared" si="19"/>
        <v>8.76</v>
      </c>
      <c r="ALN53">
        <f t="shared" si="19"/>
        <v>9.57</v>
      </c>
      <c r="ALO53">
        <f t="shared" si="19"/>
        <v>5.59</v>
      </c>
      <c r="ALP53">
        <f t="shared" si="19"/>
        <v>0.2</v>
      </c>
      <c r="ALQ53">
        <f t="shared" si="19"/>
        <v>7.56</v>
      </c>
      <c r="ALR53">
        <f t="shared" si="19"/>
        <v>3.61</v>
      </c>
      <c r="ALS53">
        <f t="shared" si="19"/>
        <v>3.73</v>
      </c>
      <c r="ALT53">
        <f t="shared" si="19"/>
        <v>-1.86</v>
      </c>
      <c r="ALU53">
        <f t="shared" si="19"/>
        <v>6</v>
      </c>
      <c r="ALV53">
        <f t="shared" si="19"/>
        <v>1.93</v>
      </c>
      <c r="ALW53">
        <f t="shared" si="19"/>
        <v>-3.6</v>
      </c>
      <c r="ALX53">
        <f t="shared" si="19"/>
        <v>3.1</v>
      </c>
      <c r="ALY53">
        <f t="shared" si="19"/>
        <v>6.03</v>
      </c>
      <c r="ALZ53">
        <f t="shared" si="19"/>
        <v>1.58</v>
      </c>
      <c r="AMA53">
        <f t="shared" si="19"/>
        <v>-7.99</v>
      </c>
      <c r="AMB53">
        <f t="shared" si="19"/>
        <v>-5.23</v>
      </c>
      <c r="AMC53">
        <f t="shared" si="19"/>
        <v>7.01</v>
      </c>
      <c r="AMD53">
        <f t="shared" si="19"/>
        <v>-4.51</v>
      </c>
      <c r="AME53">
        <f t="shared" si="19"/>
        <v>8.92</v>
      </c>
      <c r="AMF53">
        <f t="shared" si="19"/>
        <v>3.8</v>
      </c>
      <c r="AMG53">
        <f t="shared" si="19"/>
        <v>0.01</v>
      </c>
      <c r="AMH53">
        <f t="shared" si="19"/>
        <v>6.68</v>
      </c>
      <c r="AMI53">
        <f t="shared" si="19"/>
        <v>2.37</v>
      </c>
      <c r="AMJ53">
        <f t="shared" si="19"/>
        <v>3.43</v>
      </c>
      <c r="AMK53">
        <f t="shared" si="19"/>
        <v>0.04</v>
      </c>
      <c r="AML53">
        <f t="shared" si="19"/>
        <v>2.96</v>
      </c>
      <c r="AMM53">
        <f t="shared" si="19"/>
        <v>-1.1299999999999999</v>
      </c>
      <c r="AMN53">
        <f t="shared" si="19"/>
        <v>-1.67</v>
      </c>
      <c r="AMO53">
        <f t="shared" ref="AMO53:AOZ53" si="20">IF(AMO42="",AMO15,AMO42)</f>
        <v>-2.0299999999999998</v>
      </c>
      <c r="AMP53">
        <f t="shared" si="20"/>
        <v>-5.43</v>
      </c>
      <c r="AMQ53">
        <f t="shared" si="20"/>
        <v>-7.03</v>
      </c>
      <c r="AMR53">
        <f t="shared" si="20"/>
        <v>10.93</v>
      </c>
      <c r="AMS53">
        <f t="shared" si="20"/>
        <v>-0.22</v>
      </c>
      <c r="AMT53">
        <f t="shared" si="20"/>
        <v>1.02</v>
      </c>
      <c r="AMU53">
        <f t="shared" si="20"/>
        <v>4.4800000000000004</v>
      </c>
      <c r="AMV53">
        <f t="shared" si="20"/>
        <v>4.32</v>
      </c>
      <c r="AMW53">
        <f t="shared" si="20"/>
        <v>3.29</v>
      </c>
      <c r="AMX53">
        <f t="shared" si="20"/>
        <v>-0.63</v>
      </c>
      <c r="AMY53">
        <f t="shared" si="20"/>
        <v>-6.01</v>
      </c>
      <c r="AMZ53">
        <f t="shared" si="20"/>
        <v>4.12</v>
      </c>
      <c r="ANA53">
        <f t="shared" si="20"/>
        <v>1.39</v>
      </c>
      <c r="ANB53">
        <f t="shared" si="20"/>
        <v>2.25</v>
      </c>
      <c r="ANC53">
        <f t="shared" si="20"/>
        <v>2.58</v>
      </c>
      <c r="AND53">
        <f t="shared" si="20"/>
        <v>-1.85</v>
      </c>
      <c r="ANE53">
        <f t="shared" si="20"/>
        <v>0.57999999999999996</v>
      </c>
      <c r="ANF53">
        <f t="shared" si="20"/>
        <v>0.91</v>
      </c>
      <c r="ANG53">
        <f t="shared" si="20"/>
        <v>5.18</v>
      </c>
      <c r="ANH53">
        <f t="shared" si="20"/>
        <v>1.36</v>
      </c>
      <c r="ANI53">
        <f t="shared" si="20"/>
        <v>3.75</v>
      </c>
      <c r="ANJ53">
        <f t="shared" si="20"/>
        <v>1.93</v>
      </c>
      <c r="ANK53">
        <f t="shared" si="20"/>
        <v>2.34</v>
      </c>
      <c r="ANL53">
        <f t="shared" si="20"/>
        <v>-1.34</v>
      </c>
      <c r="ANM53">
        <f t="shared" si="20"/>
        <v>5.09</v>
      </c>
      <c r="ANN53">
        <f t="shared" si="20"/>
        <v>-2.9</v>
      </c>
      <c r="ANO53">
        <f t="shared" si="20"/>
        <v>3.14</v>
      </c>
      <c r="ANP53">
        <f t="shared" si="20"/>
        <v>4.5999999999999996</v>
      </c>
      <c r="ANQ53">
        <f t="shared" si="20"/>
        <v>3.05</v>
      </c>
      <c r="ANR53">
        <f t="shared" si="20"/>
        <v>2.5299999999999998</v>
      </c>
      <c r="ANS53">
        <f t="shared" si="20"/>
        <v>-3.46</v>
      </c>
      <c r="ANT53">
        <f t="shared" si="20"/>
        <v>4.57</v>
      </c>
      <c r="ANU53">
        <f t="shared" si="20"/>
        <v>0.84</v>
      </c>
      <c r="ANV53">
        <f t="shared" si="20"/>
        <v>0.74</v>
      </c>
      <c r="ANW53">
        <f t="shared" si="20"/>
        <v>2.35</v>
      </c>
      <c r="ANX53">
        <f t="shared" si="20"/>
        <v>2.0699999999999998</v>
      </c>
      <c r="ANY53">
        <f t="shared" si="20"/>
        <v>-1.38</v>
      </c>
      <c r="ANZ53">
        <f t="shared" si="20"/>
        <v>4</v>
      </c>
      <c r="AOA53">
        <f t="shared" si="20"/>
        <v>-1.4</v>
      </c>
      <c r="AOB53">
        <f t="shared" si="20"/>
        <v>2.44</v>
      </c>
      <c r="AOC53">
        <f t="shared" si="20"/>
        <v>2.69</v>
      </c>
      <c r="AOD53">
        <f t="shared" si="20"/>
        <v>-0.25</v>
      </c>
      <c r="AOE53">
        <f t="shared" si="20"/>
        <v>-3</v>
      </c>
      <c r="AOF53">
        <f t="shared" si="20"/>
        <v>5.75</v>
      </c>
      <c r="AOG53">
        <f t="shared" si="20"/>
        <v>-1.58</v>
      </c>
      <c r="AOH53">
        <f t="shared" si="20"/>
        <v>0.96</v>
      </c>
      <c r="AOI53">
        <f t="shared" si="20"/>
        <v>1.29</v>
      </c>
      <c r="AOJ53">
        <f t="shared" si="20"/>
        <v>-1.94</v>
      </c>
      <c r="AOK53">
        <f t="shared" si="20"/>
        <v>2.1</v>
      </c>
      <c r="AOL53">
        <f t="shared" si="20"/>
        <v>-6.03</v>
      </c>
      <c r="AOM53">
        <f t="shared" si="20"/>
        <v>-2.4700000000000002</v>
      </c>
      <c r="AON53">
        <f t="shared" si="20"/>
        <v>8.44</v>
      </c>
      <c r="AOO53">
        <f t="shared" si="20"/>
        <v>0.3</v>
      </c>
      <c r="AOP53">
        <f t="shared" si="20"/>
        <v>-1.58</v>
      </c>
      <c r="AOQ53">
        <f t="shared" si="20"/>
        <v>-4.96</v>
      </c>
      <c r="AOR53">
        <f t="shared" si="20"/>
        <v>-0.13</v>
      </c>
      <c r="AOS53">
        <f t="shared" si="20"/>
        <v>6.78</v>
      </c>
      <c r="AOT53">
        <f t="shared" si="20"/>
        <v>0.39</v>
      </c>
      <c r="AOU53">
        <f t="shared" si="20"/>
        <v>1.8</v>
      </c>
      <c r="AOV53">
        <f t="shared" si="20"/>
        <v>0.26</v>
      </c>
      <c r="AOW53">
        <f t="shared" si="20"/>
        <v>3.69</v>
      </c>
      <c r="AOX53">
        <f t="shared" si="20"/>
        <v>0.14000000000000001</v>
      </c>
      <c r="AOY53">
        <f t="shared" si="20"/>
        <v>0.02</v>
      </c>
      <c r="AOZ53">
        <f t="shared" si="20"/>
        <v>-1.82</v>
      </c>
      <c r="APA53">
        <f t="shared" ref="APA53:ARL53" si="21">IF(APA42="",APA15,APA42)</f>
        <v>3.7</v>
      </c>
      <c r="APB53">
        <f t="shared" si="21"/>
        <v>1.98</v>
      </c>
      <c r="APC53">
        <f t="shared" si="21"/>
        <v>1.9</v>
      </c>
      <c r="APD53">
        <f t="shared" si="21"/>
        <v>3.97</v>
      </c>
      <c r="APE53">
        <f t="shared" si="21"/>
        <v>0.12</v>
      </c>
      <c r="APF53">
        <f t="shared" si="21"/>
        <v>1.03</v>
      </c>
      <c r="APG53">
        <f t="shared" si="21"/>
        <v>1.41</v>
      </c>
      <c r="APH53">
        <f t="shared" si="21"/>
        <v>0.62</v>
      </c>
      <c r="API53">
        <f t="shared" si="21"/>
        <v>2.06</v>
      </c>
      <c r="APJ53">
        <f t="shared" si="21"/>
        <v>0.31</v>
      </c>
      <c r="APK53">
        <f t="shared" si="21"/>
        <v>2.06</v>
      </c>
      <c r="APL53">
        <f t="shared" si="21"/>
        <v>2.33</v>
      </c>
      <c r="APM53">
        <f t="shared" si="21"/>
        <v>3.07</v>
      </c>
      <c r="APN53">
        <f t="shared" si="21"/>
        <v>1.1100000000000001</v>
      </c>
      <c r="APO53">
        <f t="shared" si="21"/>
        <v>5.73</v>
      </c>
      <c r="APP53">
        <f t="shared" si="21"/>
        <v>-3.69</v>
      </c>
      <c r="APQ53">
        <f t="shared" si="21"/>
        <v>-2.54</v>
      </c>
      <c r="APR53">
        <f t="shared" si="21"/>
        <v>0.38</v>
      </c>
      <c r="APS53">
        <f t="shared" si="21"/>
        <v>2.41</v>
      </c>
      <c r="APT53">
        <f t="shared" si="21"/>
        <v>0.62</v>
      </c>
      <c r="APU53">
        <f t="shared" si="21"/>
        <v>3.72</v>
      </c>
      <c r="APV53">
        <f t="shared" si="21"/>
        <v>3.26</v>
      </c>
      <c r="APW53">
        <f t="shared" si="21"/>
        <v>0.56999999999999995</v>
      </c>
      <c r="APX53">
        <f t="shared" si="21"/>
        <v>-6.84</v>
      </c>
      <c r="APY53">
        <f t="shared" si="21"/>
        <v>2.04</v>
      </c>
      <c r="APZ53">
        <f t="shared" si="21"/>
        <v>-9.0299999999999994</v>
      </c>
      <c r="AQA53">
        <f t="shared" si="21"/>
        <v>8.01</v>
      </c>
      <c r="AQB53">
        <f t="shared" si="21"/>
        <v>3.21</v>
      </c>
      <c r="AQC53">
        <f t="shared" si="21"/>
        <v>1.94</v>
      </c>
      <c r="AQD53">
        <f t="shared" si="21"/>
        <v>4.05</v>
      </c>
      <c r="AQE53">
        <f t="shared" si="21"/>
        <v>-6.35</v>
      </c>
      <c r="AQF53">
        <f t="shared" si="21"/>
        <v>7.05</v>
      </c>
      <c r="AQG53">
        <f t="shared" si="21"/>
        <v>1.44</v>
      </c>
      <c r="AQH53">
        <f t="shared" si="21"/>
        <v>-1.58</v>
      </c>
      <c r="AQI53">
        <f t="shared" si="21"/>
        <v>1.87</v>
      </c>
      <c r="AQJ53">
        <f t="shared" si="21"/>
        <v>2.17</v>
      </c>
      <c r="AQK53">
        <f t="shared" si="21"/>
        <v>3.63</v>
      </c>
      <c r="AQL53">
        <f t="shared" si="21"/>
        <v>3.02</v>
      </c>
      <c r="AQM53">
        <f t="shared" si="21"/>
        <v>-0.04</v>
      </c>
      <c r="AQN53">
        <f t="shared" si="21"/>
        <v>-8.23</v>
      </c>
      <c r="AQO53">
        <f t="shared" si="21"/>
        <v>-12.35</v>
      </c>
      <c r="AQP53">
        <f t="shared" si="21"/>
        <v>12.82</v>
      </c>
      <c r="AQQ53">
        <f t="shared" si="21"/>
        <v>4.76</v>
      </c>
      <c r="AQR53">
        <f t="shared" si="21"/>
        <v>1.99</v>
      </c>
      <c r="AQS53">
        <f t="shared" si="21"/>
        <v>5.64</v>
      </c>
      <c r="AQT53">
        <f t="shared" si="21"/>
        <v>7.19</v>
      </c>
      <c r="AQU53">
        <f t="shared" si="21"/>
        <v>-3.8</v>
      </c>
      <c r="AQV53">
        <f t="shared" si="21"/>
        <v>-2.66</v>
      </c>
      <c r="AQW53">
        <f t="shared" si="21"/>
        <v>10.95</v>
      </c>
      <c r="AQX53">
        <f t="shared" si="21"/>
        <v>3.84</v>
      </c>
      <c r="AQY53">
        <f t="shared" si="21"/>
        <v>-1.01</v>
      </c>
      <c r="AQZ53">
        <f t="shared" si="21"/>
        <v>2.76</v>
      </c>
      <c r="ARA53">
        <f t="shared" si="21"/>
        <v>4.38</v>
      </c>
      <c r="ARB53">
        <f t="shared" si="21"/>
        <v>5.34</v>
      </c>
      <c r="ARC53">
        <f t="shared" si="21"/>
        <v>0.7</v>
      </c>
      <c r="ARD53">
        <f t="shared" si="21"/>
        <v>2.33</v>
      </c>
      <c r="ARE53">
        <f t="shared" si="21"/>
        <v>2.38</v>
      </c>
      <c r="ARF53">
        <f t="shared" si="21"/>
        <v>3.04</v>
      </c>
      <c r="ARG53">
        <f t="shared" si="21"/>
        <v>-4.6500000000000004</v>
      </c>
      <c r="ARH53">
        <f t="shared" si="21"/>
        <v>7.01</v>
      </c>
      <c r="ARI53">
        <f t="shared" si="21"/>
        <v>-0.69</v>
      </c>
      <c r="ARJ53">
        <f t="shared" si="21"/>
        <v>4.4800000000000004</v>
      </c>
      <c r="ARK53">
        <f t="shared" si="21"/>
        <v>-5.17</v>
      </c>
      <c r="ARL53">
        <f t="shared" si="21"/>
        <v>-2.99</v>
      </c>
      <c r="ARM53">
        <f t="shared" ref="ARM53:ARQ53" si="22">IF(ARM42="",ARM15,ARM42)</f>
        <v>3.71</v>
      </c>
      <c r="ARN53">
        <f t="shared" si="22"/>
        <v>-8.7200000000000006</v>
      </c>
      <c r="ARO53">
        <f t="shared" si="22"/>
        <v>0.18</v>
      </c>
      <c r="ARP53">
        <f t="shared" si="22"/>
        <v>-8.25</v>
      </c>
      <c r="ARQ53">
        <v>9.2204999999999995</v>
      </c>
      <c r="ARR53">
        <v>-4.0781999999999998</v>
      </c>
      <c r="ARS53">
        <v>-9.2098999999999993</v>
      </c>
    </row>
    <row r="54" spans="1:1163" x14ac:dyDescent="0.3">
      <c r="A54" t="s">
        <v>539</v>
      </c>
      <c r="B54" s="8"/>
      <c r="C54" s="9"/>
      <c r="D54" s="8"/>
      <c r="E54" s="9"/>
      <c r="F54" s="8"/>
      <c r="G54" s="9"/>
      <c r="H54" s="8"/>
      <c r="I54" s="9"/>
      <c r="J54" s="8"/>
      <c r="K54" s="9"/>
      <c r="L54" s="8"/>
      <c r="M54" s="9"/>
      <c r="N54" s="8"/>
      <c r="O54" s="9"/>
      <c r="P54" s="8"/>
      <c r="Q54" s="9"/>
      <c r="R54" s="8"/>
      <c r="S54" s="9"/>
      <c r="T54" s="8"/>
      <c r="U54" s="9"/>
      <c r="V54" s="8"/>
      <c r="W54" s="9"/>
      <c r="X54" s="8"/>
      <c r="Y54" s="9"/>
      <c r="Z54" s="8"/>
      <c r="AA54" s="9"/>
      <c r="AB54" s="8"/>
      <c r="AC54" s="9"/>
      <c r="AD54" s="8"/>
      <c r="AE54" s="9"/>
      <c r="AF54" s="8"/>
      <c r="AG54" s="9"/>
      <c r="AH54" s="8"/>
      <c r="AI54" s="9"/>
      <c r="AJ54" s="8"/>
      <c r="AK54" s="9"/>
      <c r="AL54" s="8"/>
      <c r="AM54" s="9"/>
      <c r="AN54" s="8"/>
      <c r="AO54" s="9"/>
      <c r="AP54" s="8"/>
      <c r="AQ54" s="9"/>
      <c r="AR54" s="8"/>
      <c r="AS54" s="9"/>
      <c r="AT54" s="8"/>
      <c r="AU54" s="9"/>
      <c r="AV54" s="8"/>
      <c r="AW54" s="9"/>
      <c r="AX54" s="8"/>
      <c r="AY54" s="9"/>
      <c r="AZ54" s="8"/>
      <c r="BA54" s="9"/>
      <c r="BB54" s="8"/>
      <c r="BC54" s="9"/>
      <c r="BD54" s="8"/>
      <c r="BE54" s="9"/>
      <c r="BF54" s="8"/>
      <c r="BG54" s="9"/>
      <c r="BH54" s="8"/>
      <c r="BI54" s="9"/>
      <c r="BJ54" s="8"/>
      <c r="BK54" s="9"/>
      <c r="BL54" s="8"/>
      <c r="BM54" s="9"/>
      <c r="BN54" s="8"/>
      <c r="BO54" s="9"/>
      <c r="BP54" s="8"/>
      <c r="BQ54" s="9"/>
      <c r="BR54" s="8"/>
      <c r="BS54" s="9"/>
      <c r="BT54" s="8"/>
      <c r="BU54" s="9"/>
      <c r="BV54" s="8"/>
      <c r="BW54" s="9"/>
      <c r="BX54" s="8"/>
      <c r="BY54" s="9"/>
      <c r="BZ54" s="8"/>
      <c r="CA54" s="9"/>
      <c r="CB54" s="8"/>
      <c r="CC54" s="9"/>
      <c r="CD54" s="8"/>
      <c r="CE54" s="9"/>
      <c r="CF54" s="8"/>
      <c r="CG54" s="9"/>
      <c r="CH54" s="8"/>
      <c r="CI54" s="9"/>
      <c r="CJ54" s="8"/>
      <c r="CK54" s="9"/>
      <c r="CL54" s="8"/>
      <c r="CM54" s="9"/>
      <c r="CN54" s="8"/>
      <c r="CO54" s="9"/>
      <c r="CP54" s="8"/>
      <c r="CQ54" s="9"/>
      <c r="CR54" s="8"/>
      <c r="CS54" s="9"/>
      <c r="CT54" s="8"/>
      <c r="CU54" s="9"/>
      <c r="CV54" s="8"/>
      <c r="CW54" s="9"/>
      <c r="CX54" s="8"/>
      <c r="CY54" s="9"/>
      <c r="CZ54" s="8"/>
      <c r="DA54" s="9"/>
      <c r="DB54" s="8"/>
      <c r="DC54" s="9"/>
      <c r="DD54" s="8"/>
      <c r="DE54" s="9"/>
      <c r="DF54" s="8"/>
      <c r="DG54" s="9"/>
      <c r="DH54" s="8"/>
      <c r="DI54" s="9"/>
      <c r="DJ54" s="8"/>
      <c r="DK54" s="9"/>
      <c r="DL54" s="8"/>
      <c r="DM54" s="9"/>
      <c r="DN54" s="8"/>
      <c r="DO54" s="9"/>
      <c r="DP54" s="8"/>
      <c r="DQ54" s="9"/>
      <c r="DR54" s="8"/>
      <c r="DS54" s="9"/>
      <c r="DT54" s="8"/>
      <c r="DU54" s="9"/>
      <c r="DV54" s="8"/>
      <c r="DW54" s="9"/>
      <c r="DX54" s="8"/>
      <c r="DY54" s="9"/>
      <c r="DZ54" s="8"/>
      <c r="EA54" s="9"/>
      <c r="EB54" s="8"/>
      <c r="EC54" s="9"/>
      <c r="ED54" s="8"/>
      <c r="EE54" s="9"/>
      <c r="EF54" s="8"/>
      <c r="EG54" s="9"/>
      <c r="EH54" s="8"/>
      <c r="EI54" s="9"/>
      <c r="EJ54" s="8"/>
      <c r="EK54" s="9"/>
      <c r="EL54" s="8"/>
      <c r="EM54" s="9"/>
      <c r="EN54" s="8"/>
      <c r="EO54" s="9"/>
      <c r="EP54" s="8"/>
      <c r="EQ54" s="9"/>
      <c r="ER54" s="8"/>
      <c r="ES54" s="9"/>
      <c r="ET54" s="8"/>
      <c r="EU54" s="9"/>
      <c r="EV54" s="8"/>
      <c r="EW54" s="9"/>
      <c r="EX54" s="8"/>
      <c r="EY54" s="9"/>
      <c r="EZ54" s="8"/>
      <c r="FA54" s="9"/>
      <c r="FB54" s="8"/>
      <c r="FC54" s="9"/>
      <c r="FD54" s="8"/>
      <c r="FE54" s="9"/>
      <c r="FF54" s="8"/>
      <c r="FG54" s="9"/>
      <c r="FH54" s="8"/>
      <c r="FI54" s="9"/>
      <c r="FJ54" s="8"/>
      <c r="FK54" s="9"/>
      <c r="FL54" s="8"/>
      <c r="FM54" s="9"/>
      <c r="FN54" s="8"/>
      <c r="FO54" s="9"/>
      <c r="FP54" s="8"/>
      <c r="FQ54" s="9"/>
      <c r="FR54" s="8"/>
      <c r="FS54" s="9"/>
      <c r="FT54" s="8"/>
      <c r="FU54" s="9"/>
      <c r="FV54" s="8"/>
      <c r="FW54" s="9"/>
      <c r="FX54" s="8"/>
      <c r="FY54" s="9"/>
      <c r="FZ54" s="8"/>
      <c r="GA54" s="9"/>
      <c r="GB54" s="8"/>
      <c r="GC54" s="9"/>
      <c r="GD54" s="8"/>
      <c r="GE54" s="9"/>
      <c r="GF54" s="8"/>
      <c r="GG54" s="9"/>
      <c r="GH54" s="8"/>
      <c r="GI54" s="9"/>
      <c r="GJ54" s="8"/>
      <c r="GK54" s="9"/>
      <c r="GL54" s="8"/>
      <c r="GM54" s="9"/>
      <c r="GN54" s="8"/>
      <c r="GO54" s="9"/>
      <c r="GP54" s="8"/>
      <c r="GQ54" s="9"/>
      <c r="GR54" s="8"/>
      <c r="GS54" s="9"/>
      <c r="GT54" s="8"/>
      <c r="GU54" s="9"/>
      <c r="GV54" s="8"/>
      <c r="GW54" s="9"/>
      <c r="GX54" s="8"/>
      <c r="GY54" s="9"/>
      <c r="GZ54" s="8"/>
      <c r="HA54" s="9"/>
      <c r="HB54" s="8"/>
      <c r="HC54" s="9"/>
      <c r="HD54" s="8"/>
      <c r="HE54" s="9"/>
      <c r="HF54" s="8"/>
      <c r="HG54" s="9"/>
      <c r="HH54" s="8"/>
      <c r="HI54" s="9"/>
      <c r="HJ54" s="8"/>
      <c r="HK54" s="9"/>
      <c r="HL54" s="8"/>
      <c r="HM54" s="9"/>
      <c r="HN54" s="8"/>
      <c r="HO54" s="9"/>
      <c r="HP54" s="8"/>
      <c r="HQ54" s="9"/>
      <c r="HR54" s="8"/>
      <c r="HS54" s="9"/>
      <c r="HT54" s="8"/>
      <c r="HU54" s="9"/>
      <c r="HV54" s="8"/>
      <c r="HW54" s="9"/>
      <c r="HX54" s="8"/>
      <c r="HY54" s="9"/>
      <c r="HZ54" s="8"/>
      <c r="IA54" s="9"/>
      <c r="IB54" s="8"/>
      <c r="IC54" s="9"/>
      <c r="ID54" s="8"/>
      <c r="IE54" s="9"/>
      <c r="IF54" s="8"/>
      <c r="IG54" s="9"/>
      <c r="IH54" s="8"/>
      <c r="II54" s="9"/>
      <c r="IJ54" s="8"/>
      <c r="IK54" s="9"/>
      <c r="IL54" s="8"/>
      <c r="IM54" s="9"/>
      <c r="IN54" s="8"/>
      <c r="IO54" s="9"/>
      <c r="IP54" s="8"/>
      <c r="IQ54" s="9"/>
      <c r="IR54" s="8"/>
      <c r="IS54" s="9"/>
      <c r="IT54" s="8"/>
      <c r="IU54" s="9"/>
      <c r="IV54" s="8"/>
      <c r="IW54" s="9"/>
      <c r="IX54" s="8"/>
      <c r="IY54" s="9"/>
      <c r="IZ54" s="8"/>
      <c r="JA54" s="9"/>
      <c r="JB54" s="8"/>
      <c r="JC54" s="9"/>
      <c r="JD54" s="8"/>
      <c r="JE54" s="9"/>
      <c r="JF54" s="8"/>
      <c r="JG54" s="9"/>
      <c r="JH54" s="8"/>
      <c r="JI54" s="9"/>
      <c r="JJ54" s="8"/>
      <c r="JK54" s="9"/>
      <c r="JL54" s="8"/>
      <c r="JM54" s="9"/>
      <c r="JN54" s="8"/>
      <c r="JO54" s="9"/>
      <c r="JP54" s="8"/>
      <c r="JQ54" s="9"/>
      <c r="JR54" s="8"/>
      <c r="JS54" s="9"/>
      <c r="JT54" s="8"/>
      <c r="JU54" s="9"/>
      <c r="JV54" s="8"/>
      <c r="JW54" s="9"/>
      <c r="JX54" s="8"/>
      <c r="JY54" s="9"/>
      <c r="JZ54" s="8"/>
      <c r="KA54" s="9"/>
      <c r="KB54" s="8"/>
      <c r="KC54" s="9"/>
      <c r="KD54" s="8"/>
      <c r="KE54" s="9"/>
      <c r="KF54" s="8"/>
      <c r="KG54" s="9"/>
      <c r="KH54" s="8"/>
      <c r="KI54" s="9"/>
      <c r="KJ54" s="8"/>
      <c r="KK54" s="9"/>
      <c r="KL54" s="8"/>
      <c r="KM54" s="9"/>
      <c r="KN54" s="8"/>
      <c r="KO54" s="9"/>
      <c r="KP54" s="8"/>
      <c r="KQ54" s="9"/>
      <c r="KR54" s="8"/>
      <c r="KS54" s="9"/>
      <c r="KT54" s="8"/>
      <c r="KU54" s="9"/>
      <c r="KV54" s="8"/>
      <c r="KW54" s="9"/>
      <c r="KX54" s="8"/>
      <c r="KY54" s="9"/>
      <c r="KZ54" s="8"/>
      <c r="LA54" s="9"/>
      <c r="LB54" s="8"/>
      <c r="LC54" s="9"/>
      <c r="LD54" s="8"/>
      <c r="LE54" s="9"/>
      <c r="LF54" s="8"/>
      <c r="LG54" s="9"/>
      <c r="LH54" s="8"/>
      <c r="LI54" s="9"/>
      <c r="LJ54" s="8"/>
      <c r="LK54" s="9"/>
      <c r="LL54" s="8"/>
      <c r="LM54" s="9"/>
      <c r="LN54" s="8"/>
      <c r="LO54" s="9"/>
      <c r="LP54" s="8"/>
      <c r="LQ54" s="9"/>
      <c r="LR54" s="8"/>
      <c r="LS54" s="9"/>
      <c r="LT54" s="8"/>
      <c r="LU54" s="9"/>
      <c r="LV54" s="8"/>
      <c r="LW54" s="9"/>
      <c r="LX54" s="8"/>
      <c r="LY54" s="9"/>
      <c r="LZ54" s="8"/>
      <c r="MA54" s="9"/>
      <c r="MB54" s="8"/>
      <c r="MC54" s="9"/>
      <c r="MD54" s="8"/>
      <c r="ME54" s="9"/>
      <c r="MF54" s="8"/>
      <c r="MG54" s="9"/>
      <c r="MH54" s="8"/>
      <c r="MI54" s="9"/>
      <c r="MJ54" s="8"/>
      <c r="MK54" s="9"/>
      <c r="ML54" s="8"/>
      <c r="MM54" s="9"/>
      <c r="MN54" s="8"/>
      <c r="MO54" s="9"/>
      <c r="MP54" s="8"/>
      <c r="MQ54" s="9"/>
      <c r="MR54" s="8"/>
      <c r="MS54" s="9"/>
      <c r="MT54" s="8"/>
      <c r="MU54" s="9"/>
      <c r="MV54" s="8"/>
      <c r="MW54" s="9"/>
      <c r="MX54" s="8"/>
      <c r="MY54" s="9"/>
      <c r="MZ54" s="8"/>
      <c r="NA54" s="9"/>
      <c r="NB54" s="8"/>
      <c r="NC54" s="9"/>
      <c r="ND54" s="8"/>
      <c r="NE54" s="9"/>
      <c r="NF54" s="8"/>
      <c r="NG54" s="9"/>
      <c r="NH54" s="8"/>
      <c r="NI54" s="9"/>
      <c r="NJ54" s="8"/>
      <c r="NK54" s="9"/>
      <c r="NL54" s="8"/>
      <c r="NM54" s="9"/>
      <c r="NN54" s="8"/>
      <c r="NO54" s="9"/>
      <c r="NP54" s="8"/>
      <c r="NQ54" s="9"/>
      <c r="NR54" s="8"/>
      <c r="NS54" s="9"/>
      <c r="NT54" s="8"/>
      <c r="NU54" s="9"/>
      <c r="NV54" s="8"/>
      <c r="NW54" s="9"/>
      <c r="NX54" s="8"/>
      <c r="NY54" s="9"/>
      <c r="NZ54" s="8"/>
      <c r="OA54" s="9"/>
      <c r="OB54" s="8"/>
      <c r="OC54" s="9"/>
      <c r="OD54" s="8"/>
      <c r="OE54" s="9"/>
      <c r="OF54" s="8"/>
      <c r="OG54" s="9"/>
      <c r="OH54" s="8"/>
      <c r="OI54" s="9"/>
      <c r="OJ54" s="8"/>
      <c r="OK54" s="9"/>
      <c r="OL54" s="8"/>
      <c r="OM54" s="9"/>
      <c r="ON54" s="8"/>
      <c r="OO54" s="9"/>
      <c r="OP54" s="8"/>
      <c r="OQ54" s="9"/>
      <c r="OR54" s="8"/>
      <c r="OS54" s="9"/>
      <c r="OT54" s="8"/>
      <c r="OU54" s="9"/>
      <c r="OV54" s="8"/>
      <c r="OW54" s="9"/>
      <c r="OX54" s="8"/>
      <c r="OY54" s="9"/>
      <c r="OZ54" s="8"/>
      <c r="PA54" s="9"/>
      <c r="PB54" s="8"/>
      <c r="PC54" s="9"/>
      <c r="PD54" s="8"/>
      <c r="PE54" s="9"/>
      <c r="PF54" s="8"/>
      <c r="PG54" s="9"/>
      <c r="PH54" s="8"/>
      <c r="PI54" s="9"/>
      <c r="PJ54" s="8"/>
      <c r="PK54" s="9"/>
      <c r="PL54" s="8"/>
      <c r="PM54" s="9"/>
      <c r="PN54" s="8"/>
      <c r="PO54" s="9"/>
      <c r="PP54" s="8"/>
      <c r="PQ54" s="9"/>
      <c r="PR54" s="8"/>
      <c r="PS54" s="9"/>
      <c r="PT54" s="8"/>
      <c r="PU54" s="9"/>
      <c r="PV54" s="8"/>
      <c r="PW54" s="9"/>
      <c r="PX54" s="8"/>
      <c r="PY54" s="9"/>
      <c r="PZ54" s="8"/>
      <c r="QA54" s="9"/>
      <c r="QB54" s="8"/>
      <c r="QC54" s="9"/>
      <c r="QD54" s="8"/>
      <c r="QE54" s="9"/>
      <c r="QF54" s="8"/>
      <c r="QG54" s="9"/>
      <c r="QH54" s="8"/>
      <c r="QI54" s="9"/>
      <c r="QJ54" s="8"/>
      <c r="QK54" s="9"/>
      <c r="QL54" s="8"/>
      <c r="QM54" s="9"/>
      <c r="QN54" s="8"/>
      <c r="QO54" s="9"/>
      <c r="QP54" s="8"/>
      <c r="QQ54" s="9"/>
      <c r="QR54" s="8"/>
      <c r="QS54" s="9"/>
      <c r="QT54" s="8"/>
      <c r="QU54" s="9"/>
      <c r="QV54" s="8"/>
      <c r="QW54" s="9"/>
      <c r="QX54" s="8"/>
      <c r="QY54" s="9"/>
      <c r="QZ54" s="8"/>
      <c r="RA54" s="9"/>
      <c r="RB54" s="8"/>
      <c r="RC54" s="9"/>
      <c r="RD54" s="8"/>
      <c r="RE54" s="9"/>
      <c r="RF54" s="8"/>
      <c r="RG54" s="9"/>
      <c r="RH54" s="8"/>
      <c r="RI54" s="9"/>
      <c r="RJ54" s="8"/>
      <c r="RK54" s="9"/>
      <c r="RL54" s="8"/>
      <c r="RM54" s="9"/>
      <c r="RN54" s="8"/>
      <c r="RO54" s="9"/>
      <c r="RP54" s="8"/>
      <c r="RQ54" s="9"/>
      <c r="RR54" s="8"/>
      <c r="RS54" s="9"/>
      <c r="RT54" s="8"/>
      <c r="RU54" s="9"/>
      <c r="RV54" s="8"/>
      <c r="RW54" s="9"/>
      <c r="RX54" s="8"/>
      <c r="RY54" s="9"/>
      <c r="RZ54" s="8"/>
      <c r="SA54" s="9"/>
      <c r="SB54" s="8"/>
      <c r="SC54" s="9"/>
      <c r="SD54" s="8"/>
      <c r="SE54" s="9"/>
      <c r="SF54" s="8"/>
      <c r="SG54" s="9"/>
      <c r="SH54" s="8"/>
      <c r="SI54" s="9"/>
      <c r="SJ54" s="8"/>
      <c r="SK54" s="9"/>
      <c r="SL54" s="8"/>
      <c r="SM54" s="9"/>
      <c r="SN54" s="8"/>
      <c r="SO54" s="9"/>
      <c r="SP54" s="8"/>
      <c r="SQ54" s="9"/>
      <c r="SR54" s="8"/>
      <c r="SS54" s="9"/>
      <c r="ST54" s="8"/>
      <c r="SU54" s="9"/>
      <c r="SV54" s="8"/>
      <c r="SW54" s="9"/>
      <c r="SX54" s="8"/>
      <c r="SY54" s="9"/>
      <c r="SZ54" s="8"/>
      <c r="TA54" s="9"/>
      <c r="TB54" s="8"/>
      <c r="TC54" s="9"/>
      <c r="TD54" s="8"/>
      <c r="TE54" s="9"/>
      <c r="TF54" s="8"/>
      <c r="TG54" s="9"/>
      <c r="TH54" s="8"/>
      <c r="TI54" s="9"/>
      <c r="TJ54" s="8"/>
      <c r="TK54" s="9"/>
      <c r="TL54" s="8"/>
      <c r="TM54" s="9"/>
      <c r="TN54" s="8"/>
      <c r="TO54" s="9"/>
      <c r="TP54" s="8"/>
      <c r="TQ54" s="9"/>
      <c r="TR54" s="8"/>
      <c r="TS54" s="9"/>
      <c r="TT54" s="8"/>
      <c r="TU54" s="9"/>
      <c r="TV54" s="8"/>
      <c r="TW54" s="9"/>
      <c r="TX54" s="8"/>
      <c r="TY54" s="9"/>
      <c r="TZ54" s="8"/>
      <c r="UA54" s="9"/>
      <c r="UB54" s="8"/>
      <c r="UC54" s="9"/>
      <c r="UD54" s="8"/>
      <c r="UE54" s="9"/>
      <c r="UF54" s="8"/>
      <c r="UG54" s="9"/>
      <c r="UH54" s="8"/>
      <c r="UI54" s="9"/>
      <c r="UJ54" s="8"/>
      <c r="UK54" s="9"/>
      <c r="UL54" s="8"/>
      <c r="UM54" s="9"/>
      <c r="UN54" s="8"/>
      <c r="UO54" s="9"/>
      <c r="UP54" s="8"/>
      <c r="UQ54" s="9"/>
      <c r="UR54" s="8"/>
      <c r="US54" s="9"/>
      <c r="UT54" s="8"/>
      <c r="UU54" s="9"/>
      <c r="UV54" s="8"/>
      <c r="UW54" s="9"/>
      <c r="UX54" s="8"/>
      <c r="UY54" s="9"/>
      <c r="UZ54" s="8"/>
      <c r="VA54" s="9"/>
      <c r="VB54" s="8"/>
      <c r="VC54" s="9"/>
      <c r="VD54" s="8"/>
      <c r="VE54" s="9"/>
      <c r="VF54" s="8"/>
      <c r="VG54" s="9"/>
      <c r="VH54" s="8"/>
      <c r="VI54" s="9"/>
      <c r="VJ54" s="8"/>
      <c r="VK54" s="9"/>
      <c r="VL54" s="8"/>
      <c r="VM54" s="9"/>
      <c r="VN54" s="8"/>
      <c r="VO54" s="9"/>
      <c r="VP54" s="8"/>
      <c r="VQ54" s="9"/>
      <c r="VR54" s="8"/>
      <c r="VS54" s="9"/>
      <c r="VT54" s="8"/>
      <c r="VU54" s="9"/>
      <c r="VV54" s="8"/>
      <c r="VW54" s="9"/>
      <c r="VX54" s="8"/>
      <c r="VY54" s="9"/>
      <c r="VZ54" s="8"/>
      <c r="WA54" s="9"/>
      <c r="WB54" s="8"/>
      <c r="WC54" s="8"/>
      <c r="WD54" s="9"/>
      <c r="WE54" s="8">
        <v>1.95</v>
      </c>
      <c r="WF54" s="9">
        <v>0.76</v>
      </c>
      <c r="WG54" s="8">
        <v>1.2</v>
      </c>
      <c r="WH54" s="9">
        <v>0.56000000000000005</v>
      </c>
      <c r="WI54" s="8">
        <v>-0.91</v>
      </c>
      <c r="WJ54" s="9">
        <v>1.42</v>
      </c>
      <c r="WK54" s="8">
        <v>1.17</v>
      </c>
      <c r="WL54" s="9">
        <v>1.79</v>
      </c>
      <c r="WM54" s="8">
        <v>1.38</v>
      </c>
      <c r="WN54" s="9">
        <v>1.08</v>
      </c>
      <c r="WO54" s="8">
        <v>2.42</v>
      </c>
      <c r="WP54" s="9">
        <v>1.82</v>
      </c>
      <c r="WQ54" s="8">
        <v>-1.92</v>
      </c>
      <c r="WR54" s="9">
        <v>0.38</v>
      </c>
      <c r="WS54" s="8">
        <v>0.75</v>
      </c>
      <c r="WT54" s="9">
        <v>0.91</v>
      </c>
      <c r="WU54" s="8">
        <v>0.69</v>
      </c>
      <c r="WV54" s="9">
        <v>1.42</v>
      </c>
      <c r="WW54" s="8">
        <v>-0.06</v>
      </c>
      <c r="WX54" s="9">
        <v>0.96</v>
      </c>
      <c r="WY54" s="8">
        <v>0</v>
      </c>
      <c r="WZ54" s="9">
        <v>-0.53</v>
      </c>
      <c r="XA54" s="8">
        <v>0.89</v>
      </c>
      <c r="XB54" s="9">
        <v>-0.44</v>
      </c>
      <c r="XC54" s="8">
        <v>-0.24</v>
      </c>
      <c r="XD54" s="9">
        <v>0.39</v>
      </c>
      <c r="XE54" s="8">
        <v>0.32</v>
      </c>
      <c r="XF54" s="9">
        <v>0.14000000000000001</v>
      </c>
      <c r="XG54" s="8">
        <v>-0.45</v>
      </c>
      <c r="XH54" s="9">
        <v>-0.03</v>
      </c>
      <c r="XI54" s="8">
        <v>1.1399999999999999</v>
      </c>
      <c r="XJ54" s="9">
        <v>1.58</v>
      </c>
      <c r="XK54" s="8">
        <v>-0.04</v>
      </c>
      <c r="XL54" s="9">
        <v>-1.41</v>
      </c>
      <c r="XM54" s="8">
        <v>0.98</v>
      </c>
      <c r="XN54" s="9">
        <v>-0.96</v>
      </c>
      <c r="XO54" s="8">
        <v>1.87</v>
      </c>
      <c r="XP54" s="9">
        <v>-0.42</v>
      </c>
      <c r="XQ54" s="8">
        <v>1.03</v>
      </c>
      <c r="XR54" s="9">
        <v>-0.16</v>
      </c>
      <c r="XS54" s="8">
        <v>1.87</v>
      </c>
      <c r="XT54" s="9">
        <v>2.1800000000000002</v>
      </c>
      <c r="XU54" s="8">
        <v>0.05</v>
      </c>
      <c r="XV54" s="9">
        <v>-0.26</v>
      </c>
      <c r="XW54" s="8">
        <v>-1.04</v>
      </c>
      <c r="XX54" s="9">
        <v>-6.08</v>
      </c>
      <c r="XY54" s="8">
        <v>2.92</v>
      </c>
      <c r="XZ54" s="9">
        <v>0.27</v>
      </c>
      <c r="YA54" s="8">
        <v>-3.05</v>
      </c>
      <c r="YB54" s="9">
        <v>-5.92</v>
      </c>
      <c r="YC54" s="8">
        <v>0.08</v>
      </c>
      <c r="YD54" s="9">
        <v>11.34</v>
      </c>
      <c r="YE54" s="8">
        <v>4.72</v>
      </c>
      <c r="YF54" s="9">
        <v>1.89</v>
      </c>
      <c r="YG54" s="8">
        <v>-2.0699999999999998</v>
      </c>
      <c r="YH54" s="9">
        <v>-3.58</v>
      </c>
      <c r="YI54" s="8">
        <v>-1.05</v>
      </c>
      <c r="YJ54" s="9">
        <v>-1.1499999999999999</v>
      </c>
      <c r="YK54" s="8">
        <v>-0.19</v>
      </c>
      <c r="YL54" s="9">
        <v>2.73</v>
      </c>
      <c r="YM54" s="8">
        <v>0.05</v>
      </c>
      <c r="YN54" s="9">
        <v>-1.9</v>
      </c>
      <c r="YO54" s="8">
        <v>2.38</v>
      </c>
      <c r="YP54" s="9">
        <v>-3.57</v>
      </c>
      <c r="YQ54" s="8">
        <v>3.59</v>
      </c>
      <c r="YR54" s="9">
        <v>-0.23</v>
      </c>
      <c r="YS54" s="8">
        <v>-1.93</v>
      </c>
      <c r="YT54" s="9">
        <v>-2.11</v>
      </c>
      <c r="YU54" s="8">
        <v>-7.0000000000000007E-2</v>
      </c>
      <c r="YV54" s="9">
        <v>5.85</v>
      </c>
      <c r="YW54" s="8">
        <v>8.52</v>
      </c>
      <c r="YX54" s="9">
        <v>-3.74</v>
      </c>
      <c r="YY54" s="8">
        <v>0.63</v>
      </c>
      <c r="YZ54" s="9">
        <v>1.95</v>
      </c>
      <c r="ZA54" s="8">
        <v>1.27</v>
      </c>
      <c r="ZB54" s="9">
        <v>2.8</v>
      </c>
      <c r="ZC54" s="8">
        <v>1.62</v>
      </c>
      <c r="ZD54" s="9">
        <v>-1.57</v>
      </c>
      <c r="ZE54" s="8">
        <v>4.3</v>
      </c>
      <c r="ZF54" s="9">
        <v>5.46</v>
      </c>
      <c r="ZG54" s="8">
        <v>4.05</v>
      </c>
      <c r="ZH54" s="9">
        <v>5.3</v>
      </c>
      <c r="ZI54" s="8">
        <v>0.98</v>
      </c>
      <c r="ZJ54" s="9">
        <v>2.0099999999999998</v>
      </c>
      <c r="ZK54" s="8">
        <v>0.17</v>
      </c>
      <c r="ZL54" s="9">
        <v>2.87</v>
      </c>
      <c r="ZM54" s="8">
        <v>0.26</v>
      </c>
      <c r="ZN54" s="9">
        <v>2.79</v>
      </c>
      <c r="ZO54" s="8">
        <v>-1.31</v>
      </c>
      <c r="ZP54" s="9">
        <v>0.11</v>
      </c>
      <c r="ZQ54" s="8">
        <v>-2.36</v>
      </c>
      <c r="ZR54" s="9">
        <v>0.7</v>
      </c>
      <c r="ZS54" s="8">
        <v>3.3</v>
      </c>
      <c r="ZT54" s="9">
        <v>0.36</v>
      </c>
      <c r="ZU54" s="8">
        <v>1.1399999999999999</v>
      </c>
      <c r="ZV54" s="9">
        <v>0.19</v>
      </c>
      <c r="ZW54" s="8">
        <v>2.06</v>
      </c>
      <c r="ZX54" s="9">
        <v>-0.51</v>
      </c>
      <c r="ZY54" s="8">
        <v>-1.1200000000000001</v>
      </c>
      <c r="ZZ54" s="9">
        <v>-0.2</v>
      </c>
      <c r="AAA54" s="8">
        <v>-3.12</v>
      </c>
      <c r="AAB54" s="9">
        <v>1.28</v>
      </c>
      <c r="AAC54" s="8">
        <v>4.5</v>
      </c>
      <c r="AAD54" s="9">
        <v>1.68</v>
      </c>
      <c r="AAE54" s="8">
        <v>2.38</v>
      </c>
      <c r="AAF54" s="9">
        <v>4.24</v>
      </c>
      <c r="AAG54" s="8">
        <v>1.79</v>
      </c>
      <c r="AAH54" s="9">
        <v>1.46</v>
      </c>
      <c r="AAI54" s="8">
        <v>2.2799999999999998</v>
      </c>
      <c r="AAJ54" s="9">
        <v>-2.0499999999999998</v>
      </c>
      <c r="AAK54" s="8">
        <v>2.04</v>
      </c>
      <c r="AAL54" s="9">
        <v>2.0699999999999998</v>
      </c>
      <c r="AAM54" s="8">
        <v>5.23</v>
      </c>
      <c r="AAN54" s="9">
        <v>1.06</v>
      </c>
      <c r="AAO54" s="8">
        <v>-0.35</v>
      </c>
      <c r="AAP54" s="9">
        <v>1.88</v>
      </c>
      <c r="AAQ54" s="8">
        <v>0.6</v>
      </c>
      <c r="AAR54" s="9">
        <v>2.1</v>
      </c>
      <c r="AAS54" s="8">
        <v>2.4</v>
      </c>
      <c r="AAT54" s="9">
        <v>3.06</v>
      </c>
      <c r="AAU54" s="8">
        <v>0.56000000000000005</v>
      </c>
      <c r="AAV54" s="9">
        <v>3.94</v>
      </c>
      <c r="AAW54" s="8">
        <v>3.11</v>
      </c>
      <c r="AAX54" s="9">
        <v>0.53</v>
      </c>
      <c r="AAY54" s="8">
        <v>-1.91</v>
      </c>
      <c r="AAZ54" s="9">
        <v>2.62</v>
      </c>
      <c r="ABA54" s="8">
        <v>0.89</v>
      </c>
      <c r="ABB54" s="9">
        <v>2.4900000000000002</v>
      </c>
      <c r="ABC54" s="8">
        <v>-0.99</v>
      </c>
      <c r="ABD54" s="9">
        <v>1.45</v>
      </c>
      <c r="ABE54" s="8">
        <v>1.4</v>
      </c>
      <c r="ABF54" s="9">
        <v>0.38</v>
      </c>
      <c r="ABG54" s="8">
        <v>1.41</v>
      </c>
      <c r="ABH54" s="9">
        <v>0.69</v>
      </c>
      <c r="ABI54" s="8">
        <v>-0.45</v>
      </c>
      <c r="ABJ54" s="9">
        <v>-2.74</v>
      </c>
      <c r="ABK54" s="8">
        <v>-0.39</v>
      </c>
      <c r="ABL54" s="9">
        <v>1.38</v>
      </c>
      <c r="ABM54" s="8">
        <v>-0.08</v>
      </c>
      <c r="ABN54" s="9">
        <v>-0.54</v>
      </c>
      <c r="ABO54" s="8">
        <v>-2.13</v>
      </c>
      <c r="ABP54" s="9">
        <v>3.56</v>
      </c>
      <c r="ABQ54" s="8">
        <v>0.8</v>
      </c>
      <c r="ABR54" s="9">
        <v>1.36</v>
      </c>
      <c r="ABS54" s="8">
        <v>3.52</v>
      </c>
      <c r="ABT54" s="9">
        <v>1.19</v>
      </c>
      <c r="ABU54" s="8">
        <v>-0.94</v>
      </c>
      <c r="ABV54" s="9">
        <v>-0.54</v>
      </c>
      <c r="ABW54" s="8">
        <v>-0.67</v>
      </c>
      <c r="ABX54" s="9">
        <v>2.41</v>
      </c>
      <c r="ABY54" s="8">
        <v>-0.52</v>
      </c>
      <c r="ABZ54" s="9">
        <v>0.26</v>
      </c>
      <c r="ACA54" s="8">
        <v>2.2599999999999998</v>
      </c>
      <c r="ACB54" s="9">
        <v>1.88</v>
      </c>
      <c r="ACC54" s="8">
        <v>-1.21</v>
      </c>
      <c r="ACD54" s="9">
        <v>0.11</v>
      </c>
      <c r="ACE54" s="8">
        <v>1.44</v>
      </c>
      <c r="ACF54" s="9">
        <v>-0.72</v>
      </c>
      <c r="ACG54" s="8">
        <v>0.43</v>
      </c>
      <c r="ACH54" s="9">
        <v>2.09</v>
      </c>
      <c r="ACI54" s="8">
        <v>2.63</v>
      </c>
      <c r="ACJ54" s="9">
        <v>3.04</v>
      </c>
      <c r="ACK54" s="8">
        <v>2.13</v>
      </c>
      <c r="ACL54" s="9">
        <v>-1.48</v>
      </c>
      <c r="ACM54" s="8">
        <v>0.51</v>
      </c>
      <c r="ACN54" s="9">
        <v>2.46</v>
      </c>
      <c r="ACO54" s="8">
        <v>0.95</v>
      </c>
      <c r="ACP54" s="9">
        <v>0.27</v>
      </c>
      <c r="ACQ54" s="8">
        <v>-1.19</v>
      </c>
      <c r="ACR54" s="9">
        <v>0.32</v>
      </c>
      <c r="ACS54" s="8">
        <v>7.0000000000000007E-2</v>
      </c>
      <c r="ACT54" s="9">
        <v>-0.92</v>
      </c>
      <c r="ACU54" s="8">
        <v>2.96</v>
      </c>
      <c r="ACV54" s="9">
        <v>1.6</v>
      </c>
      <c r="ACW54" s="8">
        <v>1.38</v>
      </c>
      <c r="ACX54" s="9">
        <v>-1.34</v>
      </c>
      <c r="ACY54" s="8">
        <v>0.83</v>
      </c>
      <c r="ACZ54" s="9">
        <v>1.27</v>
      </c>
      <c r="ADA54" s="8">
        <v>2.15</v>
      </c>
      <c r="ADB54" s="9">
        <v>1.56</v>
      </c>
      <c r="ADC54" s="8">
        <v>1.24</v>
      </c>
      <c r="ADD54" s="9">
        <v>0.85</v>
      </c>
      <c r="ADE54" s="8">
        <v>0.69</v>
      </c>
      <c r="ADF54" s="9">
        <v>1.08</v>
      </c>
      <c r="ADG54" s="8">
        <v>0.57999999999999996</v>
      </c>
      <c r="ADH54" s="9">
        <v>-0.05</v>
      </c>
      <c r="ADI54" s="8">
        <v>1.39</v>
      </c>
      <c r="ADJ54" s="9">
        <v>2.16</v>
      </c>
      <c r="ADK54" s="8">
        <v>2.0299999999999998</v>
      </c>
      <c r="ADL54" s="9">
        <v>1.1100000000000001</v>
      </c>
      <c r="ADM54" s="8">
        <v>0.92</v>
      </c>
      <c r="ADN54" s="9">
        <v>2.97</v>
      </c>
      <c r="ADO54" s="8">
        <v>-1.36</v>
      </c>
      <c r="ADP54" s="9">
        <v>0.65</v>
      </c>
      <c r="ADQ54" s="8">
        <v>-0.56000000000000005</v>
      </c>
      <c r="ADR54" s="9">
        <v>0.72</v>
      </c>
      <c r="ADS54" s="8">
        <v>1.89</v>
      </c>
      <c r="ADT54" s="9">
        <v>1.38</v>
      </c>
      <c r="ADU54" s="8">
        <v>2.04</v>
      </c>
      <c r="ADV54" s="9">
        <v>1.01</v>
      </c>
      <c r="ADW54" s="8">
        <v>1.19</v>
      </c>
      <c r="ADX54" s="9">
        <v>-1.33</v>
      </c>
      <c r="ADY54" s="8">
        <v>0.02</v>
      </c>
      <c r="ADZ54" s="9">
        <v>1.59</v>
      </c>
      <c r="AEA54" s="8">
        <v>1.92</v>
      </c>
      <c r="AEB54" s="9">
        <v>1.75</v>
      </c>
      <c r="AEC54" s="8">
        <v>0.42</v>
      </c>
      <c r="AED54" s="9">
        <v>0.7</v>
      </c>
      <c r="AEE54" s="8">
        <v>0.13</v>
      </c>
      <c r="AEF54" s="9">
        <v>1.81</v>
      </c>
      <c r="AEG54" s="8">
        <v>0.56999999999999995</v>
      </c>
      <c r="AEH54" s="9">
        <v>1.75</v>
      </c>
      <c r="AEI54" s="8">
        <v>0.27</v>
      </c>
      <c r="AEJ54" s="9">
        <v>0.37</v>
      </c>
      <c r="AEK54" s="8">
        <v>-0.85</v>
      </c>
      <c r="AEL54" s="9">
        <v>0.54</v>
      </c>
      <c r="AEM54" s="8">
        <v>1.35</v>
      </c>
      <c r="AEN54" s="9">
        <v>-1.74</v>
      </c>
      <c r="AEO54" s="8">
        <v>-2.4700000000000002</v>
      </c>
      <c r="AEP54" s="9">
        <v>-0.8</v>
      </c>
      <c r="AEQ54" s="8">
        <v>-0.01</v>
      </c>
      <c r="AER54" s="9">
        <v>-0.22</v>
      </c>
      <c r="AES54" s="8">
        <v>1.99</v>
      </c>
      <c r="AET54" s="9">
        <v>0.12</v>
      </c>
      <c r="AEU54" s="8">
        <v>-1.47</v>
      </c>
      <c r="AEV54" s="9">
        <v>-0.09</v>
      </c>
      <c r="AEW54" s="8">
        <v>-0.22</v>
      </c>
      <c r="AEX54" s="9">
        <v>0.69</v>
      </c>
      <c r="AEY54" s="8">
        <v>1.98</v>
      </c>
      <c r="AEZ54" s="9">
        <v>2.38</v>
      </c>
      <c r="AFA54" s="8">
        <v>0.61</v>
      </c>
      <c r="AFB54" s="9">
        <v>1.4</v>
      </c>
      <c r="AFC54" s="8">
        <v>3.87</v>
      </c>
      <c r="AFD54" s="9">
        <v>0.73</v>
      </c>
      <c r="AFE54" s="8">
        <v>-0.22</v>
      </c>
      <c r="AFF54" s="9">
        <v>1.21</v>
      </c>
      <c r="AFG54" s="8">
        <v>0.97</v>
      </c>
      <c r="AFH54" s="9">
        <v>1.3</v>
      </c>
      <c r="AFI54" s="8">
        <v>1.5</v>
      </c>
      <c r="AFJ54" s="9">
        <v>1.4</v>
      </c>
      <c r="AFK54" s="8">
        <v>0.66</v>
      </c>
      <c r="AFL54" s="9">
        <v>-1.74</v>
      </c>
      <c r="AFM54" s="8">
        <v>-0.7</v>
      </c>
      <c r="AFN54" s="9">
        <v>-0.56000000000000005</v>
      </c>
      <c r="AFO54" s="8">
        <v>-0.2</v>
      </c>
      <c r="AFP54" s="9">
        <v>1.34</v>
      </c>
      <c r="AFQ54" s="8">
        <v>0.27</v>
      </c>
      <c r="AFR54" s="9">
        <v>-0.17</v>
      </c>
      <c r="AFS54" s="8">
        <v>1.74</v>
      </c>
      <c r="AFT54" s="9">
        <v>2.2200000000000002</v>
      </c>
      <c r="AFU54" s="8">
        <v>1.71</v>
      </c>
      <c r="AFV54" s="9">
        <v>-0.93</v>
      </c>
      <c r="AFW54" s="8">
        <v>0.31</v>
      </c>
      <c r="AFX54" s="9">
        <v>0.25</v>
      </c>
      <c r="AFY54" s="8">
        <v>-1.1100000000000001</v>
      </c>
      <c r="AFZ54" s="9">
        <v>1.5</v>
      </c>
      <c r="AGA54" s="8">
        <v>0.95</v>
      </c>
      <c r="AGB54" s="9">
        <v>1.19</v>
      </c>
      <c r="AGC54" s="8">
        <v>2.7</v>
      </c>
      <c r="AGD54" s="9">
        <v>-0.85</v>
      </c>
      <c r="AGE54" s="8">
        <v>1.48</v>
      </c>
      <c r="AGF54" s="9">
        <v>1.45</v>
      </c>
      <c r="AGG54" s="8">
        <v>0.46</v>
      </c>
      <c r="AGH54" s="9">
        <v>1.01</v>
      </c>
      <c r="AGI54" s="8">
        <v>1.28</v>
      </c>
      <c r="AGJ54" s="9">
        <v>-0.08</v>
      </c>
      <c r="AGK54" s="8">
        <v>0.34</v>
      </c>
      <c r="AGL54" s="9">
        <v>0.52</v>
      </c>
      <c r="AGM54" s="8">
        <v>0.95</v>
      </c>
      <c r="AGN54" s="9">
        <v>0.85</v>
      </c>
      <c r="AGO54" s="8">
        <v>0.21</v>
      </c>
      <c r="AGP54" s="9">
        <v>1.63</v>
      </c>
      <c r="AGQ54" s="8">
        <v>2.34</v>
      </c>
      <c r="AGR54" s="9">
        <v>-0.53</v>
      </c>
      <c r="AGS54" s="8">
        <v>0.56999999999999995</v>
      </c>
      <c r="AGT54" s="9">
        <v>0.3</v>
      </c>
      <c r="AGU54" s="8">
        <v>0.71</v>
      </c>
      <c r="AGV54" s="9">
        <v>-1.75</v>
      </c>
      <c r="AGW54" s="8">
        <v>0.55000000000000004</v>
      </c>
      <c r="AGX54" s="9">
        <v>0.32</v>
      </c>
      <c r="AGY54" s="8">
        <v>-0.88</v>
      </c>
      <c r="AGZ54" s="9">
        <v>-0.32</v>
      </c>
      <c r="AHA54" s="8">
        <v>-0.42</v>
      </c>
      <c r="AHB54" s="9">
        <v>-0.05</v>
      </c>
      <c r="AHC54" s="8">
        <v>1.1599999999999999</v>
      </c>
      <c r="AHD54" s="9">
        <v>0.37</v>
      </c>
      <c r="AHE54" s="8">
        <v>-0.01</v>
      </c>
      <c r="AHF54" s="9">
        <v>-0.48</v>
      </c>
      <c r="AHG54" s="8">
        <v>-0.33</v>
      </c>
      <c r="AHH54" s="9">
        <v>1.21</v>
      </c>
      <c r="AHI54" s="8">
        <v>1.32</v>
      </c>
      <c r="AHJ54" s="9">
        <v>-0.28999999999999998</v>
      </c>
      <c r="AHK54" s="8">
        <v>-0.05</v>
      </c>
      <c r="AHL54" s="9">
        <v>2.08</v>
      </c>
      <c r="AHM54" s="8">
        <v>0.91</v>
      </c>
      <c r="AHN54" s="9">
        <v>1.45</v>
      </c>
      <c r="AHO54" s="8">
        <v>0.63</v>
      </c>
      <c r="AHP54" s="9">
        <v>0.66</v>
      </c>
      <c r="AHQ54" s="8">
        <v>1.64</v>
      </c>
      <c r="AHR54" s="9">
        <v>1.86</v>
      </c>
      <c r="AHS54" s="8">
        <v>1.63</v>
      </c>
      <c r="AHT54" s="9">
        <v>0.87</v>
      </c>
      <c r="AHU54" s="8">
        <v>0.5</v>
      </c>
      <c r="AHV54" s="9">
        <v>-0.42</v>
      </c>
      <c r="AHW54" s="8">
        <v>0.6</v>
      </c>
      <c r="AHX54" s="9">
        <v>0.38</v>
      </c>
      <c r="AHY54" s="8">
        <v>2.2400000000000002</v>
      </c>
      <c r="AHZ54" s="9">
        <v>1.1499999999999999</v>
      </c>
      <c r="AIA54" s="8">
        <v>1.1599999999999999</v>
      </c>
      <c r="AIB54" s="9">
        <v>2.09</v>
      </c>
      <c r="AIC54" s="8">
        <v>-1.38</v>
      </c>
      <c r="AID54" s="9">
        <v>-0.64</v>
      </c>
      <c r="AIE54" s="8">
        <v>0.81</v>
      </c>
      <c r="AIF54" s="9">
        <v>0.97</v>
      </c>
      <c r="AIG54" s="8">
        <v>-1.66</v>
      </c>
      <c r="AIH54" s="9">
        <v>1.94</v>
      </c>
      <c r="AII54" s="8">
        <v>0.85</v>
      </c>
      <c r="AIJ54" s="9">
        <v>0.87</v>
      </c>
      <c r="AIK54" s="8">
        <v>1.21</v>
      </c>
      <c r="AIL54" s="9">
        <v>1.69</v>
      </c>
      <c r="AIM54" s="8">
        <v>1.62</v>
      </c>
      <c r="AIN54" s="9">
        <v>-0.46</v>
      </c>
      <c r="AIO54" s="8">
        <v>-0.03</v>
      </c>
      <c r="AIP54" s="9">
        <v>2.0699999999999998</v>
      </c>
      <c r="AIQ54" s="8">
        <v>0.09</v>
      </c>
      <c r="AIR54" s="9">
        <v>1.38</v>
      </c>
      <c r="AIS54" s="8">
        <v>-0.08</v>
      </c>
      <c r="AIT54" s="9">
        <v>0.83</v>
      </c>
      <c r="AIU54" s="8">
        <v>1.86</v>
      </c>
      <c r="AIV54" s="9">
        <v>-0.2</v>
      </c>
      <c r="AIW54" s="8">
        <v>-3.36</v>
      </c>
      <c r="AIX54" s="9">
        <v>0.66</v>
      </c>
      <c r="AIY54" s="8">
        <v>2.65</v>
      </c>
      <c r="AIZ54" s="9">
        <v>-0.93</v>
      </c>
      <c r="AJA54" s="8">
        <v>0.24</v>
      </c>
      <c r="AJB54" s="9">
        <v>1.02</v>
      </c>
      <c r="AJC54" s="8">
        <v>0.8</v>
      </c>
      <c r="AJD54" s="9">
        <v>1.08</v>
      </c>
      <c r="AJE54" s="8">
        <v>0.75</v>
      </c>
      <c r="AJF54" s="9">
        <v>-2.6</v>
      </c>
      <c r="AJG54" s="8">
        <v>-0.4</v>
      </c>
      <c r="AJH54" s="9">
        <v>0.56999999999999995</v>
      </c>
      <c r="AJI54" s="8">
        <v>0.99</v>
      </c>
      <c r="AJJ54" s="9">
        <v>1.91</v>
      </c>
      <c r="AJK54" s="8">
        <v>0.27</v>
      </c>
      <c r="AJL54" s="9">
        <v>0.84</v>
      </c>
      <c r="AJM54" s="8">
        <v>-0.8</v>
      </c>
      <c r="AJN54" s="9">
        <v>0.92</v>
      </c>
      <c r="AJO54" s="8">
        <v>0.63</v>
      </c>
      <c r="AJP54" s="9">
        <v>-0.59</v>
      </c>
      <c r="AJQ54" s="8">
        <v>-0.51</v>
      </c>
      <c r="AJR54" s="9">
        <v>1.35</v>
      </c>
      <c r="AJS54" s="8">
        <v>1.08</v>
      </c>
      <c r="AJT54" s="9">
        <v>0.55000000000000004</v>
      </c>
      <c r="AJU54" s="8">
        <v>-0.91</v>
      </c>
      <c r="AJV54" s="9">
        <v>1.28</v>
      </c>
      <c r="AJW54" s="8">
        <v>-1.03</v>
      </c>
      <c r="AJX54" s="9">
        <v>-0.79</v>
      </c>
      <c r="AJY54" s="8">
        <v>0.44</v>
      </c>
      <c r="AJZ54" s="9">
        <v>0.95</v>
      </c>
      <c r="AKA54" s="8">
        <v>0.01</v>
      </c>
      <c r="AKB54" s="9">
        <v>0.33</v>
      </c>
      <c r="AKC54" s="8">
        <v>-0.98</v>
      </c>
      <c r="AKD54" s="9">
        <v>-0.18</v>
      </c>
      <c r="AKE54" s="8">
        <v>-0.11</v>
      </c>
      <c r="AKF54" s="9">
        <v>0.21</v>
      </c>
      <c r="AKG54" s="8">
        <v>1.35</v>
      </c>
      <c r="AKH54" s="9">
        <v>1.53</v>
      </c>
      <c r="AKI54" s="8">
        <v>0.88</v>
      </c>
      <c r="AKJ54" s="9">
        <v>0.66</v>
      </c>
      <c r="AKK54" s="8">
        <v>1.1599999999999999</v>
      </c>
      <c r="AKL54" s="9">
        <v>-0.57999999999999996</v>
      </c>
      <c r="AKM54" s="8">
        <v>-0.04</v>
      </c>
      <c r="AKN54" s="9">
        <v>1.54</v>
      </c>
      <c r="AKO54" s="8">
        <v>0</v>
      </c>
      <c r="AKP54" s="9">
        <v>0.54</v>
      </c>
      <c r="AKQ54" s="8">
        <v>-0.76</v>
      </c>
      <c r="AKR54" s="9">
        <v>-0.3</v>
      </c>
      <c r="AKS54" s="8">
        <v>0.83</v>
      </c>
      <c r="AKT54" s="9">
        <v>1.23</v>
      </c>
      <c r="AKU54" s="8">
        <v>0.76</v>
      </c>
      <c r="AKV54" s="9">
        <v>0.9</v>
      </c>
      <c r="AKW54" s="8">
        <v>1.8</v>
      </c>
      <c r="AKX54" s="9">
        <v>0.28000000000000003</v>
      </c>
      <c r="AKY54" s="8">
        <v>1.68</v>
      </c>
      <c r="AKZ54" s="9">
        <v>0.14000000000000001</v>
      </c>
      <c r="ALA54" s="8">
        <v>0.34</v>
      </c>
      <c r="ALB54" s="9">
        <v>-0.21</v>
      </c>
      <c r="ALC54" s="8">
        <v>-0.73</v>
      </c>
      <c r="ALD54" s="9">
        <v>-0.08</v>
      </c>
      <c r="ALE54" s="8">
        <v>-0.08</v>
      </c>
      <c r="ALF54" s="9">
        <v>0.95</v>
      </c>
      <c r="ALG54" s="8">
        <v>-1.34</v>
      </c>
      <c r="ALH54" s="9">
        <v>-2.36</v>
      </c>
      <c r="ALI54" s="8">
        <v>3.25</v>
      </c>
      <c r="ALJ54" s="9">
        <v>3.73</v>
      </c>
      <c r="ALK54" s="8">
        <v>-0.88</v>
      </c>
      <c r="ALL54" s="9">
        <v>-0.38</v>
      </c>
      <c r="ALM54" s="8">
        <v>1.39</v>
      </c>
      <c r="ALN54" s="9">
        <v>0.48</v>
      </c>
      <c r="ALO54" s="8">
        <v>0.73</v>
      </c>
      <c r="ALP54" s="9">
        <v>0.56999999999999995</v>
      </c>
      <c r="ALQ54" s="8">
        <v>1.61</v>
      </c>
      <c r="ALR54" s="9">
        <v>1.04</v>
      </c>
      <c r="ALS54" s="8">
        <v>1.05</v>
      </c>
      <c r="ALT54" s="9">
        <v>0.49</v>
      </c>
      <c r="ALU54" s="8">
        <v>1.29</v>
      </c>
      <c r="ALV54" s="9">
        <v>-1.56</v>
      </c>
      <c r="ALW54" s="8">
        <v>1.53</v>
      </c>
      <c r="ALX54" s="9">
        <v>0.37</v>
      </c>
      <c r="ALY54" s="8">
        <v>-0.12</v>
      </c>
      <c r="ALZ54" s="9">
        <v>1.04</v>
      </c>
      <c r="AMA54" s="8">
        <v>0.84</v>
      </c>
      <c r="AMB54" s="9">
        <v>1.57</v>
      </c>
      <c r="AMC54" s="8">
        <v>1.07</v>
      </c>
      <c r="AMD54" s="9">
        <v>1.29</v>
      </c>
      <c r="AME54" s="8">
        <v>0.11</v>
      </c>
      <c r="AMF54" s="9">
        <v>0.36</v>
      </c>
      <c r="AMG54" s="8">
        <v>-0.56999999999999995</v>
      </c>
      <c r="AMH54" s="9">
        <v>-1.08</v>
      </c>
      <c r="AMI54" s="8">
        <v>0.12</v>
      </c>
      <c r="AMJ54" s="9">
        <v>0.25</v>
      </c>
      <c r="AMK54" s="8">
        <v>0.06</v>
      </c>
      <c r="AML54" s="9">
        <v>1.27</v>
      </c>
      <c r="AMM54" s="8">
        <v>1.31</v>
      </c>
      <c r="AMN54" s="9">
        <v>-0.28999999999999998</v>
      </c>
      <c r="AMO54" s="8">
        <v>1.59</v>
      </c>
      <c r="AMP54" s="9">
        <v>1.46</v>
      </c>
      <c r="AMQ54" s="8">
        <v>0.73</v>
      </c>
      <c r="AMR54" s="9">
        <v>0.11</v>
      </c>
      <c r="AMS54" s="8">
        <v>-0.09</v>
      </c>
      <c r="AMT54" s="9">
        <v>1.1000000000000001</v>
      </c>
      <c r="AMU54" s="8">
        <v>0.88</v>
      </c>
      <c r="AMV54" s="9">
        <v>-0.02</v>
      </c>
      <c r="AMW54" s="8">
        <v>-0.55000000000000004</v>
      </c>
      <c r="AMX54" s="9">
        <v>1.1100000000000001</v>
      </c>
      <c r="AMY54" s="8">
        <v>0.9</v>
      </c>
      <c r="AMZ54" s="9">
        <v>0.04</v>
      </c>
      <c r="ANA54" s="8">
        <v>1.38</v>
      </c>
      <c r="ANB54" s="9">
        <v>7.0000000000000007E-2</v>
      </c>
      <c r="ANC54" s="8">
        <v>0.14000000000000001</v>
      </c>
      <c r="AND54" s="9">
        <v>0.2</v>
      </c>
      <c r="ANE54" s="8">
        <v>0.16</v>
      </c>
      <c r="ANF54" s="9">
        <v>-0.14000000000000001</v>
      </c>
      <c r="ANG54" s="8">
        <v>-0.7</v>
      </c>
      <c r="ANH54" s="9">
        <v>0.5</v>
      </c>
      <c r="ANI54" s="8">
        <v>0.08</v>
      </c>
      <c r="ANJ54" s="9">
        <v>1.01</v>
      </c>
      <c r="ANK54" s="8">
        <v>-1.78</v>
      </c>
      <c r="ANL54" s="9">
        <v>-1.55</v>
      </c>
      <c r="ANM54" s="8">
        <v>0.14000000000000001</v>
      </c>
      <c r="ANN54" s="9">
        <v>-0.51</v>
      </c>
      <c r="ANO54" s="8">
        <v>0.95</v>
      </c>
      <c r="ANP54" s="9">
        <v>0.81</v>
      </c>
      <c r="ANQ54" s="8">
        <v>-0.37</v>
      </c>
      <c r="ANR54" s="9">
        <v>-0.56999999999999995</v>
      </c>
      <c r="ANS54" s="8">
        <v>1.48</v>
      </c>
      <c r="ANT54" s="9">
        <v>0.53</v>
      </c>
      <c r="ANU54" s="8">
        <v>-0.17</v>
      </c>
      <c r="ANV54" s="9">
        <v>0.84</v>
      </c>
      <c r="ANW54" s="8">
        <v>1.1399999999999999</v>
      </c>
      <c r="ANX54" s="9">
        <v>0.05</v>
      </c>
      <c r="ANY54" s="8">
        <v>-0.25</v>
      </c>
      <c r="ANZ54" s="9">
        <v>1.1000000000000001</v>
      </c>
      <c r="AOA54" s="8">
        <v>-0.68</v>
      </c>
      <c r="AOB54" s="9">
        <v>0.98</v>
      </c>
      <c r="AOC54" s="8">
        <v>0.71</v>
      </c>
      <c r="AOD54" s="9">
        <v>0.09</v>
      </c>
      <c r="AOE54" s="8">
        <v>2.1</v>
      </c>
      <c r="AOF54" s="9">
        <v>-0.94</v>
      </c>
      <c r="AOG54" s="8">
        <v>0.46</v>
      </c>
      <c r="AOH54" s="9">
        <v>-0.36</v>
      </c>
      <c r="AOI54" s="8">
        <v>-0.24</v>
      </c>
      <c r="AOJ54" s="9">
        <v>-1.0900000000000001</v>
      </c>
      <c r="AOK54" s="8">
        <v>0.7</v>
      </c>
      <c r="AOL54" s="9">
        <v>-0.14000000000000001</v>
      </c>
      <c r="AOM54" s="8">
        <v>0.68</v>
      </c>
      <c r="AON54" s="9">
        <v>0.02</v>
      </c>
      <c r="AOO54" s="8">
        <v>-0.26</v>
      </c>
      <c r="AOP54" s="9">
        <v>-0.32</v>
      </c>
      <c r="AOQ54" s="8">
        <v>1.38</v>
      </c>
      <c r="AOR54" s="9">
        <v>0.71</v>
      </c>
      <c r="AOS54" s="8">
        <v>0.92</v>
      </c>
      <c r="AOT54" s="9">
        <v>0.38</v>
      </c>
      <c r="AOU54" s="8">
        <v>0.03</v>
      </c>
      <c r="AOV54" s="9">
        <v>1.8</v>
      </c>
      <c r="AOW54" s="8">
        <v>0.63</v>
      </c>
      <c r="AOX54" s="9">
        <v>-0.11</v>
      </c>
      <c r="AOY54" s="8">
        <v>-0.06</v>
      </c>
      <c r="AOZ54" s="9">
        <v>-0.76</v>
      </c>
      <c r="APA54" s="8">
        <v>-2.37</v>
      </c>
      <c r="APB54" s="9">
        <v>0.14000000000000001</v>
      </c>
      <c r="APC54" s="8">
        <v>0.2</v>
      </c>
      <c r="APD54" s="9">
        <v>0.67</v>
      </c>
      <c r="APE54" s="8">
        <v>-0.05</v>
      </c>
      <c r="APF54" s="9">
        <v>0.77</v>
      </c>
      <c r="APG54" s="8">
        <v>0.77</v>
      </c>
      <c r="APH54" s="9">
        <v>-0.1</v>
      </c>
      <c r="API54" s="8">
        <v>0.43</v>
      </c>
      <c r="APJ54" s="9">
        <v>0.9</v>
      </c>
      <c r="APK54" s="8">
        <v>-0.48</v>
      </c>
      <c r="APL54" s="9">
        <v>0.06</v>
      </c>
      <c r="APM54" s="8">
        <v>-0.13</v>
      </c>
      <c r="APN54" s="9">
        <v>0.46</v>
      </c>
      <c r="APO54" s="8">
        <v>-1.1499999999999999</v>
      </c>
      <c r="APP54" s="9">
        <v>-0.95</v>
      </c>
      <c r="APQ54" s="8">
        <v>0.64</v>
      </c>
      <c r="APR54" s="9">
        <v>-0.74</v>
      </c>
      <c r="APS54" s="8">
        <v>0.71</v>
      </c>
      <c r="APT54" s="9">
        <v>-0.12</v>
      </c>
      <c r="APU54" s="8">
        <v>0.02</v>
      </c>
      <c r="APV54" s="9">
        <v>0.64</v>
      </c>
      <c r="APW54" s="8">
        <v>-0.64</v>
      </c>
      <c r="APX54" s="9">
        <v>-0.79</v>
      </c>
      <c r="APY54" s="8">
        <v>0.6</v>
      </c>
      <c r="APZ54" s="9">
        <v>1.84</v>
      </c>
      <c r="AQA54" s="8">
        <v>1.06</v>
      </c>
      <c r="AQB54" s="9">
        <v>-0.06</v>
      </c>
      <c r="AQC54" s="8">
        <v>1.92</v>
      </c>
      <c r="AQD54" s="9">
        <v>0.03</v>
      </c>
      <c r="AQE54" s="8">
        <v>1.78</v>
      </c>
      <c r="AQF54" s="9">
        <v>1.26</v>
      </c>
      <c r="AQG54" s="8">
        <v>0.22</v>
      </c>
      <c r="AQH54" s="9">
        <v>2.59</v>
      </c>
      <c r="AQI54" s="8">
        <v>-0.53</v>
      </c>
      <c r="AQJ54" s="9">
        <v>0.3</v>
      </c>
      <c r="AQK54" s="8">
        <v>-0.05</v>
      </c>
      <c r="AQL54" s="9">
        <v>-7.0000000000000007E-2</v>
      </c>
      <c r="AQM54" s="8">
        <v>1.92</v>
      </c>
      <c r="AQN54" s="9">
        <v>1.8</v>
      </c>
      <c r="AQO54" s="8">
        <v>-0.59</v>
      </c>
      <c r="AQP54" s="9">
        <v>1.78</v>
      </c>
      <c r="AQQ54" s="8">
        <v>0.47</v>
      </c>
      <c r="AQR54" s="9">
        <v>0.63</v>
      </c>
      <c r="AQS54" s="8">
        <v>1.49</v>
      </c>
      <c r="AQT54" s="9">
        <v>-0.81</v>
      </c>
      <c r="AQU54" s="8">
        <v>-0.05</v>
      </c>
      <c r="AQV54" s="9">
        <v>-0.45</v>
      </c>
      <c r="AQW54" s="8">
        <v>0.98</v>
      </c>
      <c r="AQX54" s="9">
        <v>0.14000000000000001</v>
      </c>
      <c r="AQY54" s="8">
        <v>-0.72</v>
      </c>
      <c r="AQZ54" s="9">
        <v>-1.44</v>
      </c>
      <c r="ARA54" s="8">
        <v>-1.25</v>
      </c>
      <c r="ARB54" s="9">
        <v>0.79</v>
      </c>
      <c r="ARC54" s="8">
        <v>0.33</v>
      </c>
      <c r="ARD54" s="9">
        <v>0.7</v>
      </c>
      <c r="ARE54" s="8">
        <v>1.1200000000000001</v>
      </c>
      <c r="ARF54" s="9">
        <v>-0.19</v>
      </c>
      <c r="ARG54" s="8">
        <v>-0.87</v>
      </c>
      <c r="ARH54" s="9">
        <v>-0.03</v>
      </c>
      <c r="ARI54" s="8">
        <v>0.3</v>
      </c>
      <c r="ARJ54" s="9">
        <v>-0.26</v>
      </c>
      <c r="ARK54" s="8">
        <v>-2.15</v>
      </c>
      <c r="ARL54" s="9">
        <v>-1.1200000000000001</v>
      </c>
      <c r="ARM54" s="8">
        <v>-2.78</v>
      </c>
      <c r="ARN54" s="9">
        <v>-3.79</v>
      </c>
      <c r="ARO54" s="8">
        <v>0.64</v>
      </c>
      <c r="ARP54" s="9">
        <v>-1.57</v>
      </c>
      <c r="ARQ54">
        <v>2.4434999999999998</v>
      </c>
      <c r="ARR54">
        <v>-2.8256999999999999</v>
      </c>
      <c r="ARS54">
        <v>-4.3205999999999998</v>
      </c>
    </row>
    <row r="55" spans="1:1163" x14ac:dyDescent="0.3">
      <c r="A55" t="s">
        <v>2429</v>
      </c>
      <c r="C55" s="8">
        <v>0.5</v>
      </c>
      <c r="D55" s="9">
        <v>0.5</v>
      </c>
      <c r="E55" s="8">
        <v>0.5</v>
      </c>
      <c r="F55" s="9">
        <v>0.5</v>
      </c>
      <c r="G55" s="8">
        <v>0.5</v>
      </c>
      <c r="H55" s="9">
        <v>0.5</v>
      </c>
      <c r="I55" s="8">
        <v>0.5</v>
      </c>
      <c r="J55" s="9">
        <v>0.5</v>
      </c>
      <c r="K55" s="8">
        <v>0.5</v>
      </c>
      <c r="L55" s="9">
        <v>0.5</v>
      </c>
      <c r="M55" s="8">
        <v>0.5</v>
      </c>
      <c r="N55" s="9">
        <v>0.5</v>
      </c>
      <c r="O55" s="8">
        <v>0.5</v>
      </c>
      <c r="P55" s="9">
        <v>0.5</v>
      </c>
      <c r="Q55" s="8">
        <v>0.5</v>
      </c>
      <c r="R55" s="9">
        <v>0.5</v>
      </c>
      <c r="S55" s="8">
        <v>0.5</v>
      </c>
      <c r="T55" s="9">
        <v>0.5</v>
      </c>
      <c r="U55" s="8">
        <v>0.5</v>
      </c>
      <c r="V55" s="9">
        <v>0.5</v>
      </c>
      <c r="W55" s="8">
        <v>0.5</v>
      </c>
      <c r="X55" s="9">
        <v>0.5</v>
      </c>
      <c r="Y55" s="8">
        <v>0.5</v>
      </c>
      <c r="Z55" s="9">
        <v>0.5</v>
      </c>
      <c r="AA55" s="8">
        <v>0.5</v>
      </c>
      <c r="AB55" s="9">
        <v>0.5</v>
      </c>
      <c r="AC55" s="8">
        <v>0.5</v>
      </c>
      <c r="AD55" s="9">
        <v>0.5</v>
      </c>
      <c r="AE55" s="8">
        <v>0.5</v>
      </c>
      <c r="AF55" s="9">
        <v>0.5</v>
      </c>
      <c r="AG55" s="8">
        <v>0.5</v>
      </c>
      <c r="AH55" s="9">
        <v>0.5</v>
      </c>
      <c r="AI55" s="8">
        <v>0.5</v>
      </c>
      <c r="AJ55" s="9">
        <v>0.5</v>
      </c>
      <c r="AK55" s="8">
        <v>0.5</v>
      </c>
      <c r="AL55" s="9">
        <v>0.5</v>
      </c>
      <c r="AM55" s="8">
        <v>0.5</v>
      </c>
      <c r="AN55" s="9">
        <v>0.5</v>
      </c>
      <c r="AO55" s="8">
        <v>0.5</v>
      </c>
      <c r="AP55" s="9">
        <v>0.5</v>
      </c>
      <c r="AQ55" s="8">
        <v>0.5</v>
      </c>
      <c r="AR55" s="9">
        <v>0.5</v>
      </c>
      <c r="AS55" s="8">
        <v>0.5</v>
      </c>
      <c r="AT55" s="9">
        <v>0.5</v>
      </c>
      <c r="AU55" s="8">
        <v>0.5</v>
      </c>
      <c r="AV55" s="9">
        <v>0.5</v>
      </c>
      <c r="AW55" s="8">
        <v>0.5</v>
      </c>
      <c r="AX55" s="9">
        <v>0.5</v>
      </c>
      <c r="AY55" s="8">
        <v>0.5</v>
      </c>
      <c r="AZ55" s="9">
        <v>0.5</v>
      </c>
      <c r="BA55" s="8">
        <v>0.5</v>
      </c>
      <c r="BB55" s="9">
        <v>0.5</v>
      </c>
      <c r="BC55" s="8">
        <v>0.5</v>
      </c>
      <c r="BD55" s="9">
        <v>0.5</v>
      </c>
      <c r="BE55" s="8">
        <v>0.5</v>
      </c>
      <c r="BF55" s="9">
        <v>0.5</v>
      </c>
      <c r="BG55" s="8">
        <v>0.5</v>
      </c>
      <c r="BH55" s="9">
        <v>0.5</v>
      </c>
      <c r="BI55" s="8">
        <v>0.5</v>
      </c>
      <c r="BJ55" s="9">
        <v>0.5</v>
      </c>
      <c r="BK55" s="8">
        <v>0.5</v>
      </c>
      <c r="BL55" s="9">
        <v>0.5</v>
      </c>
      <c r="BM55" s="8">
        <v>0.5</v>
      </c>
      <c r="BN55" s="9">
        <v>0.5</v>
      </c>
      <c r="BO55" s="8">
        <v>0.5</v>
      </c>
      <c r="BP55" s="9">
        <v>0.5</v>
      </c>
      <c r="BQ55" s="8">
        <v>0.5</v>
      </c>
      <c r="BR55" s="9">
        <v>0.5</v>
      </c>
      <c r="BS55" s="8">
        <v>0.5</v>
      </c>
      <c r="BT55" s="9">
        <v>0.5</v>
      </c>
      <c r="BU55" s="8">
        <v>0.5</v>
      </c>
      <c r="BV55" s="9">
        <v>0.5</v>
      </c>
      <c r="BW55" s="8">
        <v>0.5</v>
      </c>
      <c r="BX55" s="9">
        <v>0.5</v>
      </c>
      <c r="BY55" s="8">
        <v>0.5</v>
      </c>
      <c r="BZ55" s="9">
        <v>0.5</v>
      </c>
      <c r="CA55" s="8">
        <v>0.5</v>
      </c>
      <c r="CB55" s="9">
        <v>0.5</v>
      </c>
      <c r="CC55" s="8">
        <v>0.5</v>
      </c>
      <c r="CD55" s="9">
        <v>0.5</v>
      </c>
      <c r="CE55" s="8">
        <v>0.5</v>
      </c>
      <c r="CF55" s="9">
        <v>0.5</v>
      </c>
      <c r="CG55" s="8">
        <v>0.5</v>
      </c>
      <c r="CH55" s="9">
        <v>0.5</v>
      </c>
      <c r="CI55" s="8">
        <v>0.5</v>
      </c>
      <c r="CJ55" s="9">
        <v>0.5</v>
      </c>
      <c r="CK55" s="8">
        <v>0.5</v>
      </c>
      <c r="CL55" s="9">
        <v>0.5</v>
      </c>
      <c r="CM55" s="8">
        <v>0.5</v>
      </c>
      <c r="CN55" s="9">
        <v>0.5</v>
      </c>
      <c r="CO55" s="8">
        <v>0.5</v>
      </c>
      <c r="CP55" s="9">
        <v>0.5</v>
      </c>
      <c r="CQ55" s="8">
        <v>0.5</v>
      </c>
      <c r="CR55" s="9">
        <v>0.5</v>
      </c>
      <c r="CS55" s="8">
        <v>0.5</v>
      </c>
      <c r="CT55" s="9">
        <v>0.5</v>
      </c>
      <c r="CU55" s="8">
        <v>0.5</v>
      </c>
      <c r="CV55" s="9">
        <v>0.5</v>
      </c>
      <c r="CW55" s="8">
        <v>0.5</v>
      </c>
      <c r="CX55" s="9">
        <v>0.5</v>
      </c>
      <c r="CY55" s="8">
        <v>0.5</v>
      </c>
      <c r="CZ55" s="9">
        <v>0.5</v>
      </c>
      <c r="DA55" s="8">
        <v>0.5</v>
      </c>
      <c r="DB55" s="9">
        <v>0.5</v>
      </c>
      <c r="DC55" s="8">
        <v>0.5</v>
      </c>
      <c r="DD55" s="9">
        <v>0.5</v>
      </c>
      <c r="DE55" s="8">
        <v>0.5</v>
      </c>
      <c r="DF55" s="9">
        <v>0.5</v>
      </c>
      <c r="DG55" s="8">
        <v>0.5</v>
      </c>
      <c r="DH55" s="9">
        <v>0.5</v>
      </c>
      <c r="DI55" s="8">
        <v>0.5</v>
      </c>
      <c r="DJ55" s="9">
        <v>0.5</v>
      </c>
      <c r="DK55" s="8">
        <v>0.5</v>
      </c>
      <c r="DL55" s="9">
        <v>0.5</v>
      </c>
      <c r="DM55" s="8">
        <v>0.5</v>
      </c>
      <c r="DN55" s="9">
        <v>0.5</v>
      </c>
      <c r="DO55" s="8">
        <v>0.5</v>
      </c>
      <c r="DP55" s="9">
        <v>0.5</v>
      </c>
      <c r="DQ55" s="8">
        <v>0.5</v>
      </c>
      <c r="DR55" s="9">
        <v>0.5</v>
      </c>
      <c r="DS55" s="8">
        <v>0.5</v>
      </c>
      <c r="DT55" s="9">
        <v>0.5</v>
      </c>
      <c r="DU55" s="8">
        <v>0.5</v>
      </c>
      <c r="DV55" s="9">
        <v>0.5</v>
      </c>
      <c r="DW55" s="8">
        <v>0.5</v>
      </c>
      <c r="DX55" s="9">
        <v>0.5</v>
      </c>
      <c r="DY55" s="8">
        <v>0.5</v>
      </c>
      <c r="DZ55" s="9">
        <v>0.5</v>
      </c>
      <c r="EA55" s="8">
        <v>0.5</v>
      </c>
      <c r="EB55" s="9">
        <v>0.5</v>
      </c>
      <c r="EC55" s="8">
        <v>0.5</v>
      </c>
      <c r="ED55" s="9">
        <v>0.5</v>
      </c>
      <c r="EE55" s="8">
        <v>0.5</v>
      </c>
      <c r="EF55" s="9">
        <v>0.5</v>
      </c>
      <c r="EG55" s="8">
        <v>0.5</v>
      </c>
      <c r="EH55" s="9">
        <v>0.5</v>
      </c>
      <c r="EI55" s="8">
        <v>0.5</v>
      </c>
      <c r="EJ55" s="9">
        <v>0.5</v>
      </c>
      <c r="EK55" s="8">
        <v>0.5</v>
      </c>
      <c r="EL55" s="9">
        <v>0.5</v>
      </c>
      <c r="EM55" s="8">
        <v>0.5</v>
      </c>
      <c r="EN55" s="9">
        <v>0.5</v>
      </c>
      <c r="EO55" s="8">
        <v>0.5</v>
      </c>
      <c r="EP55" s="9">
        <v>0.5</v>
      </c>
      <c r="EQ55" s="8">
        <v>0.5</v>
      </c>
      <c r="ER55" s="9">
        <v>0.5</v>
      </c>
      <c r="ES55" s="8">
        <v>0.5</v>
      </c>
      <c r="ET55" s="9">
        <v>0.5</v>
      </c>
      <c r="EU55" s="8">
        <v>0.5</v>
      </c>
      <c r="EV55" s="9">
        <v>0.5</v>
      </c>
      <c r="EW55" s="8">
        <v>0.5</v>
      </c>
      <c r="EX55" s="9">
        <v>0.5</v>
      </c>
      <c r="EY55" s="8">
        <v>0.5</v>
      </c>
      <c r="EZ55" s="9">
        <v>0.5</v>
      </c>
      <c r="FA55" s="8">
        <v>0.5</v>
      </c>
      <c r="FB55" s="9">
        <v>0.5</v>
      </c>
      <c r="FC55" s="8">
        <v>0.5</v>
      </c>
      <c r="FD55" s="9">
        <v>0.5</v>
      </c>
      <c r="FE55" s="8">
        <v>0.5</v>
      </c>
      <c r="FF55" s="9">
        <v>0.5</v>
      </c>
      <c r="FG55" s="8">
        <v>0.5</v>
      </c>
      <c r="FH55" s="9">
        <v>0.5</v>
      </c>
      <c r="FI55" s="8">
        <v>0.5</v>
      </c>
      <c r="FJ55" s="9">
        <v>0.5</v>
      </c>
      <c r="FK55" s="8">
        <v>0.5</v>
      </c>
      <c r="FL55" s="9">
        <v>0.5</v>
      </c>
      <c r="FM55" s="8">
        <v>0.5</v>
      </c>
      <c r="FN55" s="9">
        <v>0.5</v>
      </c>
      <c r="FO55" s="8">
        <v>0.5</v>
      </c>
      <c r="FP55" s="9">
        <v>0.5</v>
      </c>
      <c r="FQ55" s="8">
        <v>0.5</v>
      </c>
      <c r="FR55" s="9">
        <v>0.5</v>
      </c>
      <c r="FS55" s="8">
        <v>0.5</v>
      </c>
      <c r="FT55" s="9">
        <v>0.5</v>
      </c>
      <c r="FU55" s="8">
        <v>0.5</v>
      </c>
      <c r="FV55" s="9">
        <v>0.5</v>
      </c>
      <c r="FW55" s="8">
        <v>0.5</v>
      </c>
      <c r="FX55" s="9">
        <v>0.5</v>
      </c>
      <c r="FY55" s="8">
        <v>0.5</v>
      </c>
      <c r="FZ55" s="9">
        <v>0.5</v>
      </c>
      <c r="GA55" s="8">
        <v>0.5</v>
      </c>
      <c r="GB55" s="9">
        <v>0.5</v>
      </c>
      <c r="GC55" s="8">
        <v>0.5</v>
      </c>
      <c r="GD55" s="9">
        <v>0.5</v>
      </c>
      <c r="GE55" s="8">
        <v>0.5</v>
      </c>
      <c r="GF55" s="9">
        <v>0.5</v>
      </c>
      <c r="GG55" s="8">
        <v>0.5</v>
      </c>
      <c r="GH55" s="9">
        <v>0.5</v>
      </c>
      <c r="GI55" s="8">
        <v>0.5</v>
      </c>
      <c r="GJ55" s="9">
        <v>0.5</v>
      </c>
      <c r="GK55" s="8">
        <v>0.5</v>
      </c>
      <c r="GL55" s="9">
        <v>0.5</v>
      </c>
      <c r="GM55" s="8">
        <v>0.5</v>
      </c>
      <c r="GN55" s="9">
        <v>0.5</v>
      </c>
      <c r="GO55" s="8">
        <v>0.5</v>
      </c>
      <c r="GP55" s="9">
        <v>0.5</v>
      </c>
      <c r="GQ55" s="8">
        <v>0.5</v>
      </c>
      <c r="GR55" s="9">
        <v>0.5</v>
      </c>
      <c r="GS55" s="8">
        <v>0.5</v>
      </c>
      <c r="GT55" s="9">
        <v>0.5</v>
      </c>
      <c r="GU55" s="8">
        <v>0.5</v>
      </c>
      <c r="GV55" s="9">
        <v>0.5</v>
      </c>
      <c r="GW55" s="8">
        <v>0.5</v>
      </c>
      <c r="GX55" s="9">
        <v>0.5</v>
      </c>
      <c r="GY55" s="8">
        <v>0.5</v>
      </c>
      <c r="GZ55" s="9">
        <v>0.5</v>
      </c>
      <c r="HA55" s="8">
        <v>0.5</v>
      </c>
      <c r="HB55" s="9">
        <v>0.5</v>
      </c>
      <c r="HC55" s="8">
        <v>0.5</v>
      </c>
      <c r="HD55" s="9">
        <v>0.5</v>
      </c>
      <c r="HE55" s="8">
        <v>0.5</v>
      </c>
      <c r="HF55" s="9">
        <v>0.5</v>
      </c>
      <c r="HG55" s="8">
        <v>0.5</v>
      </c>
      <c r="HH55" s="9">
        <v>0.5</v>
      </c>
      <c r="HI55" s="8">
        <v>0.5</v>
      </c>
      <c r="HJ55" s="9">
        <v>0.5</v>
      </c>
      <c r="HK55" s="8">
        <v>0.5</v>
      </c>
      <c r="HL55" s="9">
        <v>0.5</v>
      </c>
      <c r="HM55" s="8">
        <v>0.5</v>
      </c>
      <c r="HN55" s="9">
        <v>0.5</v>
      </c>
      <c r="HO55" s="8">
        <v>0.5</v>
      </c>
      <c r="HP55" s="9">
        <v>0.5</v>
      </c>
      <c r="HQ55" s="8">
        <v>0.5</v>
      </c>
      <c r="HR55" s="9">
        <v>0.5</v>
      </c>
      <c r="HS55" s="8">
        <v>0.5</v>
      </c>
      <c r="HT55" s="9">
        <v>0.5</v>
      </c>
      <c r="HU55" s="8">
        <v>0.5</v>
      </c>
      <c r="HV55" s="9">
        <v>0.5</v>
      </c>
      <c r="HW55" s="8">
        <v>0.5</v>
      </c>
      <c r="HX55" s="9">
        <v>0.5</v>
      </c>
      <c r="HY55" s="8">
        <v>0.5</v>
      </c>
      <c r="HZ55" s="9">
        <v>0.5</v>
      </c>
      <c r="IA55" s="8">
        <v>0.5</v>
      </c>
      <c r="IB55" s="9">
        <v>0.5</v>
      </c>
      <c r="IC55" s="8">
        <v>0.5</v>
      </c>
      <c r="ID55" s="9">
        <v>0.5</v>
      </c>
      <c r="IE55" s="8">
        <v>0.5</v>
      </c>
      <c r="IF55" s="9">
        <v>0.5</v>
      </c>
      <c r="IG55" s="8">
        <v>0.5</v>
      </c>
      <c r="IH55" s="9">
        <v>0.5</v>
      </c>
      <c r="II55" s="8">
        <v>0.5</v>
      </c>
      <c r="IJ55" s="9">
        <v>0.5</v>
      </c>
      <c r="IK55" s="8">
        <v>0.5</v>
      </c>
      <c r="IL55" s="9">
        <v>0.5</v>
      </c>
      <c r="IM55" s="8">
        <v>0.5</v>
      </c>
      <c r="IN55" s="9">
        <v>0.5</v>
      </c>
      <c r="IO55" s="8">
        <v>0.5</v>
      </c>
      <c r="IP55" s="9">
        <v>0.5</v>
      </c>
      <c r="IQ55" s="8">
        <v>0.5</v>
      </c>
      <c r="IR55" s="9">
        <v>0.5</v>
      </c>
      <c r="IS55" s="8">
        <v>0.5</v>
      </c>
      <c r="IT55" s="9">
        <v>0.5</v>
      </c>
      <c r="IU55" s="8">
        <v>0.5</v>
      </c>
      <c r="IV55" s="9">
        <v>0.5</v>
      </c>
      <c r="IW55" s="8">
        <v>0.5</v>
      </c>
      <c r="IX55" s="9">
        <v>0.5</v>
      </c>
      <c r="IY55" s="8">
        <v>0.5</v>
      </c>
      <c r="IZ55" s="9">
        <v>0.5</v>
      </c>
      <c r="JA55" s="8">
        <v>0.5</v>
      </c>
      <c r="JB55" s="9">
        <v>0.5</v>
      </c>
      <c r="JC55" s="8">
        <v>0.5</v>
      </c>
      <c r="JD55" s="9">
        <v>0.5</v>
      </c>
      <c r="JE55" s="8">
        <v>0.5</v>
      </c>
      <c r="JF55" s="9">
        <v>0.5</v>
      </c>
      <c r="JG55" s="8">
        <v>0.5</v>
      </c>
      <c r="JH55" s="9">
        <v>0.5</v>
      </c>
      <c r="JI55" s="8">
        <v>0.5</v>
      </c>
      <c r="JJ55" s="9">
        <v>0.5</v>
      </c>
      <c r="JK55" s="8">
        <v>0.5</v>
      </c>
      <c r="JL55" s="9">
        <v>0.5</v>
      </c>
      <c r="JM55" s="8">
        <v>0.5</v>
      </c>
      <c r="JN55" s="9">
        <v>0.5</v>
      </c>
      <c r="JO55" s="8">
        <v>0.5</v>
      </c>
      <c r="JP55" s="9">
        <v>0.5</v>
      </c>
      <c r="JQ55" s="8">
        <v>0.5</v>
      </c>
      <c r="JR55" s="9">
        <v>0.5</v>
      </c>
      <c r="JS55" s="8">
        <v>0.5</v>
      </c>
      <c r="JT55" s="9">
        <v>0.5</v>
      </c>
      <c r="JU55" s="8">
        <v>0.5</v>
      </c>
      <c r="JV55" s="9">
        <v>0.5</v>
      </c>
      <c r="JW55" s="8">
        <v>0.5</v>
      </c>
      <c r="JX55" s="9">
        <v>0.5</v>
      </c>
      <c r="JY55" s="8">
        <v>0.5</v>
      </c>
      <c r="JZ55" s="9">
        <v>0.5</v>
      </c>
      <c r="KA55" s="8">
        <v>0.5</v>
      </c>
      <c r="KB55" s="9">
        <v>0.5</v>
      </c>
      <c r="KC55" s="8">
        <v>0.5</v>
      </c>
      <c r="KD55" s="9">
        <v>0.5</v>
      </c>
      <c r="KE55" s="8">
        <v>0.5</v>
      </c>
      <c r="KF55" s="9">
        <v>0.5</v>
      </c>
      <c r="KG55" s="8">
        <v>0.5</v>
      </c>
      <c r="KH55" s="9">
        <v>0.5</v>
      </c>
      <c r="KI55" s="8">
        <v>0.5</v>
      </c>
      <c r="KJ55" s="9">
        <v>0.5</v>
      </c>
      <c r="KK55" s="8">
        <v>0.5</v>
      </c>
      <c r="KL55" s="9">
        <v>0.5</v>
      </c>
      <c r="KM55" s="8">
        <v>0.5</v>
      </c>
      <c r="KN55" s="9">
        <v>0.5</v>
      </c>
      <c r="KO55" s="8">
        <v>0.5</v>
      </c>
      <c r="KP55" s="9">
        <v>0.5</v>
      </c>
      <c r="KQ55" s="8">
        <v>0.5</v>
      </c>
      <c r="KR55" s="9">
        <v>0.5</v>
      </c>
      <c r="KS55" s="8">
        <v>0.5</v>
      </c>
      <c r="KT55" s="9">
        <v>0.5</v>
      </c>
      <c r="KU55" s="8">
        <v>0.5</v>
      </c>
      <c r="KV55" s="9">
        <v>0.5</v>
      </c>
      <c r="KW55" s="8">
        <v>0.5</v>
      </c>
      <c r="KX55" s="9">
        <v>0.5</v>
      </c>
      <c r="KY55" s="8">
        <v>0.5</v>
      </c>
      <c r="KZ55" s="9">
        <v>0.5</v>
      </c>
      <c r="LA55" s="8">
        <v>0.5</v>
      </c>
      <c r="LB55" s="9">
        <v>0.5</v>
      </c>
      <c r="LC55" s="8">
        <v>0.5</v>
      </c>
      <c r="LD55" s="9">
        <v>0.5</v>
      </c>
      <c r="LE55" s="8">
        <v>0.5</v>
      </c>
      <c r="LF55" s="9">
        <v>0.5</v>
      </c>
      <c r="LG55" s="8">
        <v>0.5</v>
      </c>
      <c r="LH55" s="9">
        <v>0.5</v>
      </c>
      <c r="LI55" s="8">
        <v>0.5</v>
      </c>
      <c r="LJ55" s="9">
        <v>0.5</v>
      </c>
      <c r="LK55" s="8">
        <v>0.5</v>
      </c>
      <c r="LL55" s="9">
        <v>0.5</v>
      </c>
      <c r="LM55" s="8">
        <v>0.5</v>
      </c>
      <c r="LN55" s="9">
        <v>0.5</v>
      </c>
      <c r="LO55" s="8">
        <v>0.5</v>
      </c>
      <c r="LP55" s="9">
        <v>0.5</v>
      </c>
      <c r="LQ55" s="8">
        <v>0.5</v>
      </c>
      <c r="LR55" s="9">
        <v>0.5</v>
      </c>
      <c r="LS55" s="8">
        <v>0.5</v>
      </c>
      <c r="LT55" s="9">
        <v>0.5</v>
      </c>
      <c r="LU55" s="8">
        <v>0.5</v>
      </c>
      <c r="LV55" s="9">
        <v>0.5</v>
      </c>
      <c r="LW55" s="8">
        <v>0.5</v>
      </c>
      <c r="LX55" s="9">
        <v>0.5</v>
      </c>
      <c r="LY55" s="8">
        <v>0.5</v>
      </c>
      <c r="LZ55" s="9">
        <v>0.5</v>
      </c>
      <c r="MA55" s="8">
        <v>0.5</v>
      </c>
      <c r="MB55" s="9">
        <v>0.5</v>
      </c>
      <c r="MC55" s="8">
        <v>0.5</v>
      </c>
      <c r="MD55" s="9">
        <v>0.5</v>
      </c>
      <c r="ME55" s="8">
        <v>0.5</v>
      </c>
      <c r="MF55" s="9">
        <v>0.5</v>
      </c>
      <c r="MG55" s="8">
        <v>0.5</v>
      </c>
      <c r="MH55" s="9">
        <v>0.5</v>
      </c>
      <c r="MI55" s="8">
        <v>0.5</v>
      </c>
      <c r="MJ55" s="9">
        <v>0.5</v>
      </c>
      <c r="MK55" s="8">
        <v>0.5</v>
      </c>
      <c r="ML55" s="9">
        <v>0.5</v>
      </c>
      <c r="MM55" s="8">
        <v>0.5</v>
      </c>
      <c r="MN55" s="9">
        <v>0.5</v>
      </c>
      <c r="MO55" s="8">
        <v>0.5</v>
      </c>
      <c r="MP55" s="9">
        <v>0.5</v>
      </c>
      <c r="MQ55" s="8">
        <v>0.5</v>
      </c>
      <c r="MR55" s="9">
        <v>0.5</v>
      </c>
      <c r="MS55" s="8">
        <v>0.5</v>
      </c>
      <c r="MT55" s="9">
        <v>0.5</v>
      </c>
      <c r="MU55" s="8">
        <v>0.5</v>
      </c>
      <c r="MV55" s="9">
        <v>0.5</v>
      </c>
      <c r="MW55" s="8">
        <v>0.5</v>
      </c>
      <c r="MX55" s="9">
        <v>0.5</v>
      </c>
      <c r="MY55" s="8">
        <v>0.5</v>
      </c>
      <c r="MZ55" s="9">
        <v>0.5</v>
      </c>
      <c r="NA55" s="8">
        <v>0.5</v>
      </c>
      <c r="NB55" s="9">
        <v>0.5</v>
      </c>
      <c r="NC55" s="8">
        <v>0.5</v>
      </c>
      <c r="ND55" s="9">
        <v>0.5</v>
      </c>
      <c r="NE55" s="8">
        <v>0.5</v>
      </c>
      <c r="NF55" s="9">
        <v>0.5</v>
      </c>
      <c r="NG55" s="8">
        <v>0.5</v>
      </c>
      <c r="NH55" s="9">
        <v>0.5</v>
      </c>
      <c r="NI55" s="8">
        <v>0.5</v>
      </c>
      <c r="NJ55" s="9">
        <v>0.5</v>
      </c>
      <c r="NK55" s="8">
        <v>0.5</v>
      </c>
      <c r="NL55" s="9">
        <v>0.5</v>
      </c>
      <c r="NM55" s="8">
        <v>0.5</v>
      </c>
      <c r="NN55" s="9">
        <v>0.5</v>
      </c>
      <c r="NO55" s="8">
        <v>0.5</v>
      </c>
      <c r="NP55" s="9">
        <v>0.5</v>
      </c>
      <c r="NQ55" s="8">
        <v>0.5</v>
      </c>
      <c r="NR55" s="9">
        <v>0.5</v>
      </c>
      <c r="NS55" s="8">
        <v>0.5</v>
      </c>
      <c r="NT55" s="9">
        <v>0.5</v>
      </c>
      <c r="NU55" s="8">
        <v>0.5</v>
      </c>
      <c r="NV55" s="9">
        <v>0.5</v>
      </c>
      <c r="NW55" s="8">
        <v>0.5</v>
      </c>
      <c r="NX55" s="9">
        <v>0.5</v>
      </c>
      <c r="NY55" s="8">
        <v>0.5</v>
      </c>
      <c r="NZ55" s="9">
        <v>0.5</v>
      </c>
      <c r="OA55" s="8">
        <v>0.5</v>
      </c>
      <c r="OB55" s="9">
        <v>0.5</v>
      </c>
      <c r="OC55" s="8">
        <v>0.5</v>
      </c>
      <c r="OD55" s="9">
        <v>0.5</v>
      </c>
      <c r="OE55" s="8">
        <v>0.5</v>
      </c>
      <c r="OF55" s="9">
        <v>0.5</v>
      </c>
      <c r="OG55" s="8">
        <v>0.5</v>
      </c>
      <c r="OH55" s="9">
        <v>0.5</v>
      </c>
      <c r="OI55" s="8">
        <v>0.5</v>
      </c>
      <c r="OJ55" s="9">
        <v>0.5</v>
      </c>
      <c r="OK55" s="8">
        <v>0.5</v>
      </c>
      <c r="OL55" s="9">
        <v>0.5</v>
      </c>
      <c r="OM55" s="8">
        <v>0.5</v>
      </c>
      <c r="ON55" s="9">
        <v>0.5</v>
      </c>
      <c r="OO55" s="8">
        <v>0.5</v>
      </c>
      <c r="OP55" s="9">
        <v>0.5</v>
      </c>
      <c r="OQ55" s="8">
        <v>0.5</v>
      </c>
      <c r="OR55" s="9">
        <v>0.5</v>
      </c>
      <c r="OS55" s="8">
        <v>0.5</v>
      </c>
      <c r="OT55" s="9">
        <v>0.5</v>
      </c>
      <c r="OU55" s="8">
        <v>0.5</v>
      </c>
      <c r="OV55" s="9">
        <v>0.5</v>
      </c>
      <c r="OW55" s="8">
        <v>0.5</v>
      </c>
      <c r="OX55" s="9">
        <v>0.5</v>
      </c>
      <c r="OY55" s="8">
        <v>0.5</v>
      </c>
      <c r="OZ55" s="9">
        <v>0.5</v>
      </c>
      <c r="PA55" s="8">
        <v>0.5</v>
      </c>
      <c r="PB55" s="9">
        <v>0.5</v>
      </c>
      <c r="PC55" s="8">
        <v>0.5</v>
      </c>
      <c r="PD55" s="9">
        <v>0.5</v>
      </c>
      <c r="PE55" s="8">
        <v>0.5</v>
      </c>
      <c r="PF55" s="9">
        <v>0.5</v>
      </c>
      <c r="PG55" s="8">
        <v>0.5</v>
      </c>
      <c r="PH55" s="9">
        <v>0.5</v>
      </c>
      <c r="PI55" s="8">
        <v>0.5</v>
      </c>
      <c r="PJ55" s="9">
        <v>0.5</v>
      </c>
      <c r="PK55" s="8">
        <v>0.5</v>
      </c>
      <c r="PL55" s="9">
        <v>0.5</v>
      </c>
      <c r="PM55" s="8">
        <v>0.5</v>
      </c>
      <c r="PN55" s="9">
        <v>0.5</v>
      </c>
      <c r="PO55" s="8">
        <v>0.5</v>
      </c>
      <c r="PP55" s="9">
        <v>0.5</v>
      </c>
      <c r="PQ55" s="8">
        <v>0.5</v>
      </c>
      <c r="PR55" s="9">
        <v>0.5</v>
      </c>
      <c r="PS55" s="8">
        <v>0.5</v>
      </c>
      <c r="PT55" s="9">
        <v>0.5</v>
      </c>
      <c r="PU55" s="8">
        <v>0.5</v>
      </c>
      <c r="PV55" s="9">
        <v>0.5</v>
      </c>
      <c r="PW55" s="8">
        <v>0.5</v>
      </c>
      <c r="PX55" s="9">
        <v>0.5</v>
      </c>
      <c r="PY55" s="8">
        <v>0.5</v>
      </c>
      <c r="PZ55" s="9">
        <v>0.5</v>
      </c>
      <c r="QA55" s="8">
        <v>0.5</v>
      </c>
      <c r="QB55" s="9">
        <v>0.5</v>
      </c>
      <c r="QC55" s="8">
        <v>0.5</v>
      </c>
      <c r="QD55" s="9">
        <v>0.5</v>
      </c>
      <c r="QE55" s="8">
        <v>0.5</v>
      </c>
      <c r="QF55" s="9">
        <v>0.5</v>
      </c>
      <c r="QG55" s="8">
        <v>0.5</v>
      </c>
      <c r="QH55" s="9">
        <v>0.5</v>
      </c>
      <c r="QI55" s="8">
        <v>0.5</v>
      </c>
      <c r="QJ55" s="9">
        <v>0.5</v>
      </c>
      <c r="QK55" s="8">
        <v>0.5</v>
      </c>
      <c r="QL55" s="9">
        <v>0.5</v>
      </c>
      <c r="QM55" s="8">
        <v>0.5</v>
      </c>
      <c r="QN55" s="9">
        <v>0.5</v>
      </c>
      <c r="QO55" s="8">
        <v>0.5</v>
      </c>
      <c r="QP55" s="9">
        <v>0.5</v>
      </c>
      <c r="QQ55" s="8">
        <v>0.5</v>
      </c>
      <c r="QR55" s="9">
        <v>0.5</v>
      </c>
      <c r="QS55" s="8">
        <v>0.5</v>
      </c>
      <c r="QT55" s="9">
        <v>0.5</v>
      </c>
      <c r="QU55" s="8">
        <v>0.5</v>
      </c>
      <c r="QV55" s="9">
        <v>0.5</v>
      </c>
      <c r="QW55" s="8">
        <v>0.5</v>
      </c>
      <c r="QX55" s="9">
        <v>0.5</v>
      </c>
      <c r="QY55" s="8">
        <v>0.5</v>
      </c>
      <c r="QZ55" s="9">
        <v>0.5</v>
      </c>
      <c r="RA55" s="8">
        <v>0.5</v>
      </c>
      <c r="RB55" s="9">
        <v>0.5</v>
      </c>
      <c r="RC55" s="8">
        <v>0.5</v>
      </c>
      <c r="RD55" s="9">
        <v>0.5</v>
      </c>
      <c r="RE55" s="8">
        <v>0.5</v>
      </c>
      <c r="RF55" s="9">
        <v>0.5</v>
      </c>
      <c r="RG55" s="8">
        <v>0.5</v>
      </c>
      <c r="RH55" s="9">
        <v>0.5</v>
      </c>
      <c r="RI55" s="8">
        <v>0.5</v>
      </c>
      <c r="RJ55" s="9">
        <v>0.5</v>
      </c>
      <c r="RK55" s="8">
        <v>0.5</v>
      </c>
      <c r="RL55" s="9">
        <v>0.5</v>
      </c>
      <c r="RM55" s="8">
        <v>0.5</v>
      </c>
      <c r="RN55" s="9">
        <v>0.5</v>
      </c>
      <c r="RO55" s="8">
        <v>0.5</v>
      </c>
      <c r="RP55" s="9">
        <v>0.5</v>
      </c>
      <c r="RQ55" s="8">
        <v>0.5</v>
      </c>
      <c r="RR55" s="9">
        <v>0.5</v>
      </c>
      <c r="RS55" s="8">
        <v>0.5</v>
      </c>
      <c r="RT55" s="9">
        <v>0.5</v>
      </c>
      <c r="RU55" s="8">
        <v>0.5</v>
      </c>
      <c r="RV55" s="9">
        <v>0.5</v>
      </c>
      <c r="RW55" s="8">
        <v>0.5</v>
      </c>
      <c r="RX55" s="9">
        <v>0.5</v>
      </c>
      <c r="RY55" s="8">
        <v>0.5</v>
      </c>
      <c r="RZ55" s="9">
        <v>0.5</v>
      </c>
      <c r="SA55" s="8">
        <v>0.5</v>
      </c>
      <c r="SB55" s="9">
        <v>0.5</v>
      </c>
      <c r="SC55" s="8">
        <v>0.5</v>
      </c>
      <c r="SD55" s="9">
        <v>0.5</v>
      </c>
      <c r="SE55" s="8">
        <v>0.5</v>
      </c>
      <c r="SF55" s="9">
        <v>0.5</v>
      </c>
      <c r="SG55" s="8">
        <v>0.5</v>
      </c>
      <c r="SH55" s="9">
        <v>0.5</v>
      </c>
      <c r="SI55" s="8">
        <v>0.5</v>
      </c>
      <c r="SJ55" s="9">
        <v>0.5</v>
      </c>
      <c r="SK55" s="8">
        <v>0.5</v>
      </c>
      <c r="SL55" s="9">
        <v>0.5</v>
      </c>
      <c r="SM55" s="8">
        <v>0.5</v>
      </c>
      <c r="SN55" s="9">
        <v>0.5</v>
      </c>
      <c r="SO55" s="8">
        <v>0.5</v>
      </c>
      <c r="SP55" s="9">
        <v>0.5</v>
      </c>
      <c r="SQ55" s="8">
        <v>0.5</v>
      </c>
      <c r="SR55" s="9">
        <v>0.5</v>
      </c>
      <c r="SS55" s="8">
        <v>0.5</v>
      </c>
      <c r="ST55" s="9">
        <v>0.5</v>
      </c>
      <c r="SU55" s="8">
        <v>0.5</v>
      </c>
      <c r="SV55" s="9">
        <v>0.5</v>
      </c>
      <c r="SW55" s="8">
        <v>0.5</v>
      </c>
      <c r="SX55" s="9">
        <v>0.5</v>
      </c>
      <c r="SY55" s="8">
        <v>0.5</v>
      </c>
      <c r="SZ55" s="9">
        <v>0.5</v>
      </c>
      <c r="TA55" s="8">
        <v>0.5</v>
      </c>
      <c r="TB55" s="9">
        <v>0.5</v>
      </c>
      <c r="TC55" s="8">
        <v>0.5</v>
      </c>
      <c r="TD55" s="9">
        <v>0.5</v>
      </c>
      <c r="TE55" s="8">
        <v>0.5</v>
      </c>
      <c r="TF55" s="9">
        <v>0.5</v>
      </c>
      <c r="TG55" s="8">
        <v>0.5</v>
      </c>
      <c r="TH55" s="9">
        <v>0.5</v>
      </c>
      <c r="TI55" s="8">
        <v>0.5</v>
      </c>
      <c r="TJ55" s="9">
        <v>0.5</v>
      </c>
      <c r="TK55" s="8">
        <v>0.5</v>
      </c>
      <c r="TL55" s="9">
        <v>0.5</v>
      </c>
      <c r="TM55" s="8">
        <v>0.5</v>
      </c>
      <c r="TN55" s="9">
        <v>0.5</v>
      </c>
      <c r="TO55" s="8">
        <v>0.5</v>
      </c>
      <c r="TP55" s="9">
        <v>0.5</v>
      </c>
      <c r="TQ55" s="8">
        <v>0.5</v>
      </c>
      <c r="TR55" s="9">
        <v>0.5</v>
      </c>
      <c r="TS55" s="8">
        <v>0.5</v>
      </c>
      <c r="TT55" s="9">
        <v>0.5</v>
      </c>
      <c r="TU55" s="8">
        <v>0.5</v>
      </c>
      <c r="TV55" s="9">
        <v>0.5</v>
      </c>
      <c r="TW55" s="8">
        <v>0.5</v>
      </c>
      <c r="TX55" s="9">
        <v>0.5</v>
      </c>
      <c r="TY55" s="8">
        <v>0.5</v>
      </c>
      <c r="TZ55" s="9">
        <v>0.5</v>
      </c>
      <c r="UA55" s="8">
        <v>0.5</v>
      </c>
      <c r="UB55" s="9">
        <v>0.5</v>
      </c>
      <c r="UC55" s="8">
        <v>0.5</v>
      </c>
      <c r="UD55" s="9">
        <v>0.5</v>
      </c>
      <c r="UE55" s="8">
        <v>0.5</v>
      </c>
      <c r="UF55" s="9">
        <v>0.5</v>
      </c>
      <c r="UG55" s="8">
        <v>0.5</v>
      </c>
      <c r="UH55" s="9">
        <v>0.5</v>
      </c>
      <c r="UI55" s="8">
        <v>0.5</v>
      </c>
      <c r="UJ55" s="9">
        <v>0.5</v>
      </c>
      <c r="UK55" s="8">
        <v>0.5</v>
      </c>
      <c r="UL55" s="9">
        <v>0.5</v>
      </c>
      <c r="UM55" s="8">
        <v>0.5</v>
      </c>
      <c r="UN55" s="9">
        <v>0.5</v>
      </c>
      <c r="UO55" s="8">
        <v>0.5</v>
      </c>
      <c r="UP55" s="9">
        <v>0.5</v>
      </c>
      <c r="UQ55" s="8">
        <v>0.5</v>
      </c>
      <c r="UR55" s="9">
        <v>0.5</v>
      </c>
      <c r="US55" s="8">
        <v>0.5</v>
      </c>
      <c r="UT55" s="9">
        <v>0.5</v>
      </c>
      <c r="UU55" s="8">
        <v>0.5</v>
      </c>
      <c r="UV55" s="9">
        <v>0.5</v>
      </c>
      <c r="UW55" s="8">
        <v>0.5</v>
      </c>
      <c r="UX55" s="9">
        <v>0.5</v>
      </c>
      <c r="UY55" s="8">
        <v>0.5</v>
      </c>
      <c r="UZ55" s="9">
        <v>0.5</v>
      </c>
      <c r="VA55" s="8">
        <v>0.5</v>
      </c>
      <c r="VB55" s="9">
        <v>0.5</v>
      </c>
      <c r="VC55" s="8">
        <v>0.5</v>
      </c>
      <c r="VD55" s="9">
        <v>0.5</v>
      </c>
      <c r="VE55" s="8">
        <v>0.5</v>
      </c>
      <c r="VF55" s="9">
        <v>0.5</v>
      </c>
      <c r="VG55" s="8">
        <v>0.5</v>
      </c>
      <c r="VH55" s="9">
        <v>0.5</v>
      </c>
      <c r="VI55" s="8">
        <v>0.5</v>
      </c>
      <c r="VJ55" s="9">
        <v>0.5</v>
      </c>
      <c r="VK55" s="8">
        <v>0.5</v>
      </c>
      <c r="VL55" s="9">
        <v>0.5</v>
      </c>
      <c r="VM55" s="8">
        <v>0.5</v>
      </c>
      <c r="VN55" s="9">
        <v>0.5</v>
      </c>
      <c r="VO55" s="8">
        <v>0.5</v>
      </c>
      <c r="VP55" s="9">
        <v>0.5</v>
      </c>
      <c r="VQ55" s="8">
        <v>0.5</v>
      </c>
      <c r="VR55" s="9">
        <v>0.5</v>
      </c>
      <c r="VS55" s="8">
        <v>0.5</v>
      </c>
      <c r="VT55" s="9">
        <v>0.5</v>
      </c>
      <c r="VU55" s="8">
        <v>0.5</v>
      </c>
      <c r="VV55" s="9">
        <v>0.5</v>
      </c>
      <c r="VW55" s="8">
        <v>0.5</v>
      </c>
      <c r="VX55" s="9">
        <v>0.5</v>
      </c>
      <c r="VY55" s="8">
        <v>0.5</v>
      </c>
      <c r="VZ55" s="9">
        <v>0.5</v>
      </c>
      <c r="WA55" s="8">
        <v>0.5</v>
      </c>
      <c r="WB55" s="9">
        <v>0.5</v>
      </c>
      <c r="WC55" s="8">
        <v>0.5</v>
      </c>
      <c r="WD55" s="9">
        <v>0.5</v>
      </c>
      <c r="WE55" s="8">
        <v>0.5</v>
      </c>
      <c r="WF55" s="9">
        <v>0.5</v>
      </c>
      <c r="WG55" s="8">
        <v>0.5</v>
      </c>
      <c r="WH55" s="9">
        <v>0.5</v>
      </c>
      <c r="WI55" s="8">
        <v>0.5</v>
      </c>
      <c r="WJ55" s="9">
        <v>0.5</v>
      </c>
      <c r="WK55" s="8">
        <v>0.5</v>
      </c>
      <c r="WL55" s="9">
        <v>0.5</v>
      </c>
      <c r="WM55" s="8">
        <v>0.5</v>
      </c>
      <c r="WN55" s="9">
        <v>0.5</v>
      </c>
      <c r="WO55" s="8">
        <v>0.5</v>
      </c>
      <c r="WP55" s="9">
        <v>0.5</v>
      </c>
      <c r="WQ55" s="8">
        <v>0.5</v>
      </c>
      <c r="WR55" s="9">
        <v>0.5</v>
      </c>
      <c r="WS55" s="8">
        <v>0.5</v>
      </c>
      <c r="WT55" s="9">
        <v>0.5</v>
      </c>
      <c r="WU55" s="8">
        <v>0.5</v>
      </c>
      <c r="WV55" s="9">
        <v>0.5</v>
      </c>
      <c r="WW55" s="8">
        <v>0.5</v>
      </c>
      <c r="WX55" s="9">
        <v>0.5</v>
      </c>
      <c r="WY55" s="8">
        <v>0.5</v>
      </c>
      <c r="WZ55" s="9">
        <v>0.5</v>
      </c>
      <c r="XA55" s="8">
        <v>0.5</v>
      </c>
      <c r="XB55" s="9">
        <v>0.5</v>
      </c>
      <c r="XC55" s="8">
        <v>0.5</v>
      </c>
      <c r="XD55" s="9">
        <v>0.5</v>
      </c>
      <c r="XE55" s="8">
        <v>0.5</v>
      </c>
      <c r="XF55" s="9">
        <v>0.5</v>
      </c>
      <c r="XG55" s="8">
        <v>0.5</v>
      </c>
      <c r="XH55" s="9">
        <v>0.5</v>
      </c>
      <c r="XI55" s="8">
        <v>0.5</v>
      </c>
      <c r="XJ55" s="9">
        <v>0.5</v>
      </c>
      <c r="XK55" s="8">
        <v>0.5</v>
      </c>
      <c r="XL55" s="9">
        <v>0.5</v>
      </c>
      <c r="XM55" s="8">
        <v>0.5</v>
      </c>
      <c r="XN55" s="9">
        <v>0.5</v>
      </c>
      <c r="XO55" s="8">
        <v>0.5</v>
      </c>
      <c r="XP55" s="9">
        <v>0.5</v>
      </c>
      <c r="XQ55" s="8">
        <v>0.5</v>
      </c>
      <c r="XR55" s="9">
        <v>0.5</v>
      </c>
      <c r="XS55" s="8">
        <v>0.5</v>
      </c>
      <c r="XT55" s="9">
        <v>0.5</v>
      </c>
      <c r="XU55" s="8">
        <v>0.5</v>
      </c>
      <c r="XV55" s="9">
        <v>0.5</v>
      </c>
      <c r="XW55" s="8">
        <v>0.5</v>
      </c>
      <c r="XX55" s="9">
        <v>0.5</v>
      </c>
      <c r="XY55" s="8">
        <v>0.5</v>
      </c>
      <c r="XZ55" s="9">
        <v>0.5</v>
      </c>
      <c r="YA55" s="8">
        <v>0.5</v>
      </c>
      <c r="YB55" s="9">
        <v>0.5</v>
      </c>
      <c r="YC55" s="8">
        <v>0.5</v>
      </c>
      <c r="YD55" s="9">
        <v>0.5</v>
      </c>
      <c r="YE55" s="8">
        <v>0.5</v>
      </c>
      <c r="YF55" s="9">
        <v>0.5</v>
      </c>
      <c r="YG55" s="8">
        <v>0.5</v>
      </c>
      <c r="YH55" s="9">
        <v>0.5</v>
      </c>
      <c r="YI55" s="8">
        <v>0.5</v>
      </c>
      <c r="YJ55" s="9">
        <v>0.5</v>
      </c>
      <c r="YK55" s="8">
        <v>0.5</v>
      </c>
      <c r="YL55" s="9">
        <v>0.5</v>
      </c>
      <c r="YM55" s="8">
        <v>0.5</v>
      </c>
      <c r="YN55" s="9">
        <v>0.5</v>
      </c>
      <c r="YO55" s="8">
        <v>0.5</v>
      </c>
      <c r="YP55" s="9">
        <v>0.5</v>
      </c>
      <c r="YQ55" s="8">
        <v>0.5</v>
      </c>
      <c r="YR55" s="9">
        <v>0.5</v>
      </c>
      <c r="YS55" s="8">
        <v>0.5</v>
      </c>
      <c r="YT55" s="9">
        <v>0.5</v>
      </c>
      <c r="YU55" s="8">
        <v>0.5</v>
      </c>
      <c r="YV55" s="9">
        <v>0.5</v>
      </c>
      <c r="YW55" s="8">
        <v>0.5</v>
      </c>
      <c r="YX55" s="9">
        <v>0.5</v>
      </c>
      <c r="YY55" s="8">
        <v>0.5</v>
      </c>
      <c r="YZ55" s="9">
        <v>0.5</v>
      </c>
      <c r="ZA55" s="8">
        <v>0.5</v>
      </c>
      <c r="ZB55" s="9">
        <v>0.5</v>
      </c>
      <c r="ZC55" s="8">
        <v>0.5</v>
      </c>
      <c r="ZD55" s="9">
        <v>0.5</v>
      </c>
      <c r="ZE55" s="8">
        <v>0.5</v>
      </c>
      <c r="ZF55" s="9">
        <v>0.5</v>
      </c>
      <c r="ZG55" s="8">
        <v>0.5</v>
      </c>
      <c r="ZH55" s="9">
        <v>0.5</v>
      </c>
      <c r="ZI55" s="8">
        <v>0.5</v>
      </c>
      <c r="ZJ55" s="9">
        <v>0.5</v>
      </c>
      <c r="ZK55" s="8">
        <v>0.5</v>
      </c>
      <c r="ZL55" s="9">
        <v>0.5</v>
      </c>
      <c r="ZM55" s="8">
        <v>0.5</v>
      </c>
      <c r="ZN55" s="9">
        <v>0.5</v>
      </c>
      <c r="ZO55" s="8">
        <v>0.5</v>
      </c>
      <c r="ZP55" s="9">
        <v>0.5</v>
      </c>
      <c r="ZQ55" s="8">
        <v>0.5</v>
      </c>
      <c r="ZR55" s="9">
        <v>0.5</v>
      </c>
      <c r="ZS55" s="8">
        <v>0.5</v>
      </c>
      <c r="ZT55" s="9">
        <v>0.5</v>
      </c>
      <c r="ZU55" s="8">
        <v>0.5</v>
      </c>
      <c r="ZV55" s="9">
        <v>0.5</v>
      </c>
      <c r="ZW55" s="8">
        <v>0.5</v>
      </c>
      <c r="ZX55" s="9">
        <v>0.5</v>
      </c>
      <c r="ZY55" s="8">
        <v>0.5</v>
      </c>
      <c r="ZZ55" s="9">
        <v>0.5</v>
      </c>
      <c r="AAA55" s="8">
        <v>0.5</v>
      </c>
      <c r="AAB55" s="9">
        <v>0.5</v>
      </c>
      <c r="AAC55" s="8">
        <v>0.5</v>
      </c>
      <c r="AAD55" s="9">
        <v>0.5</v>
      </c>
      <c r="AAE55" s="8">
        <v>0.5</v>
      </c>
      <c r="AAF55" s="9">
        <v>0.5</v>
      </c>
      <c r="AAG55" s="8">
        <v>0.5</v>
      </c>
      <c r="AAH55" s="9">
        <v>0.5</v>
      </c>
      <c r="AAI55" s="8">
        <v>0.5</v>
      </c>
      <c r="AAJ55" s="9">
        <v>0.5</v>
      </c>
      <c r="AAK55" s="8">
        <v>0.5</v>
      </c>
      <c r="AAL55" s="9">
        <v>0.5</v>
      </c>
      <c r="AAM55" s="8">
        <v>0.5</v>
      </c>
      <c r="AAN55" s="9">
        <v>0.5</v>
      </c>
      <c r="AAO55" s="8">
        <v>0.5</v>
      </c>
      <c r="AAP55" s="9">
        <v>0.5</v>
      </c>
      <c r="AAQ55" s="8">
        <v>0.5</v>
      </c>
      <c r="AAR55" s="9">
        <v>0.5</v>
      </c>
      <c r="AAS55" s="8">
        <v>0.5</v>
      </c>
      <c r="AAT55" s="9">
        <v>0.5</v>
      </c>
      <c r="AAU55" s="8">
        <v>0.5</v>
      </c>
      <c r="AAV55" s="9">
        <v>0.5</v>
      </c>
      <c r="AAW55" s="8">
        <v>0.5</v>
      </c>
      <c r="AAX55" s="9">
        <v>0.5</v>
      </c>
      <c r="AAY55" s="8">
        <v>0.5</v>
      </c>
      <c r="AAZ55" s="9">
        <v>0.5</v>
      </c>
      <c r="ABA55" s="8">
        <v>0.5</v>
      </c>
      <c r="ABB55" s="9">
        <v>0.5</v>
      </c>
      <c r="ABC55" s="8">
        <v>0.5</v>
      </c>
      <c r="ABD55" s="9">
        <v>0.5</v>
      </c>
      <c r="ABE55" s="8">
        <v>0.5</v>
      </c>
      <c r="ABF55" s="9">
        <v>0.5</v>
      </c>
      <c r="ABG55" s="8">
        <v>0.5</v>
      </c>
      <c r="ABH55" s="9">
        <v>0.5</v>
      </c>
      <c r="ABI55" s="8">
        <v>0.5</v>
      </c>
      <c r="ABJ55" s="9">
        <v>0.5</v>
      </c>
      <c r="ABK55" s="8">
        <v>0.5</v>
      </c>
      <c r="ABL55" s="9">
        <v>0.5</v>
      </c>
      <c r="ABM55" s="8">
        <v>0.5</v>
      </c>
      <c r="ABN55" s="9">
        <v>0.5</v>
      </c>
      <c r="ABO55" s="8">
        <v>0.5</v>
      </c>
      <c r="ABP55" s="9">
        <v>0.5</v>
      </c>
      <c r="ABQ55" s="8">
        <v>0.5</v>
      </c>
      <c r="ABR55" s="9">
        <v>0.5</v>
      </c>
      <c r="ABS55" s="8">
        <v>0.5</v>
      </c>
      <c r="ABT55" s="9">
        <v>0.5</v>
      </c>
      <c r="ABU55" s="8">
        <v>0.5</v>
      </c>
      <c r="ABV55" s="9">
        <v>0.5</v>
      </c>
      <c r="ABW55" s="8">
        <v>0.5</v>
      </c>
      <c r="ABX55" s="9">
        <v>0.5</v>
      </c>
      <c r="ABY55" s="8">
        <v>0.5</v>
      </c>
      <c r="ABZ55" s="9">
        <v>0.5</v>
      </c>
      <c r="ACA55" s="8">
        <v>0.5</v>
      </c>
      <c r="ACB55" s="9">
        <v>0.5</v>
      </c>
      <c r="ACC55" s="8">
        <v>0.5</v>
      </c>
      <c r="ACD55" s="9">
        <v>0.5</v>
      </c>
      <c r="ACE55" s="8">
        <v>0.5</v>
      </c>
      <c r="ACF55" s="9">
        <v>0.5</v>
      </c>
      <c r="ACG55" s="8">
        <v>0.5</v>
      </c>
      <c r="ACH55" s="9">
        <v>0.5</v>
      </c>
      <c r="ACI55" s="8">
        <v>0.5</v>
      </c>
      <c r="ACJ55" s="9">
        <v>0.5</v>
      </c>
      <c r="ACK55" s="8">
        <v>0.5</v>
      </c>
      <c r="ACL55" s="9">
        <v>0.5</v>
      </c>
      <c r="ACM55" s="8">
        <v>0.5</v>
      </c>
      <c r="ACN55" s="9">
        <v>0.5</v>
      </c>
      <c r="ACO55" s="8">
        <v>0.5</v>
      </c>
      <c r="ACP55" s="9">
        <v>0.5</v>
      </c>
      <c r="ACQ55" s="8">
        <v>0.5</v>
      </c>
      <c r="ACR55" s="9">
        <v>0.5</v>
      </c>
      <c r="ACS55" s="8">
        <v>0.5</v>
      </c>
      <c r="ACT55" s="9">
        <v>0.5</v>
      </c>
      <c r="ACU55" s="8">
        <v>0.5</v>
      </c>
      <c r="ACV55" s="9">
        <v>0.5</v>
      </c>
      <c r="ACW55" s="8">
        <v>0.5</v>
      </c>
      <c r="ACX55" s="9">
        <v>0.5</v>
      </c>
      <c r="ACY55" s="8">
        <v>0.5</v>
      </c>
      <c r="ACZ55" s="9">
        <v>0.5</v>
      </c>
      <c r="ADA55" s="8">
        <v>0.5</v>
      </c>
      <c r="ADB55" s="9">
        <v>0.5</v>
      </c>
      <c r="ADC55" s="8">
        <v>0.5</v>
      </c>
      <c r="ADD55" s="9">
        <v>0.5</v>
      </c>
      <c r="ADE55" s="8">
        <v>0.5</v>
      </c>
      <c r="ADF55" s="9">
        <v>0.5</v>
      </c>
      <c r="ADG55" s="8">
        <v>0.5</v>
      </c>
      <c r="ADH55" s="9">
        <v>0.5</v>
      </c>
      <c r="ADI55" s="8">
        <v>0.5</v>
      </c>
      <c r="ADJ55" s="9">
        <v>0.5</v>
      </c>
      <c r="ADK55" s="8">
        <v>0.5</v>
      </c>
      <c r="ADL55" s="9">
        <v>0.5</v>
      </c>
      <c r="ADM55" s="8">
        <v>0.5</v>
      </c>
      <c r="ADN55" s="9">
        <v>0.5</v>
      </c>
      <c r="ADO55" s="8">
        <v>0.5</v>
      </c>
      <c r="ADP55" s="9">
        <v>0.5</v>
      </c>
      <c r="ADQ55" s="8">
        <v>0.5</v>
      </c>
      <c r="ADR55" s="9">
        <v>0.5</v>
      </c>
      <c r="ADS55" s="8">
        <v>0.5</v>
      </c>
      <c r="ADT55" s="9">
        <v>0.5</v>
      </c>
      <c r="ADU55" s="8">
        <v>0.5</v>
      </c>
      <c r="ADV55" s="9">
        <v>0.5</v>
      </c>
      <c r="ADW55" s="8">
        <v>0.5</v>
      </c>
      <c r="ADX55" s="9">
        <v>0.5</v>
      </c>
      <c r="ADY55" s="8">
        <v>0.5</v>
      </c>
      <c r="ADZ55" s="9">
        <v>0.5</v>
      </c>
      <c r="AEA55" s="8">
        <v>0.5</v>
      </c>
      <c r="AEB55" s="9">
        <v>0.5</v>
      </c>
      <c r="AEC55" s="8">
        <v>0.5</v>
      </c>
      <c r="AED55" s="9">
        <v>0.5</v>
      </c>
      <c r="AEE55" s="8">
        <v>0.5</v>
      </c>
      <c r="AEF55" s="9">
        <v>0.5</v>
      </c>
      <c r="AEG55" s="8">
        <v>0.5</v>
      </c>
      <c r="AEH55" s="9">
        <v>0.5</v>
      </c>
      <c r="AEI55" s="8">
        <v>0.5</v>
      </c>
      <c r="AEJ55" s="9">
        <v>0.5</v>
      </c>
      <c r="AEK55" s="8">
        <v>0.5</v>
      </c>
      <c r="AEL55" s="9">
        <v>0.5</v>
      </c>
      <c r="AEM55" s="8">
        <v>0.5</v>
      </c>
      <c r="AEN55" s="9">
        <v>0.5</v>
      </c>
      <c r="AEO55" s="8">
        <v>0.5</v>
      </c>
      <c r="AEP55" s="9">
        <v>0.5</v>
      </c>
      <c r="AEQ55" s="8">
        <v>0.5</v>
      </c>
      <c r="AER55" s="9">
        <v>0.5</v>
      </c>
      <c r="AES55" s="8">
        <v>0.5</v>
      </c>
      <c r="AET55" s="9">
        <v>0.5</v>
      </c>
      <c r="AEU55" s="8">
        <v>0.5</v>
      </c>
      <c r="AEV55" s="9">
        <v>0.5</v>
      </c>
      <c r="AEW55" s="8">
        <v>0.5</v>
      </c>
      <c r="AEX55" s="9">
        <v>0.5</v>
      </c>
      <c r="AEY55" s="8">
        <v>0.5</v>
      </c>
      <c r="AEZ55" s="9">
        <v>0.5</v>
      </c>
      <c r="AFA55" s="8">
        <v>0.5</v>
      </c>
      <c r="AFB55" s="9">
        <v>0.5</v>
      </c>
      <c r="AFC55" s="8">
        <v>0.5</v>
      </c>
      <c r="AFD55" s="9">
        <v>0.5</v>
      </c>
      <c r="AFE55" s="8">
        <v>0.5</v>
      </c>
      <c r="AFF55" s="9">
        <v>0.5</v>
      </c>
      <c r="AFG55" s="8">
        <v>0.5</v>
      </c>
      <c r="AFH55" s="9">
        <v>0.5</v>
      </c>
      <c r="AFI55" s="8">
        <v>0.5</v>
      </c>
      <c r="AFJ55" s="9">
        <v>0.5</v>
      </c>
      <c r="AFK55" s="8">
        <v>0.5</v>
      </c>
      <c r="AFL55" s="9">
        <v>0.5</v>
      </c>
      <c r="AFM55" s="8">
        <v>0.5</v>
      </c>
      <c r="AFN55" s="9">
        <v>0.5</v>
      </c>
      <c r="AFO55" s="8">
        <v>0.5</v>
      </c>
      <c r="AFP55" s="9">
        <v>0.5</v>
      </c>
      <c r="AFQ55" s="8">
        <v>0.5</v>
      </c>
      <c r="AFR55" s="9">
        <v>0.5</v>
      </c>
      <c r="AFS55" s="8">
        <v>0.5</v>
      </c>
      <c r="AFT55" s="9">
        <v>0.5</v>
      </c>
      <c r="AFU55" s="8">
        <v>0.5</v>
      </c>
      <c r="AFV55" s="9">
        <v>0.5</v>
      </c>
      <c r="AFW55" s="8">
        <v>0.5</v>
      </c>
      <c r="AFX55" s="9">
        <v>0.5</v>
      </c>
      <c r="AFY55" s="8">
        <v>0.5</v>
      </c>
      <c r="AFZ55" s="9">
        <v>0.5</v>
      </c>
      <c r="AGA55" s="8">
        <v>0.5</v>
      </c>
      <c r="AGB55" s="9">
        <v>0.5</v>
      </c>
      <c r="AGC55" s="8">
        <v>0.5</v>
      </c>
      <c r="AGD55" s="9">
        <v>0.5</v>
      </c>
      <c r="AGE55" s="8">
        <v>0.5</v>
      </c>
      <c r="AGF55" s="9">
        <v>0.5</v>
      </c>
      <c r="AGG55" s="8">
        <v>0.5</v>
      </c>
      <c r="AGH55" s="9">
        <v>0.5</v>
      </c>
      <c r="AGI55" s="8">
        <v>0.5</v>
      </c>
      <c r="AGJ55" s="9">
        <v>0.5</v>
      </c>
      <c r="AGK55" s="8">
        <v>0.5</v>
      </c>
      <c r="AGL55" s="9">
        <v>0.5</v>
      </c>
      <c r="AGM55" s="8">
        <v>0.5</v>
      </c>
      <c r="AGN55" s="9">
        <v>0.5</v>
      </c>
      <c r="AGO55" s="8">
        <v>0.5</v>
      </c>
      <c r="AGP55" s="9">
        <v>0.5</v>
      </c>
      <c r="AGQ55" s="8">
        <v>0.5</v>
      </c>
      <c r="AGR55" s="9">
        <v>0.5</v>
      </c>
      <c r="AGS55" s="8">
        <v>0.5</v>
      </c>
      <c r="AGT55" s="9">
        <v>0.5</v>
      </c>
      <c r="AGU55" s="8">
        <v>0.5</v>
      </c>
      <c r="AGV55" s="9">
        <v>0.5</v>
      </c>
      <c r="AGW55" s="8">
        <v>0.5</v>
      </c>
      <c r="AGX55" s="9">
        <v>0.5</v>
      </c>
      <c r="AGY55" s="8">
        <v>0.5</v>
      </c>
      <c r="AGZ55" s="9">
        <v>0.5</v>
      </c>
      <c r="AHA55" s="8">
        <v>0.5</v>
      </c>
      <c r="AHB55" s="9">
        <v>0.5</v>
      </c>
      <c r="AHC55" s="8">
        <v>0.5</v>
      </c>
      <c r="AHD55" s="9">
        <v>0.5</v>
      </c>
      <c r="AHE55" s="8">
        <v>0.5</v>
      </c>
      <c r="AHF55" s="9">
        <v>0.5</v>
      </c>
      <c r="AHG55" s="8">
        <v>0.5</v>
      </c>
      <c r="AHH55" s="9">
        <v>0.5</v>
      </c>
      <c r="AHI55" s="8">
        <v>0.5</v>
      </c>
      <c r="AHJ55" s="9">
        <v>0.5</v>
      </c>
      <c r="AHK55" s="8">
        <v>0.5</v>
      </c>
      <c r="AHL55" s="9">
        <v>0.5</v>
      </c>
      <c r="AHM55" s="8">
        <v>0.5</v>
      </c>
      <c r="AHN55" s="9">
        <v>0.5</v>
      </c>
      <c r="AHO55" s="8">
        <v>0.5</v>
      </c>
      <c r="AHP55" s="9">
        <v>0.5</v>
      </c>
      <c r="AHQ55" s="8">
        <v>0.5</v>
      </c>
      <c r="AHR55" s="9">
        <v>0.5</v>
      </c>
      <c r="AHS55" s="8">
        <v>0.5</v>
      </c>
      <c r="AHT55" s="9">
        <v>0.5</v>
      </c>
      <c r="AHU55" s="8">
        <v>0.5</v>
      </c>
      <c r="AHV55" s="9">
        <v>0.5</v>
      </c>
      <c r="AHW55" s="8">
        <v>0.5</v>
      </c>
      <c r="AHX55" s="9">
        <v>0.5</v>
      </c>
      <c r="AHY55" s="8">
        <v>0.5</v>
      </c>
      <c r="AHZ55" s="9">
        <v>0.5</v>
      </c>
      <c r="AIA55" s="8">
        <v>0.5</v>
      </c>
      <c r="AIB55" s="9">
        <v>0.5</v>
      </c>
      <c r="AIC55" s="8">
        <v>0.5</v>
      </c>
      <c r="AID55" s="9">
        <v>0.5</v>
      </c>
      <c r="AIE55" s="8">
        <v>0.5</v>
      </c>
      <c r="AIF55" s="9">
        <v>0.5</v>
      </c>
      <c r="AIG55" s="8">
        <v>0.5</v>
      </c>
      <c r="AIH55" s="9">
        <v>0.5</v>
      </c>
      <c r="AII55" s="8">
        <v>0.5</v>
      </c>
      <c r="AIJ55" s="9">
        <v>0.5</v>
      </c>
      <c r="AIK55" s="8">
        <v>0.5</v>
      </c>
      <c r="AIL55" s="9">
        <v>0.5</v>
      </c>
      <c r="AIM55" s="8">
        <v>0.5</v>
      </c>
      <c r="AIN55" s="9">
        <v>0.5</v>
      </c>
      <c r="AIO55" s="8">
        <v>0.5</v>
      </c>
      <c r="AIP55" s="9">
        <v>0.5</v>
      </c>
      <c r="AIQ55" s="8">
        <v>0.5</v>
      </c>
      <c r="AIR55" s="9">
        <v>0.5</v>
      </c>
      <c r="AIS55" s="8">
        <v>0.5</v>
      </c>
      <c r="AIT55" s="9">
        <v>0.5</v>
      </c>
      <c r="AIU55" s="8">
        <v>0.5</v>
      </c>
      <c r="AIV55" s="9">
        <v>0.5</v>
      </c>
      <c r="AIW55" s="8">
        <v>0.5</v>
      </c>
      <c r="AIX55" s="9">
        <v>0.5</v>
      </c>
      <c r="AIY55" s="8">
        <v>0.5</v>
      </c>
      <c r="AIZ55" s="9">
        <v>0.5</v>
      </c>
      <c r="AJA55" s="8">
        <v>0.5</v>
      </c>
      <c r="AJB55" s="9">
        <v>0.5</v>
      </c>
      <c r="AJC55" s="8">
        <v>0.5</v>
      </c>
      <c r="AJD55" s="9">
        <v>0.5</v>
      </c>
      <c r="AJE55" s="8">
        <v>0.5</v>
      </c>
      <c r="AJF55" s="9">
        <v>0.5</v>
      </c>
      <c r="AJG55" s="8">
        <v>0.5</v>
      </c>
      <c r="AJH55" s="9">
        <v>0.5</v>
      </c>
      <c r="AJI55" s="8">
        <v>0.5</v>
      </c>
      <c r="AJJ55" s="9">
        <v>0.5</v>
      </c>
      <c r="AJK55" s="8">
        <v>0.5</v>
      </c>
      <c r="AJL55" s="9">
        <v>0.5</v>
      </c>
      <c r="AJM55" s="8">
        <v>0.5</v>
      </c>
      <c r="AJN55" s="9">
        <v>0.5</v>
      </c>
      <c r="AJO55" s="8">
        <v>0.5</v>
      </c>
      <c r="AJP55" s="9">
        <v>0.5</v>
      </c>
      <c r="AJQ55" s="8">
        <v>0.5</v>
      </c>
      <c r="AJR55" s="9">
        <v>0.5</v>
      </c>
      <c r="AJS55" s="8">
        <v>0.5</v>
      </c>
      <c r="AJT55" s="9">
        <v>0.5</v>
      </c>
      <c r="AJU55" s="8">
        <v>0.5</v>
      </c>
      <c r="AJV55" s="9">
        <v>0.5</v>
      </c>
      <c r="AJW55" s="8">
        <v>0.5</v>
      </c>
      <c r="AJX55" s="9">
        <v>0.5</v>
      </c>
      <c r="AJY55" s="8">
        <v>0.5</v>
      </c>
      <c r="AJZ55" s="9">
        <v>0.5</v>
      </c>
      <c r="AKA55" s="8">
        <v>0.5</v>
      </c>
      <c r="AKB55" s="9">
        <v>0.5</v>
      </c>
      <c r="AKC55" s="8">
        <v>0.5</v>
      </c>
      <c r="AKD55" s="9">
        <v>0.5</v>
      </c>
      <c r="AKE55" s="8">
        <v>0.5</v>
      </c>
      <c r="AKF55" s="9">
        <v>0.5</v>
      </c>
      <c r="AKG55" s="8">
        <v>0.5</v>
      </c>
      <c r="AKH55" s="9">
        <v>0.5</v>
      </c>
      <c r="AKI55" s="8">
        <v>0.5</v>
      </c>
      <c r="AKJ55" s="9">
        <v>0.5</v>
      </c>
      <c r="AKK55" s="8">
        <v>0.5</v>
      </c>
      <c r="AKL55" s="9">
        <v>0.5</v>
      </c>
      <c r="AKM55" s="8">
        <v>0.5</v>
      </c>
      <c r="AKN55" s="9">
        <v>0.5</v>
      </c>
      <c r="AKO55" s="8">
        <v>0.5</v>
      </c>
      <c r="AKP55" s="9">
        <v>0.5</v>
      </c>
      <c r="AKQ55" s="8">
        <v>0.5</v>
      </c>
      <c r="AKR55" s="9">
        <v>0.5</v>
      </c>
      <c r="AKS55" s="8">
        <v>0.5</v>
      </c>
      <c r="AKT55" s="9">
        <v>0.5</v>
      </c>
      <c r="AKU55" s="8">
        <v>0.5</v>
      </c>
      <c r="AKV55" s="9">
        <v>0.5</v>
      </c>
      <c r="AKW55" s="8">
        <v>0.5</v>
      </c>
      <c r="AKX55" s="9">
        <v>0.5</v>
      </c>
      <c r="AKY55" s="8">
        <v>0.5</v>
      </c>
      <c r="AKZ55" s="9">
        <v>0.5</v>
      </c>
      <c r="ALA55" s="8">
        <v>0.5</v>
      </c>
      <c r="ALB55" s="9">
        <v>0.5</v>
      </c>
      <c r="ALC55" s="8">
        <v>0.5</v>
      </c>
      <c r="ALD55" s="9">
        <v>0.5</v>
      </c>
      <c r="ALE55" s="8">
        <v>0.5</v>
      </c>
      <c r="ALF55" s="9">
        <v>0.5</v>
      </c>
      <c r="ALG55" s="8">
        <v>0.5</v>
      </c>
      <c r="ALH55" s="9">
        <v>0.5</v>
      </c>
      <c r="ALI55" s="8">
        <v>0.5</v>
      </c>
      <c r="ALJ55" s="9">
        <v>0.5</v>
      </c>
      <c r="ALK55" s="8">
        <v>0.5</v>
      </c>
      <c r="ALL55" s="9">
        <v>0.5</v>
      </c>
      <c r="ALM55" s="8">
        <v>0.5</v>
      </c>
      <c r="ALN55" s="9">
        <v>0.5</v>
      </c>
      <c r="ALO55" s="8">
        <v>0.5</v>
      </c>
      <c r="ALP55" s="9">
        <v>0.5</v>
      </c>
      <c r="ALQ55" s="8">
        <v>0.5</v>
      </c>
      <c r="ALR55" s="9">
        <v>0.5</v>
      </c>
      <c r="ALS55" s="8">
        <v>0.5</v>
      </c>
      <c r="ALT55" s="9">
        <v>0.5</v>
      </c>
      <c r="ALU55" s="8">
        <v>0.5</v>
      </c>
      <c r="ALV55" s="9">
        <v>0.5</v>
      </c>
      <c r="ALW55" s="8">
        <v>0.5</v>
      </c>
      <c r="ALX55" s="9">
        <v>0.5</v>
      </c>
      <c r="ALY55" s="8">
        <v>0.5</v>
      </c>
      <c r="ALZ55" s="9">
        <v>0.5</v>
      </c>
      <c r="AMA55" s="8">
        <v>0.5</v>
      </c>
      <c r="AMB55" s="9">
        <v>0.5</v>
      </c>
      <c r="AMC55" s="8">
        <v>0.5</v>
      </c>
      <c r="AMD55" s="9">
        <v>0.5</v>
      </c>
      <c r="AME55" s="8">
        <v>0.5</v>
      </c>
      <c r="AMF55" s="9">
        <v>0.5</v>
      </c>
      <c r="AMG55" s="8">
        <v>0.5</v>
      </c>
      <c r="AMH55" s="9">
        <v>0.5</v>
      </c>
      <c r="AMI55" s="8">
        <v>0.5</v>
      </c>
      <c r="AMJ55" s="9">
        <v>0.5</v>
      </c>
      <c r="AMK55" s="8">
        <v>0.5</v>
      </c>
      <c r="AML55" s="9">
        <v>0.5</v>
      </c>
      <c r="AMM55" s="8">
        <v>0.5</v>
      </c>
      <c r="AMN55" s="9">
        <v>0.5</v>
      </c>
      <c r="AMO55" s="8">
        <v>0.5</v>
      </c>
      <c r="AMP55" s="9">
        <v>0.5</v>
      </c>
      <c r="AMQ55" s="8">
        <v>0.5</v>
      </c>
      <c r="AMR55" s="9">
        <v>0.5</v>
      </c>
      <c r="AMS55" s="8">
        <v>0.5</v>
      </c>
      <c r="AMT55" s="9">
        <v>0.5</v>
      </c>
      <c r="AMU55" s="8">
        <v>0.5</v>
      </c>
      <c r="AMV55" s="9">
        <v>0.5</v>
      </c>
      <c r="AMW55" s="8">
        <v>0.5</v>
      </c>
      <c r="AMX55" s="9">
        <v>0.5</v>
      </c>
      <c r="AMY55" s="8">
        <v>0.5</v>
      </c>
      <c r="AMZ55" s="9">
        <v>0.5</v>
      </c>
      <c r="ANA55" s="8">
        <v>0.5</v>
      </c>
      <c r="ANB55" s="9">
        <v>0.5</v>
      </c>
      <c r="ANC55" s="8">
        <v>0.5</v>
      </c>
      <c r="AND55" s="9">
        <v>0.5</v>
      </c>
      <c r="ANE55" s="8">
        <v>0.5</v>
      </c>
      <c r="ANF55" s="9">
        <v>0.5</v>
      </c>
      <c r="ANG55" s="8">
        <v>0.5</v>
      </c>
      <c r="ANH55" s="9">
        <v>0.5</v>
      </c>
      <c r="ANI55" s="8">
        <v>0.5</v>
      </c>
      <c r="ANJ55" s="9">
        <v>0.5</v>
      </c>
      <c r="ANK55" s="8">
        <v>0.5</v>
      </c>
      <c r="ANL55" s="9">
        <v>0.5</v>
      </c>
      <c r="ANM55" s="8">
        <v>0.5</v>
      </c>
      <c r="ANN55" s="9">
        <v>0.5</v>
      </c>
      <c r="ANO55" s="8">
        <v>0.5</v>
      </c>
      <c r="ANP55" s="9">
        <v>0.5</v>
      </c>
      <c r="ANQ55" s="8">
        <v>0.5</v>
      </c>
      <c r="ANR55" s="9">
        <v>0.5</v>
      </c>
      <c r="ANS55" s="8">
        <v>0.5</v>
      </c>
      <c r="ANT55" s="9">
        <v>0.5</v>
      </c>
      <c r="ANU55" s="8">
        <v>0.5</v>
      </c>
      <c r="ANV55" s="9">
        <v>0.5</v>
      </c>
      <c r="ANW55" s="8">
        <v>0.5</v>
      </c>
      <c r="ANX55" s="9">
        <v>0.5</v>
      </c>
      <c r="ANY55" s="8">
        <v>0.5</v>
      </c>
      <c r="ANZ55" s="9">
        <v>0.5</v>
      </c>
      <c r="AOA55" s="8">
        <v>0.5</v>
      </c>
      <c r="AOB55" s="9">
        <v>0.5</v>
      </c>
      <c r="AOC55" s="8">
        <v>0.5</v>
      </c>
      <c r="AOD55" s="9">
        <v>0.5</v>
      </c>
      <c r="AOE55" s="8">
        <v>0.5</v>
      </c>
      <c r="AOF55" s="9">
        <v>0.5</v>
      </c>
      <c r="AOG55" s="8">
        <v>0.5</v>
      </c>
      <c r="AOH55" s="9">
        <v>0.5</v>
      </c>
      <c r="AOI55" s="8">
        <v>0.5</v>
      </c>
      <c r="AOJ55" s="9">
        <v>0.5</v>
      </c>
      <c r="AOK55" s="8">
        <v>0.5</v>
      </c>
      <c r="AOL55" s="9">
        <v>0.5</v>
      </c>
      <c r="AOM55" s="8">
        <v>0.5</v>
      </c>
      <c r="AON55" s="9">
        <v>0.5</v>
      </c>
      <c r="AOO55" s="8">
        <v>0.5</v>
      </c>
      <c r="AOP55" s="9">
        <v>0.5</v>
      </c>
      <c r="AOQ55" s="8">
        <v>0.5</v>
      </c>
      <c r="AOR55" s="9">
        <v>0.5</v>
      </c>
      <c r="AOS55" s="8">
        <v>0.5</v>
      </c>
      <c r="AOT55" s="9">
        <v>0.5</v>
      </c>
      <c r="AOU55" s="8">
        <v>0.5</v>
      </c>
      <c r="AOV55" s="9">
        <v>0.5</v>
      </c>
      <c r="AOW55" s="8">
        <v>0.5</v>
      </c>
      <c r="AOX55" s="9">
        <v>0.5</v>
      </c>
      <c r="AOY55" s="8">
        <v>0.5</v>
      </c>
      <c r="AOZ55" s="9">
        <v>0.5</v>
      </c>
      <c r="APA55" s="8">
        <v>0.5</v>
      </c>
      <c r="APB55" s="9">
        <v>0.5</v>
      </c>
      <c r="APC55" s="8">
        <v>0.5</v>
      </c>
      <c r="APD55" s="9">
        <v>0.5</v>
      </c>
      <c r="APE55" s="8">
        <v>0.5</v>
      </c>
      <c r="APF55" s="9">
        <v>0.5</v>
      </c>
      <c r="APG55" s="8">
        <v>0.5</v>
      </c>
      <c r="APH55" s="9">
        <v>0.5</v>
      </c>
      <c r="API55" s="8">
        <v>0.5</v>
      </c>
      <c r="APJ55" s="9">
        <v>0.5</v>
      </c>
      <c r="APK55" s="8">
        <v>0.5</v>
      </c>
      <c r="APL55" s="9">
        <v>0.5</v>
      </c>
      <c r="APM55" s="8">
        <v>0.5</v>
      </c>
      <c r="APN55" s="9">
        <v>0.5</v>
      </c>
      <c r="APO55" s="8">
        <v>0.5</v>
      </c>
      <c r="APP55" s="9">
        <v>0.5</v>
      </c>
      <c r="APQ55" s="8">
        <v>0.5</v>
      </c>
      <c r="APR55" s="9">
        <v>0.5</v>
      </c>
      <c r="APS55" s="8">
        <v>0.5</v>
      </c>
      <c r="APT55" s="9">
        <v>0.5</v>
      </c>
      <c r="APU55" s="8">
        <v>0.5</v>
      </c>
      <c r="APV55" s="9">
        <v>0.5</v>
      </c>
      <c r="APW55" s="8">
        <v>0.5</v>
      </c>
      <c r="APX55" s="9">
        <v>0.5</v>
      </c>
      <c r="APY55" s="8">
        <v>0.5</v>
      </c>
      <c r="APZ55" s="9">
        <v>0.5</v>
      </c>
      <c r="AQA55" s="8">
        <v>0.5</v>
      </c>
      <c r="AQB55" s="9">
        <v>0.5</v>
      </c>
      <c r="AQC55" s="8">
        <v>0.5</v>
      </c>
      <c r="AQD55" s="9">
        <v>0.5</v>
      </c>
      <c r="AQE55" s="8">
        <v>0.5</v>
      </c>
      <c r="AQF55" s="9">
        <v>0.5</v>
      </c>
      <c r="AQG55" s="8">
        <v>0.5</v>
      </c>
      <c r="AQH55" s="9">
        <v>0.5</v>
      </c>
      <c r="AQI55" s="8">
        <v>0.5</v>
      </c>
      <c r="AQJ55" s="9">
        <v>0.5</v>
      </c>
      <c r="AQK55" s="8">
        <v>0.5</v>
      </c>
      <c r="AQL55" s="9">
        <v>0.5</v>
      </c>
      <c r="AQM55" s="8">
        <v>0.5</v>
      </c>
      <c r="AQN55" s="9">
        <v>0.5</v>
      </c>
      <c r="AQO55" s="8">
        <v>0.5</v>
      </c>
      <c r="AQP55" s="9">
        <v>0.5</v>
      </c>
      <c r="AQQ55" s="8">
        <v>0.5</v>
      </c>
      <c r="AQR55" s="9">
        <v>0.5</v>
      </c>
      <c r="AQS55" s="8">
        <v>0.5</v>
      </c>
      <c r="AQT55" s="9">
        <v>0.5</v>
      </c>
      <c r="AQU55" s="8">
        <v>0.5</v>
      </c>
      <c r="AQV55" s="9">
        <v>0.5</v>
      </c>
      <c r="AQW55" s="8">
        <v>0.5</v>
      </c>
      <c r="AQX55" s="9">
        <v>0.5</v>
      </c>
      <c r="AQY55" s="8">
        <v>0.5</v>
      </c>
      <c r="AQZ55" s="9">
        <v>0.5</v>
      </c>
      <c r="ARA55" s="8">
        <v>0.5</v>
      </c>
      <c r="ARB55" s="9">
        <v>0.5</v>
      </c>
      <c r="ARC55" s="8">
        <v>0.5</v>
      </c>
      <c r="ARD55" s="9">
        <v>0.5</v>
      </c>
      <c r="ARE55" s="8">
        <v>0.5</v>
      </c>
      <c r="ARF55" s="9">
        <v>0.5</v>
      </c>
      <c r="ARG55" s="8">
        <v>0.5</v>
      </c>
      <c r="ARH55" s="9">
        <v>0.5</v>
      </c>
      <c r="ARI55" s="8">
        <v>0.5</v>
      </c>
      <c r="ARJ55" s="9">
        <v>0.5</v>
      </c>
      <c r="ARK55" s="8">
        <v>0.5</v>
      </c>
      <c r="ARL55" s="9">
        <v>0.5</v>
      </c>
      <c r="ARM55" s="8">
        <v>0.5</v>
      </c>
      <c r="ARN55" s="9">
        <v>0.5</v>
      </c>
      <c r="ARO55" s="8">
        <v>0.5</v>
      </c>
      <c r="ARP55" s="9">
        <v>0.5</v>
      </c>
      <c r="ARQ55" s="8">
        <v>0.5</v>
      </c>
      <c r="ARR55" s="8">
        <v>0.5</v>
      </c>
      <c r="ARS55" s="8">
        <v>0.5</v>
      </c>
    </row>
    <row r="56" spans="1:1163" x14ac:dyDescent="0.3">
      <c r="A56" t="s">
        <v>2430</v>
      </c>
      <c r="C56" s="8">
        <f>+(C14*C55)+(C16*(1-C14) )</f>
        <v>0.57040000000000002</v>
      </c>
      <c r="D56" s="8">
        <f t="shared" ref="D56:BO56" si="23">+(D14*D55)+(D16*(1-D14) )</f>
        <v>0.46599999999999997</v>
      </c>
      <c r="E56" s="8">
        <f t="shared" si="23"/>
        <v>0.7006</v>
      </c>
      <c r="F56" s="8">
        <f t="shared" si="23"/>
        <v>0.54699999999999993</v>
      </c>
      <c r="G56" s="8">
        <f t="shared" si="23"/>
        <v>0.44479999999999997</v>
      </c>
      <c r="H56" s="8">
        <f t="shared" si="23"/>
        <v>0.16420000000000001</v>
      </c>
      <c r="I56" s="8">
        <f t="shared" si="23"/>
        <v>0.56089999999999995</v>
      </c>
      <c r="J56" s="8">
        <f t="shared" si="23"/>
        <v>0.44540000000000002</v>
      </c>
      <c r="K56" s="8">
        <f t="shared" si="23"/>
        <v>0.53499999999999992</v>
      </c>
      <c r="L56" s="8">
        <f t="shared" si="23"/>
        <v>0.71619999999999995</v>
      </c>
      <c r="M56" s="8">
        <f t="shared" si="23"/>
        <v>0.53849999999999998</v>
      </c>
      <c r="N56" s="8">
        <f t="shared" si="23"/>
        <v>0.50660000000000005</v>
      </c>
      <c r="O56" s="8">
        <f t="shared" si="23"/>
        <v>0.52580000000000005</v>
      </c>
      <c r="P56" s="8">
        <f t="shared" si="23"/>
        <v>0.6177999999999999</v>
      </c>
      <c r="Q56" s="8">
        <f t="shared" si="23"/>
        <v>0.70459999999999989</v>
      </c>
      <c r="R56" s="8">
        <f t="shared" si="23"/>
        <v>0.54200000000000004</v>
      </c>
      <c r="S56" s="8">
        <f t="shared" si="23"/>
        <v>1.1999999999999997E-2</v>
      </c>
      <c r="T56" s="8">
        <f t="shared" si="23"/>
        <v>0.45029999999999992</v>
      </c>
      <c r="U56" s="8">
        <f t="shared" si="23"/>
        <v>0.2321</v>
      </c>
      <c r="V56" s="8">
        <f t="shared" si="23"/>
        <v>0.6452</v>
      </c>
      <c r="W56" s="8">
        <f t="shared" si="23"/>
        <v>0.89599999999999991</v>
      </c>
      <c r="X56" s="8">
        <f t="shared" si="23"/>
        <v>0.56750000000000012</v>
      </c>
      <c r="Y56" s="8">
        <f t="shared" si="23"/>
        <v>0.53059999999999996</v>
      </c>
      <c r="Z56" s="8">
        <f t="shared" si="23"/>
        <v>0.61340000000000006</v>
      </c>
      <c r="AA56" s="8">
        <f t="shared" si="23"/>
        <v>0.37580000000000002</v>
      </c>
      <c r="AB56" s="8">
        <f t="shared" si="23"/>
        <v>0.68720000000000003</v>
      </c>
      <c r="AC56" s="8">
        <f t="shared" si="23"/>
        <v>0.41899999999999998</v>
      </c>
      <c r="AD56" s="8">
        <f t="shared" si="23"/>
        <v>0.12920000000000004</v>
      </c>
      <c r="AE56" s="8">
        <f t="shared" si="23"/>
        <v>-0.85680000000000012</v>
      </c>
      <c r="AF56" s="8">
        <f t="shared" si="23"/>
        <v>-0.11419999999999998</v>
      </c>
      <c r="AG56" s="8">
        <f t="shared" si="23"/>
        <v>-0.64</v>
      </c>
      <c r="AH56" s="8">
        <f t="shared" si="23"/>
        <v>0.66500000000000004</v>
      </c>
      <c r="AI56" s="8">
        <f t="shared" si="23"/>
        <v>0.35599999999999998</v>
      </c>
      <c r="AJ56" s="8">
        <f t="shared" si="23"/>
        <v>0.72439999999999993</v>
      </c>
      <c r="AK56" s="8">
        <f t="shared" si="23"/>
        <v>-0.19660000000000002</v>
      </c>
      <c r="AL56" s="8">
        <f t="shared" si="23"/>
        <v>0.86380000000000001</v>
      </c>
      <c r="AM56" s="8">
        <f t="shared" si="23"/>
        <v>0.40969999999999995</v>
      </c>
      <c r="AN56" s="8">
        <f t="shared" si="23"/>
        <v>0.26400000000000001</v>
      </c>
      <c r="AO56" s="8">
        <f t="shared" si="23"/>
        <v>-0.80149999999999999</v>
      </c>
      <c r="AP56" s="8">
        <f t="shared" si="23"/>
        <v>0.46589999999999998</v>
      </c>
      <c r="AQ56" s="8">
        <f t="shared" si="23"/>
        <v>0.41949999999999993</v>
      </c>
      <c r="AR56" s="8">
        <f t="shared" si="23"/>
        <v>0.56720000000000004</v>
      </c>
      <c r="AS56" s="8">
        <f t="shared" si="23"/>
        <v>0.39800000000000002</v>
      </c>
      <c r="AT56" s="8">
        <f t="shared" si="23"/>
        <v>0.35599999999999998</v>
      </c>
      <c r="AU56" s="8">
        <f t="shared" si="23"/>
        <v>0.31760000000000005</v>
      </c>
      <c r="AV56" s="8">
        <f t="shared" si="23"/>
        <v>0.34360000000000002</v>
      </c>
      <c r="AW56" s="8">
        <f t="shared" si="23"/>
        <v>1.044</v>
      </c>
      <c r="AX56" s="8">
        <f t="shared" si="23"/>
        <v>1.2952000000000001</v>
      </c>
      <c r="AY56" s="8">
        <f t="shared" si="23"/>
        <v>0.6268999999999999</v>
      </c>
      <c r="AZ56" s="8">
        <f t="shared" si="23"/>
        <v>0.51319999999999999</v>
      </c>
      <c r="BA56" s="8">
        <f t="shared" si="23"/>
        <v>-3.6800000000000055E-2</v>
      </c>
      <c r="BB56" s="8">
        <f t="shared" si="23"/>
        <v>1.0813999999999999</v>
      </c>
      <c r="BC56" s="8">
        <f t="shared" si="23"/>
        <v>0.52729999999999999</v>
      </c>
      <c r="BD56" s="8">
        <f t="shared" si="23"/>
        <v>0.248</v>
      </c>
      <c r="BE56" s="8">
        <f t="shared" si="23"/>
        <v>0.52760000000000007</v>
      </c>
      <c r="BF56" s="8">
        <f t="shared" si="23"/>
        <v>1.1708000000000003</v>
      </c>
      <c r="BG56" s="8">
        <f t="shared" si="23"/>
        <v>0.71460000000000001</v>
      </c>
      <c r="BH56" s="8">
        <f t="shared" si="23"/>
        <v>0.50960000000000005</v>
      </c>
      <c r="BI56" s="8">
        <f t="shared" si="23"/>
        <v>0.31399999999999995</v>
      </c>
      <c r="BJ56" s="8">
        <f t="shared" si="23"/>
        <v>-0.56400000000000006</v>
      </c>
      <c r="BK56" s="8">
        <f t="shared" si="23"/>
        <v>3.1162999999999994</v>
      </c>
      <c r="BL56" s="8">
        <f t="shared" si="23"/>
        <v>0.50180000000000002</v>
      </c>
      <c r="BM56" s="8">
        <f t="shared" si="23"/>
        <v>0.71119999999999994</v>
      </c>
      <c r="BN56" s="8">
        <f t="shared" si="23"/>
        <v>0.52890000000000004</v>
      </c>
      <c r="BO56" s="8">
        <f t="shared" si="23"/>
        <v>0.34040000000000004</v>
      </c>
      <c r="BP56" s="8">
        <f t="shared" ref="BP56:EA56" si="24">+(BP14*BP55)+(BP16*(1-BP14) )</f>
        <v>0.56279999999999997</v>
      </c>
      <c r="BQ56" s="8">
        <f t="shared" si="24"/>
        <v>0.51680000000000004</v>
      </c>
      <c r="BR56" s="8">
        <f t="shared" si="24"/>
        <v>0.18459999999999999</v>
      </c>
      <c r="BS56" s="8">
        <f t="shared" si="24"/>
        <v>-0.86319999999999997</v>
      </c>
      <c r="BT56" s="8">
        <f t="shared" si="24"/>
        <v>-7.9664999999999999</v>
      </c>
      <c r="BU56" s="8">
        <f t="shared" si="24"/>
        <v>-0.71889999999999998</v>
      </c>
      <c r="BV56" s="8">
        <f t="shared" si="24"/>
        <v>-8.202399999999999</v>
      </c>
      <c r="BW56" s="8">
        <f t="shared" si="24"/>
        <v>-0.84640000000000004</v>
      </c>
      <c r="BX56" s="8">
        <f t="shared" si="24"/>
        <v>1.3064</v>
      </c>
      <c r="BY56" s="8">
        <f t="shared" si="24"/>
        <v>1.1732</v>
      </c>
      <c r="BZ56" s="8">
        <f t="shared" si="24"/>
        <v>2.6243999999999996</v>
      </c>
      <c r="CA56" s="8">
        <f t="shared" si="24"/>
        <v>1.583</v>
      </c>
      <c r="CB56" s="8">
        <f t="shared" si="24"/>
        <v>0.54720000000000002</v>
      </c>
      <c r="CC56" s="8">
        <f t="shared" si="24"/>
        <v>0.51400000000000001</v>
      </c>
      <c r="CD56" s="8">
        <f t="shared" si="24"/>
        <v>-0.4264</v>
      </c>
      <c r="CE56" s="8">
        <f t="shared" si="24"/>
        <v>2.3323</v>
      </c>
      <c r="CF56" s="8">
        <f t="shared" si="24"/>
        <v>0.63200000000000001</v>
      </c>
      <c r="CG56" s="8">
        <f t="shared" si="24"/>
        <v>0.65869999999999995</v>
      </c>
      <c r="CH56" s="8">
        <f t="shared" si="24"/>
        <v>0.33980000000000005</v>
      </c>
      <c r="CI56" s="8">
        <f t="shared" si="24"/>
        <v>6.2651999999999992</v>
      </c>
      <c r="CJ56" s="8">
        <f t="shared" si="24"/>
        <v>-5.2873000000000001</v>
      </c>
      <c r="CK56" s="8">
        <f t="shared" si="24"/>
        <v>0.49969999999999998</v>
      </c>
      <c r="CL56" s="8">
        <f t="shared" si="24"/>
        <v>-0.12350000000000005</v>
      </c>
      <c r="CM56" s="8">
        <f t="shared" si="24"/>
        <v>-4.8262</v>
      </c>
      <c r="CN56" s="8">
        <f t="shared" si="24"/>
        <v>1.788</v>
      </c>
      <c r="CO56" s="8">
        <f t="shared" si="24"/>
        <v>1.6766000000000001</v>
      </c>
      <c r="CP56" s="8">
        <f t="shared" si="24"/>
        <v>0.61610000000000009</v>
      </c>
      <c r="CQ56" s="8">
        <f t="shared" si="24"/>
        <v>2.6399999999999993E-2</v>
      </c>
      <c r="CR56" s="8">
        <f t="shared" si="24"/>
        <v>0.375</v>
      </c>
      <c r="CS56" s="8">
        <f t="shared" si="24"/>
        <v>-1.6754</v>
      </c>
      <c r="CT56" s="8">
        <f t="shared" si="24"/>
        <v>7.8070999999999993</v>
      </c>
      <c r="CU56" s="8">
        <f t="shared" si="24"/>
        <v>-0.121</v>
      </c>
      <c r="CV56" s="8">
        <f t="shared" si="24"/>
        <v>0.96079999999999999</v>
      </c>
      <c r="CW56" s="8">
        <f t="shared" si="24"/>
        <v>-0.71929999999999994</v>
      </c>
      <c r="CX56" s="8">
        <f t="shared" si="24"/>
        <v>5.7199999999999918E-2</v>
      </c>
      <c r="CY56" s="8">
        <f t="shared" si="24"/>
        <v>0.42000000000000004</v>
      </c>
      <c r="CZ56" s="8">
        <f t="shared" si="24"/>
        <v>0.59719999999999995</v>
      </c>
      <c r="DA56" s="8">
        <f t="shared" si="24"/>
        <v>0.46279999999999999</v>
      </c>
      <c r="DB56" s="8">
        <f t="shared" si="24"/>
        <v>0.44239999999999985</v>
      </c>
      <c r="DC56" s="8">
        <f t="shared" si="24"/>
        <v>-2.1417999999999999</v>
      </c>
      <c r="DD56" s="8">
        <f t="shared" si="24"/>
        <v>3.2000000000000028E-2</v>
      </c>
      <c r="DE56" s="8">
        <f t="shared" si="24"/>
        <v>0.92660000000000009</v>
      </c>
      <c r="DF56" s="8">
        <f t="shared" si="24"/>
        <v>0.3725</v>
      </c>
      <c r="DG56" s="8">
        <f t="shared" si="24"/>
        <v>0.27460000000000018</v>
      </c>
      <c r="DH56" s="8">
        <f t="shared" si="24"/>
        <v>0.45449999999999996</v>
      </c>
      <c r="DI56" s="8">
        <f t="shared" si="24"/>
        <v>0.51749999999999996</v>
      </c>
      <c r="DJ56" s="8">
        <f t="shared" si="24"/>
        <v>0.45659999999999995</v>
      </c>
      <c r="DK56" s="8">
        <f t="shared" si="24"/>
        <v>0.39200000000000007</v>
      </c>
      <c r="DL56" s="8">
        <f t="shared" si="24"/>
        <v>0.41940000000000005</v>
      </c>
      <c r="DM56" s="8">
        <f t="shared" si="24"/>
        <v>0.87820000000000009</v>
      </c>
      <c r="DN56" s="8">
        <f t="shared" si="24"/>
        <v>-1.0731999999999999</v>
      </c>
      <c r="DO56" s="8">
        <f t="shared" si="24"/>
        <v>-0.28499999999999998</v>
      </c>
      <c r="DP56" s="8">
        <f t="shared" si="24"/>
        <v>0.50719999999999998</v>
      </c>
      <c r="DQ56" s="8">
        <f t="shared" si="24"/>
        <v>0.66339999999999999</v>
      </c>
      <c r="DR56" s="8">
        <f t="shared" si="24"/>
        <v>0.43400000000000005</v>
      </c>
      <c r="DS56" s="8">
        <f t="shared" si="24"/>
        <v>0.83279999999999998</v>
      </c>
      <c r="DT56" s="8">
        <f t="shared" si="24"/>
        <v>0.51239999999999997</v>
      </c>
      <c r="DU56" s="8">
        <f t="shared" si="24"/>
        <v>0.7208</v>
      </c>
      <c r="DV56" s="8">
        <f t="shared" si="24"/>
        <v>0.31759999999999999</v>
      </c>
      <c r="DW56" s="8">
        <f t="shared" si="24"/>
        <v>0.438</v>
      </c>
      <c r="DX56" s="8">
        <f t="shared" si="24"/>
        <v>0.78159999999999985</v>
      </c>
      <c r="DY56" s="8">
        <f t="shared" si="24"/>
        <v>0.1958</v>
      </c>
      <c r="DZ56" s="8">
        <f t="shared" si="24"/>
        <v>0.58499999999999996</v>
      </c>
      <c r="EA56" s="8">
        <f t="shared" si="24"/>
        <v>0.65300000000000014</v>
      </c>
      <c r="EB56" s="8">
        <f t="shared" ref="EB56:GM56" si="25">+(EB14*EB55)+(EB16*(1-EB14) )</f>
        <v>0.3125</v>
      </c>
      <c r="EC56" s="8">
        <f t="shared" si="25"/>
        <v>0.61209999999999998</v>
      </c>
      <c r="ED56" s="8">
        <f t="shared" si="25"/>
        <v>-0.12799999999999997</v>
      </c>
      <c r="EE56" s="8">
        <f t="shared" si="25"/>
        <v>0.15940000000000001</v>
      </c>
      <c r="EF56" s="8">
        <f t="shared" si="25"/>
        <v>-0.39280000000000004</v>
      </c>
      <c r="EG56" s="8">
        <f t="shared" si="25"/>
        <v>-3.8295999999999992</v>
      </c>
      <c r="EH56" s="8">
        <f t="shared" si="25"/>
        <v>0.59540000000000004</v>
      </c>
      <c r="EI56" s="8">
        <f t="shared" si="25"/>
        <v>0.48</v>
      </c>
      <c r="EJ56" s="8">
        <f t="shared" si="25"/>
        <v>0.53390000000000004</v>
      </c>
      <c r="EK56" s="8">
        <f t="shared" si="25"/>
        <v>0.45489999999999997</v>
      </c>
      <c r="EL56" s="8">
        <f t="shared" si="25"/>
        <v>-0.45810000000000001</v>
      </c>
      <c r="EM56" s="8">
        <f t="shared" si="25"/>
        <v>0.45250000000000001</v>
      </c>
      <c r="EN56" s="8">
        <f t="shared" si="25"/>
        <v>0.61560000000000004</v>
      </c>
      <c r="EO56" s="8">
        <f t="shared" si="25"/>
        <v>0.59860000000000002</v>
      </c>
      <c r="EP56" s="8">
        <f t="shared" si="25"/>
        <v>0.56459999999999999</v>
      </c>
      <c r="EQ56" s="8">
        <f t="shared" si="25"/>
        <v>0.48199999999999998</v>
      </c>
      <c r="ER56" s="8">
        <f t="shared" si="25"/>
        <v>0.308</v>
      </c>
      <c r="ES56" s="8">
        <f t="shared" si="25"/>
        <v>-1.0480999999999998</v>
      </c>
      <c r="ET56" s="8">
        <f t="shared" si="25"/>
        <v>-0.64399999999999968</v>
      </c>
      <c r="EU56" s="8">
        <f t="shared" si="25"/>
        <v>0.192</v>
      </c>
      <c r="EV56" s="8">
        <f t="shared" si="25"/>
        <v>0.61250000000000004</v>
      </c>
      <c r="EW56" s="8">
        <f t="shared" si="25"/>
        <v>0.64400000000000013</v>
      </c>
      <c r="EX56" s="8">
        <f t="shared" si="25"/>
        <v>-8.6500000000000007E-2</v>
      </c>
      <c r="EY56" s="8">
        <f t="shared" si="25"/>
        <v>1.1667000000000001</v>
      </c>
      <c r="EZ56" s="8">
        <f t="shared" si="25"/>
        <v>0.52100000000000002</v>
      </c>
      <c r="FA56" s="8">
        <f t="shared" si="25"/>
        <v>0.36869999999999997</v>
      </c>
      <c r="FB56" s="8">
        <f t="shared" si="25"/>
        <v>0.84560000000000002</v>
      </c>
      <c r="FC56" s="8">
        <f t="shared" si="25"/>
        <v>0.30120000000000002</v>
      </c>
      <c r="FD56" s="8">
        <f t="shared" si="25"/>
        <v>0.5252</v>
      </c>
      <c r="FE56" s="8">
        <f t="shared" si="25"/>
        <v>0.44680000000000003</v>
      </c>
      <c r="FF56" s="8">
        <f t="shared" si="25"/>
        <v>0.58679999999999999</v>
      </c>
      <c r="FG56" s="8">
        <f t="shared" si="25"/>
        <v>0.4995</v>
      </c>
      <c r="FH56" s="8">
        <f t="shared" si="25"/>
        <v>0.35299999999999998</v>
      </c>
      <c r="FI56" s="8">
        <f t="shared" si="25"/>
        <v>0.158</v>
      </c>
      <c r="FJ56" s="8">
        <f t="shared" si="25"/>
        <v>-10.417399999999999</v>
      </c>
      <c r="FK56" s="8">
        <f t="shared" si="25"/>
        <v>4.1662999999999997</v>
      </c>
      <c r="FL56" s="8">
        <f t="shared" si="25"/>
        <v>-3.5205000000000002</v>
      </c>
      <c r="FM56" s="8">
        <f t="shared" si="25"/>
        <v>0.57540000000000002</v>
      </c>
      <c r="FN56" s="8">
        <f t="shared" si="25"/>
        <v>0.47759999999999997</v>
      </c>
      <c r="FO56" s="8">
        <f t="shared" si="25"/>
        <v>0.48860000000000009</v>
      </c>
      <c r="FP56" s="8">
        <f t="shared" si="25"/>
        <v>0.3115</v>
      </c>
      <c r="FQ56" s="8">
        <f t="shared" si="25"/>
        <v>0.49880000000000002</v>
      </c>
      <c r="FR56" s="8">
        <f t="shared" si="25"/>
        <v>-0.89160000000000006</v>
      </c>
      <c r="FS56" s="8">
        <f t="shared" si="25"/>
        <v>-1.7294</v>
      </c>
      <c r="FT56" s="8">
        <f t="shared" si="25"/>
        <v>-0.11770000000000014</v>
      </c>
      <c r="FU56" s="8">
        <f t="shared" si="25"/>
        <v>0.21870000000000001</v>
      </c>
      <c r="FV56" s="8">
        <f t="shared" si="25"/>
        <v>0.25490000000000002</v>
      </c>
      <c r="FW56" s="8">
        <f t="shared" si="25"/>
        <v>0.72260000000000002</v>
      </c>
      <c r="FX56" s="8">
        <f t="shared" si="25"/>
        <v>0.49359999999999998</v>
      </c>
      <c r="FY56" s="8">
        <f t="shared" si="25"/>
        <v>0.55719999999999992</v>
      </c>
      <c r="FZ56" s="8">
        <f t="shared" si="25"/>
        <v>-2.5599999999999984E-2</v>
      </c>
      <c r="GA56" s="8">
        <f t="shared" si="25"/>
        <v>6.4399999999999999E-2</v>
      </c>
      <c r="GB56" s="8">
        <f t="shared" si="25"/>
        <v>-0.14679999999999999</v>
      </c>
      <c r="GC56" s="8">
        <f t="shared" si="25"/>
        <v>0.27679999999999993</v>
      </c>
      <c r="GD56" s="8">
        <f t="shared" si="25"/>
        <v>0.68759999999999999</v>
      </c>
      <c r="GE56" s="8">
        <f t="shared" si="25"/>
        <v>0.49119999999999997</v>
      </c>
      <c r="GF56" s="8">
        <f t="shared" si="25"/>
        <v>0.55719999999999992</v>
      </c>
      <c r="GG56" s="8">
        <f t="shared" si="25"/>
        <v>0.63</v>
      </c>
      <c r="GH56" s="8">
        <f t="shared" si="25"/>
        <v>0.35760000000000003</v>
      </c>
      <c r="GI56" s="8">
        <f t="shared" si="25"/>
        <v>0.48</v>
      </c>
      <c r="GJ56" s="8">
        <f t="shared" si="25"/>
        <v>0.37680000000000002</v>
      </c>
      <c r="GK56" s="8">
        <f t="shared" si="25"/>
        <v>-2.2647999999999997</v>
      </c>
      <c r="GL56" s="8">
        <f t="shared" si="25"/>
        <v>-1.0400000000000006E-2</v>
      </c>
      <c r="GM56" s="8">
        <f t="shared" si="25"/>
        <v>0.3856</v>
      </c>
      <c r="GN56" s="8">
        <f t="shared" ref="GN56:IY56" si="26">+(GN14*GN55)+(GN16*(1-GN14) )</f>
        <v>6.9999999999999923E-3</v>
      </c>
      <c r="GO56" s="8">
        <f t="shared" si="26"/>
        <v>0.60010000000000008</v>
      </c>
      <c r="GP56" s="8">
        <f t="shared" si="26"/>
        <v>0.15679999999999999</v>
      </c>
      <c r="GQ56" s="8">
        <f t="shared" si="26"/>
        <v>0.248</v>
      </c>
      <c r="GR56" s="8">
        <f t="shared" si="26"/>
        <v>0.36080000000000001</v>
      </c>
      <c r="GS56" s="8">
        <f t="shared" si="26"/>
        <v>0.2</v>
      </c>
      <c r="GT56" s="8">
        <f t="shared" si="26"/>
        <v>0.3755</v>
      </c>
      <c r="GU56" s="8">
        <f t="shared" si="26"/>
        <v>0.13100000000000001</v>
      </c>
      <c r="GV56" s="8">
        <f t="shared" si="26"/>
        <v>0.1348</v>
      </c>
      <c r="GW56" s="8">
        <f t="shared" si="26"/>
        <v>0.1348</v>
      </c>
      <c r="GX56" s="8">
        <f t="shared" si="26"/>
        <v>0.49</v>
      </c>
      <c r="GY56" s="8">
        <f t="shared" si="26"/>
        <v>0.49390000000000001</v>
      </c>
      <c r="GZ56" s="8">
        <f t="shared" si="26"/>
        <v>0.1172</v>
      </c>
      <c r="HA56" s="8">
        <f t="shared" si="26"/>
        <v>0.26300000000000001</v>
      </c>
      <c r="HB56" s="8">
        <f t="shared" si="26"/>
        <v>0.4924</v>
      </c>
      <c r="HC56" s="8">
        <f t="shared" si="26"/>
        <v>0.4914</v>
      </c>
      <c r="HD56" s="8">
        <f t="shared" si="26"/>
        <v>0.48659999999999992</v>
      </c>
      <c r="HE56" s="8">
        <f t="shared" si="26"/>
        <v>0.25509999999999999</v>
      </c>
      <c r="HF56" s="8">
        <f t="shared" si="26"/>
        <v>0.19620000000000001</v>
      </c>
      <c r="HG56" s="8">
        <f t="shared" si="26"/>
        <v>0.11300000000000002</v>
      </c>
      <c r="HH56" s="8">
        <f t="shared" si="26"/>
        <v>1.0300000000000017E-2</v>
      </c>
      <c r="HI56" s="8">
        <f t="shared" si="26"/>
        <v>-0.12050000000000001</v>
      </c>
      <c r="HJ56" s="8">
        <f t="shared" si="26"/>
        <v>0.49209999999999998</v>
      </c>
      <c r="HK56" s="8">
        <f t="shared" si="26"/>
        <v>0.23300000000000001</v>
      </c>
      <c r="HL56" s="8">
        <f t="shared" si="26"/>
        <v>0.36560000000000004</v>
      </c>
      <c r="HM56" s="8">
        <f t="shared" si="26"/>
        <v>0.48399999999999999</v>
      </c>
      <c r="HN56" s="8">
        <f t="shared" si="26"/>
        <v>0.38480000000000003</v>
      </c>
      <c r="HO56" s="8">
        <f t="shared" si="26"/>
        <v>7.2500000000000009E-2</v>
      </c>
      <c r="HP56" s="8">
        <f t="shared" si="26"/>
        <v>0.221</v>
      </c>
      <c r="HQ56" s="8">
        <f t="shared" si="26"/>
        <v>0.38639999999999997</v>
      </c>
      <c r="HR56" s="8">
        <f t="shared" si="26"/>
        <v>0.37840000000000001</v>
      </c>
      <c r="HS56" s="8">
        <f t="shared" si="26"/>
        <v>0.22409999999999999</v>
      </c>
      <c r="HT56" s="8">
        <f t="shared" si="26"/>
        <v>0.22409999999999999</v>
      </c>
      <c r="HU56" s="8">
        <f t="shared" si="26"/>
        <v>0.48180000000000001</v>
      </c>
      <c r="HV56" s="8">
        <f t="shared" si="26"/>
        <v>1.391</v>
      </c>
      <c r="HW56" s="8">
        <f t="shared" si="26"/>
        <v>0.62480000000000002</v>
      </c>
      <c r="HX56" s="8">
        <f t="shared" si="26"/>
        <v>0.47520000000000001</v>
      </c>
      <c r="HY56" s="8">
        <f t="shared" si="26"/>
        <v>0.19279999999999997</v>
      </c>
      <c r="HZ56" s="8">
        <f t="shared" si="26"/>
        <v>0.2248</v>
      </c>
      <c r="IA56" s="8">
        <f t="shared" si="26"/>
        <v>-3.6799999999999999E-2</v>
      </c>
      <c r="IB56" s="8">
        <f t="shared" si="26"/>
        <v>0.35420000000000007</v>
      </c>
      <c r="IC56" s="8">
        <f t="shared" si="26"/>
        <v>-0.11</v>
      </c>
      <c r="ID56" s="8">
        <f t="shared" si="26"/>
        <v>0.11360000000000001</v>
      </c>
      <c r="IE56" s="8">
        <f t="shared" si="26"/>
        <v>0.35060000000000002</v>
      </c>
      <c r="IF56" s="8">
        <f t="shared" si="26"/>
        <v>0.3488</v>
      </c>
      <c r="IG56" s="8">
        <f t="shared" si="26"/>
        <v>0.33800000000000002</v>
      </c>
      <c r="IH56" s="8">
        <f t="shared" si="26"/>
        <v>1.1557000000000002</v>
      </c>
      <c r="II56" s="8">
        <f t="shared" si="26"/>
        <v>0.9758</v>
      </c>
      <c r="IJ56" s="8">
        <f t="shared" si="26"/>
        <v>0.4168</v>
      </c>
      <c r="IK56" s="8">
        <f t="shared" si="26"/>
        <v>0.2792</v>
      </c>
      <c r="IL56" s="8">
        <f t="shared" si="26"/>
        <v>-0.61599999999999999</v>
      </c>
      <c r="IM56" s="8">
        <f t="shared" si="26"/>
        <v>0.20859999999999998</v>
      </c>
      <c r="IN56" s="8">
        <f t="shared" si="26"/>
        <v>0.2923</v>
      </c>
      <c r="IO56" s="8">
        <f t="shared" si="26"/>
        <v>-0.182</v>
      </c>
      <c r="IP56" s="8">
        <f t="shared" si="26"/>
        <v>-0.82479999999999998</v>
      </c>
      <c r="IQ56" s="8">
        <f t="shared" si="26"/>
        <v>-0.34360000000000002</v>
      </c>
      <c r="IR56" s="8">
        <f t="shared" si="26"/>
        <v>0.27800000000000002</v>
      </c>
      <c r="IS56" s="8">
        <f t="shared" si="26"/>
        <v>-0.31</v>
      </c>
      <c r="IT56" s="8">
        <f t="shared" si="26"/>
        <v>0.92839999999999989</v>
      </c>
      <c r="IU56" s="8">
        <f t="shared" si="26"/>
        <v>0.15350000000000003</v>
      </c>
      <c r="IV56" s="8">
        <f t="shared" si="26"/>
        <v>7.6999999999999999E-2</v>
      </c>
      <c r="IW56" s="8">
        <f t="shared" si="26"/>
        <v>0.62919999999999998</v>
      </c>
      <c r="IX56" s="8">
        <f t="shared" si="26"/>
        <v>0.16099999999999998</v>
      </c>
      <c r="IY56" s="8">
        <f t="shared" si="26"/>
        <v>0.22400000000000003</v>
      </c>
      <c r="IZ56" s="8">
        <f t="shared" ref="IZ56:LK56" si="27">+(IZ14*IZ55)+(IZ16*(1-IZ14) )</f>
        <v>7.6800000000000007E-2</v>
      </c>
      <c r="JA56" s="8">
        <f t="shared" si="27"/>
        <v>0.218</v>
      </c>
      <c r="JB56" s="8">
        <f t="shared" si="27"/>
        <v>-0.39539999999999997</v>
      </c>
      <c r="JC56" s="8">
        <f t="shared" si="27"/>
        <v>-1.31</v>
      </c>
      <c r="JD56" s="8">
        <f t="shared" si="27"/>
        <v>-1.3327</v>
      </c>
      <c r="JE56" s="8">
        <f t="shared" si="27"/>
        <v>-0.89119999999999988</v>
      </c>
      <c r="JF56" s="8">
        <f t="shared" si="27"/>
        <v>0.29459999999999997</v>
      </c>
      <c r="JG56" s="8">
        <f t="shared" si="27"/>
        <v>0.27899999999999997</v>
      </c>
      <c r="JH56" s="8">
        <f t="shared" si="27"/>
        <v>0.40980000000000005</v>
      </c>
      <c r="JI56" s="8">
        <f t="shared" si="27"/>
        <v>1.0329999999999999</v>
      </c>
      <c r="JJ56" s="8">
        <f t="shared" si="27"/>
        <v>0.40280000000000005</v>
      </c>
      <c r="JK56" s="8">
        <f t="shared" si="27"/>
        <v>0.30260000000000004</v>
      </c>
      <c r="JL56" s="8">
        <f t="shared" si="27"/>
        <v>-0.93640000000000001</v>
      </c>
      <c r="JM56" s="8">
        <f t="shared" si="27"/>
        <v>-0.54039999999999999</v>
      </c>
      <c r="JN56" s="8">
        <f t="shared" si="27"/>
        <v>0.55200000000000005</v>
      </c>
      <c r="JO56" s="8">
        <f t="shared" si="27"/>
        <v>0.26600000000000001</v>
      </c>
      <c r="JP56" s="8">
        <f t="shared" si="27"/>
        <v>0.27379999999999999</v>
      </c>
      <c r="JQ56" s="8">
        <f t="shared" si="27"/>
        <v>0.77649999999999997</v>
      </c>
      <c r="JR56" s="8">
        <f t="shared" si="27"/>
        <v>1.0508</v>
      </c>
      <c r="JS56" s="8">
        <f t="shared" si="27"/>
        <v>0.41360000000000002</v>
      </c>
      <c r="JT56" s="8">
        <f t="shared" si="27"/>
        <v>0.39319999999999999</v>
      </c>
      <c r="JU56" s="8">
        <f t="shared" si="27"/>
        <v>0.17749999999999999</v>
      </c>
      <c r="JV56" s="8">
        <f t="shared" si="27"/>
        <v>0.27050000000000002</v>
      </c>
      <c r="JW56" s="8">
        <f t="shared" si="27"/>
        <v>0.40760000000000002</v>
      </c>
      <c r="JX56" s="8">
        <f t="shared" si="27"/>
        <v>0.66999999999999993</v>
      </c>
      <c r="JY56" s="8">
        <f t="shared" si="27"/>
        <v>0.89200000000000002</v>
      </c>
      <c r="JZ56" s="8">
        <f t="shared" si="27"/>
        <v>0.4103</v>
      </c>
      <c r="KA56" s="8">
        <f t="shared" si="27"/>
        <v>0.23320000000000002</v>
      </c>
      <c r="KB56" s="8">
        <f t="shared" si="27"/>
        <v>0.65980000000000005</v>
      </c>
      <c r="KC56" s="8">
        <f t="shared" si="27"/>
        <v>0.21579999999999999</v>
      </c>
      <c r="KD56" s="8">
        <f t="shared" si="27"/>
        <v>-1.216</v>
      </c>
      <c r="KE56" s="8">
        <f t="shared" si="27"/>
        <v>0.36349999999999999</v>
      </c>
      <c r="KF56" s="8">
        <f t="shared" si="27"/>
        <v>0.10440000000000002</v>
      </c>
      <c r="KG56" s="8">
        <f t="shared" si="27"/>
        <v>0.22</v>
      </c>
      <c r="KH56" s="8">
        <f t="shared" si="27"/>
        <v>-3.3599999999999998E-2</v>
      </c>
      <c r="KI56" s="8">
        <f t="shared" si="27"/>
        <v>3.6000000000000004E-2</v>
      </c>
      <c r="KJ56" s="8">
        <f t="shared" si="27"/>
        <v>0.23809999999999998</v>
      </c>
      <c r="KK56" s="8">
        <f t="shared" si="27"/>
        <v>0.65199999999999991</v>
      </c>
      <c r="KL56" s="8">
        <f t="shared" si="27"/>
        <v>0.37160000000000004</v>
      </c>
      <c r="KM56" s="8">
        <f t="shared" si="27"/>
        <v>-0.42560000000000003</v>
      </c>
      <c r="KN56" s="8">
        <f t="shared" si="27"/>
        <v>-7.4200000000000002E-2</v>
      </c>
      <c r="KO56" s="8">
        <f t="shared" si="27"/>
        <v>0.53280000000000005</v>
      </c>
      <c r="KP56" s="8">
        <f t="shared" si="27"/>
        <v>0.25159999999999999</v>
      </c>
      <c r="KQ56" s="8">
        <f t="shared" si="27"/>
        <v>0.25819999999999999</v>
      </c>
      <c r="KR56" s="8">
        <f t="shared" si="27"/>
        <v>-0.37419999999999998</v>
      </c>
      <c r="KS56" s="8">
        <f t="shared" si="27"/>
        <v>-6.0148999999999999</v>
      </c>
      <c r="KT56" s="8">
        <f t="shared" si="27"/>
        <v>0.24629999999999996</v>
      </c>
      <c r="KU56" s="8">
        <f t="shared" si="27"/>
        <v>-0.41000000000000003</v>
      </c>
      <c r="KV56" s="8">
        <f t="shared" si="27"/>
        <v>-0.21500000000000002</v>
      </c>
      <c r="KW56" s="8">
        <f t="shared" si="27"/>
        <v>1.151</v>
      </c>
      <c r="KX56" s="8">
        <f t="shared" si="27"/>
        <v>0.90959999999999996</v>
      </c>
      <c r="KY56" s="8">
        <f t="shared" si="27"/>
        <v>-1.1798999999999997</v>
      </c>
      <c r="KZ56" s="8">
        <f t="shared" si="27"/>
        <v>-1.1379999999999999</v>
      </c>
      <c r="LA56" s="8">
        <f t="shared" si="27"/>
        <v>-0.25479999999999992</v>
      </c>
      <c r="LB56" s="8">
        <f t="shared" si="27"/>
        <v>0.59279999999999999</v>
      </c>
      <c r="LC56" s="8">
        <f t="shared" si="27"/>
        <v>1.4238</v>
      </c>
      <c r="LD56" s="8">
        <f t="shared" si="27"/>
        <v>-1.1200000000000001</v>
      </c>
      <c r="LE56" s="8">
        <f t="shared" si="27"/>
        <v>0.58579999999999999</v>
      </c>
      <c r="LF56" s="8">
        <f t="shared" si="27"/>
        <v>0.25160000000000005</v>
      </c>
      <c r="LG56" s="8">
        <f t="shared" si="27"/>
        <v>0.34609999999999996</v>
      </c>
      <c r="LH56" s="8">
        <f t="shared" si="27"/>
        <v>4.1000000000000036E-2</v>
      </c>
      <c r="LI56" s="8">
        <f t="shared" si="27"/>
        <v>4.4399999999999995E-2</v>
      </c>
      <c r="LJ56" s="8">
        <f t="shared" si="27"/>
        <v>0.66120000000000001</v>
      </c>
      <c r="LK56" s="8">
        <f t="shared" si="27"/>
        <v>-5.0800000000000012E-2</v>
      </c>
      <c r="LL56" s="8">
        <f t="shared" ref="LL56:NW56" si="28">+(LL14*LL55)+(LL16*(1-LL14) )</f>
        <v>0.46260000000000001</v>
      </c>
      <c r="LM56" s="8">
        <f t="shared" si="28"/>
        <v>1.1148</v>
      </c>
      <c r="LN56" s="8">
        <f t="shared" si="28"/>
        <v>-0.64210000000000012</v>
      </c>
      <c r="LO56" s="8">
        <f t="shared" si="28"/>
        <v>-0.82600000000000007</v>
      </c>
      <c r="LP56" s="8">
        <f t="shared" si="28"/>
        <v>-0.373</v>
      </c>
      <c r="LQ56" s="8">
        <f t="shared" si="28"/>
        <v>-0.47110000000000002</v>
      </c>
      <c r="LR56" s="8">
        <f t="shared" si="28"/>
        <v>-5.3407999999999998</v>
      </c>
      <c r="LS56" s="8">
        <f t="shared" si="28"/>
        <v>-1.2359999999999998</v>
      </c>
      <c r="LT56" s="8">
        <f t="shared" si="28"/>
        <v>0.17549999999999988</v>
      </c>
      <c r="LU56" s="8">
        <f t="shared" si="28"/>
        <v>1.0588</v>
      </c>
      <c r="LV56" s="8">
        <f t="shared" si="28"/>
        <v>-0.95800000000000007</v>
      </c>
      <c r="LW56" s="8">
        <f t="shared" si="28"/>
        <v>-1.4081999999999997</v>
      </c>
      <c r="LX56" s="8">
        <f t="shared" si="28"/>
        <v>1.5973999999999999</v>
      </c>
      <c r="LY56" s="8">
        <f t="shared" si="28"/>
        <v>-0.55780000000000007</v>
      </c>
      <c r="LZ56" s="8">
        <f t="shared" si="28"/>
        <v>0.46339999999999998</v>
      </c>
      <c r="MA56" s="8">
        <f t="shared" si="28"/>
        <v>0.75900000000000001</v>
      </c>
      <c r="MB56" s="8">
        <f t="shared" si="28"/>
        <v>0.5</v>
      </c>
      <c r="MC56" s="8">
        <f t="shared" si="28"/>
        <v>0.41970000000000002</v>
      </c>
      <c r="MD56" s="8">
        <f t="shared" si="28"/>
        <v>2.1199999999999969E-2</v>
      </c>
      <c r="ME56" s="8">
        <f t="shared" si="28"/>
        <v>-1.0915999999999999</v>
      </c>
      <c r="MF56" s="8">
        <f t="shared" si="28"/>
        <v>0.46750000000000003</v>
      </c>
      <c r="MG56" s="8">
        <f t="shared" si="28"/>
        <v>0.39500000000000002</v>
      </c>
      <c r="MH56" s="8">
        <f t="shared" si="28"/>
        <v>0.2152</v>
      </c>
      <c r="MI56" s="8">
        <f t="shared" si="28"/>
        <v>0.38</v>
      </c>
      <c r="MJ56" s="8">
        <f t="shared" si="28"/>
        <v>0.39100000000000007</v>
      </c>
      <c r="MK56" s="8">
        <f t="shared" si="28"/>
        <v>0.2475</v>
      </c>
      <c r="ML56" s="8">
        <f t="shared" si="28"/>
        <v>0.1865</v>
      </c>
      <c r="MM56" s="8">
        <f t="shared" si="28"/>
        <v>-1.4403999999999999</v>
      </c>
      <c r="MN56" s="8">
        <f t="shared" si="28"/>
        <v>-1.2176</v>
      </c>
      <c r="MO56" s="8">
        <f t="shared" si="28"/>
        <v>0.81920000000000004</v>
      </c>
      <c r="MP56" s="8">
        <f t="shared" si="28"/>
        <v>1.0400000000000001E-2</v>
      </c>
      <c r="MQ56" s="8">
        <f t="shared" si="28"/>
        <v>-0.17319999999999999</v>
      </c>
      <c r="MR56" s="8">
        <f t="shared" si="28"/>
        <v>0.21439999999999992</v>
      </c>
      <c r="MS56" s="8">
        <f t="shared" si="28"/>
        <v>-1.0560999999999998</v>
      </c>
      <c r="MT56" s="8">
        <f t="shared" si="28"/>
        <v>-0.31840000000000002</v>
      </c>
      <c r="MU56" s="8">
        <f t="shared" si="28"/>
        <v>0.54679999999999995</v>
      </c>
      <c r="MV56" s="8">
        <f t="shared" si="28"/>
        <v>0.57840000000000003</v>
      </c>
      <c r="MW56" s="8">
        <f t="shared" si="28"/>
        <v>-0.72399999999999998</v>
      </c>
      <c r="MX56" s="8">
        <f t="shared" si="28"/>
        <v>0.64429999999999998</v>
      </c>
      <c r="MY56" s="8">
        <f t="shared" si="28"/>
        <v>0.47299999999999998</v>
      </c>
      <c r="MZ56" s="8">
        <f t="shared" si="28"/>
        <v>0.26719999999999999</v>
      </c>
      <c r="NA56" s="8">
        <f t="shared" si="28"/>
        <v>-3.42</v>
      </c>
      <c r="NB56" s="8">
        <f t="shared" si="28"/>
        <v>-1.1664999999999999</v>
      </c>
      <c r="NC56" s="8">
        <f t="shared" si="28"/>
        <v>0.49759999999999999</v>
      </c>
      <c r="ND56" s="8">
        <f t="shared" si="28"/>
        <v>-0.15959999999999996</v>
      </c>
      <c r="NE56" s="8">
        <f t="shared" si="28"/>
        <v>-2.2885</v>
      </c>
      <c r="NF56" s="8">
        <f t="shared" si="28"/>
        <v>-4.7374000000000001</v>
      </c>
      <c r="NG56" s="8">
        <f t="shared" si="28"/>
        <v>0.46960000000000002</v>
      </c>
      <c r="NH56" s="8">
        <f t="shared" si="28"/>
        <v>-1.3445</v>
      </c>
      <c r="NI56" s="8">
        <f t="shared" si="28"/>
        <v>-2.0872000000000002</v>
      </c>
      <c r="NJ56" s="8">
        <f t="shared" si="28"/>
        <v>-0.67479999999999996</v>
      </c>
      <c r="NK56" s="8">
        <f t="shared" si="28"/>
        <v>-1.5139</v>
      </c>
      <c r="NL56" s="8">
        <f t="shared" si="28"/>
        <v>0.9859</v>
      </c>
      <c r="NM56" s="8">
        <f t="shared" si="28"/>
        <v>0.5</v>
      </c>
      <c r="NN56" s="8">
        <f t="shared" si="28"/>
        <v>-1.8315999999999999</v>
      </c>
      <c r="NO56" s="8">
        <f t="shared" si="28"/>
        <v>-0.96249999999999991</v>
      </c>
      <c r="NP56" s="8">
        <f t="shared" si="28"/>
        <v>-7.1632000000000007</v>
      </c>
      <c r="NQ56" s="8">
        <f t="shared" si="28"/>
        <v>-1.3399999999999999</v>
      </c>
      <c r="NR56" s="8">
        <f t="shared" si="28"/>
        <v>0.55310000000000004</v>
      </c>
      <c r="NS56" s="8">
        <f t="shared" si="28"/>
        <v>0.94099999999999995</v>
      </c>
      <c r="NT56" s="8">
        <f t="shared" si="28"/>
        <v>0.34610000000000002</v>
      </c>
      <c r="NU56" s="8">
        <f t="shared" si="28"/>
        <v>-7.2255999999999982</v>
      </c>
      <c r="NV56" s="8">
        <f t="shared" si="28"/>
        <v>-6.8660000000000005</v>
      </c>
      <c r="NW56" s="8">
        <f t="shared" si="28"/>
        <v>0.82339999999999991</v>
      </c>
      <c r="NX56" s="8">
        <f t="shared" ref="NX56:QI56" si="29">+(NX14*NX55)+(NX16*(1-NX14) )</f>
        <v>0.72619999999999996</v>
      </c>
      <c r="NY56" s="8">
        <f t="shared" si="29"/>
        <v>4.880000000000001E-2</v>
      </c>
      <c r="NZ56" s="8">
        <f t="shared" si="29"/>
        <v>1.0423999999999998</v>
      </c>
      <c r="OA56" s="8">
        <f t="shared" si="29"/>
        <v>0.42399999999999999</v>
      </c>
      <c r="OB56" s="8">
        <f t="shared" si="29"/>
        <v>-0.97840000000000016</v>
      </c>
      <c r="OC56" s="8">
        <f t="shared" si="29"/>
        <v>-3.3773000000000004</v>
      </c>
      <c r="OD56" s="8">
        <f t="shared" si="29"/>
        <v>-16.372000000000003</v>
      </c>
      <c r="OE56" s="8">
        <f t="shared" si="29"/>
        <v>-1.2081999999999999</v>
      </c>
      <c r="OF56" s="8">
        <f t="shared" si="29"/>
        <v>1.0586</v>
      </c>
      <c r="OG56" s="8">
        <f t="shared" si="29"/>
        <v>0.32399999999999995</v>
      </c>
      <c r="OH56" s="8">
        <f t="shared" si="29"/>
        <v>-1.2387999999999999</v>
      </c>
      <c r="OI56" s="8">
        <f t="shared" si="29"/>
        <v>-0.38140000000000002</v>
      </c>
      <c r="OJ56" s="8">
        <f t="shared" si="29"/>
        <v>0.44679999999999997</v>
      </c>
      <c r="OK56" s="8">
        <f t="shared" si="29"/>
        <v>-1.3221000000000001</v>
      </c>
      <c r="OL56" s="8">
        <f t="shared" si="29"/>
        <v>-2.8743999999999996</v>
      </c>
      <c r="OM56" s="8">
        <f t="shared" si="29"/>
        <v>-1.1563999999999999</v>
      </c>
      <c r="ON56" s="8">
        <f t="shared" si="29"/>
        <v>0.39380000000000004</v>
      </c>
      <c r="OO56" s="8">
        <f t="shared" si="29"/>
        <v>0.75739999999999996</v>
      </c>
      <c r="OP56" s="8">
        <f t="shared" si="29"/>
        <v>-1.6004</v>
      </c>
      <c r="OQ56" s="8">
        <f t="shared" si="29"/>
        <v>-0.60400000000000009</v>
      </c>
      <c r="OR56" s="8">
        <f t="shared" si="29"/>
        <v>-0.35099999999999987</v>
      </c>
      <c r="OS56" s="8">
        <f t="shared" si="29"/>
        <v>2.1320000000000001</v>
      </c>
      <c r="OT56" s="8">
        <f t="shared" si="29"/>
        <v>-1.252</v>
      </c>
      <c r="OU56" s="8">
        <f t="shared" si="29"/>
        <v>0.19219999999999993</v>
      </c>
      <c r="OV56" s="8">
        <f t="shared" si="29"/>
        <v>0.71840000000000004</v>
      </c>
      <c r="OW56" s="8">
        <f t="shared" si="29"/>
        <v>-2.2071999999999998</v>
      </c>
      <c r="OX56" s="8">
        <f t="shared" si="29"/>
        <v>-0.68080000000000007</v>
      </c>
      <c r="OY56" s="8">
        <f t="shared" si="29"/>
        <v>1.0100000000000026E-2</v>
      </c>
      <c r="OZ56" s="8">
        <f t="shared" si="29"/>
        <v>-0.56469999999999976</v>
      </c>
      <c r="PA56" s="8">
        <f t="shared" si="29"/>
        <v>-2.9568999999999992</v>
      </c>
      <c r="PB56" s="8">
        <f t="shared" si="29"/>
        <v>1.2035</v>
      </c>
      <c r="PC56" s="8">
        <f t="shared" si="29"/>
        <v>-0.30230000000000001</v>
      </c>
      <c r="PD56" s="8">
        <f t="shared" si="29"/>
        <v>0.1472</v>
      </c>
      <c r="PE56" s="8">
        <f t="shared" si="29"/>
        <v>-1.8279999999999998</v>
      </c>
      <c r="PF56" s="8">
        <f t="shared" si="29"/>
        <v>-9.4000000000000083E-2</v>
      </c>
      <c r="PG56" s="8">
        <f t="shared" si="29"/>
        <v>2.0581999999999998</v>
      </c>
      <c r="PH56" s="8">
        <f t="shared" si="29"/>
        <v>0.65999999999999992</v>
      </c>
      <c r="PI56" s="8">
        <f t="shared" si="29"/>
        <v>2.2999999999999965E-3</v>
      </c>
      <c r="PJ56" s="8">
        <f t="shared" si="29"/>
        <v>-0.26359999999999995</v>
      </c>
      <c r="PK56" s="8">
        <f t="shared" si="29"/>
        <v>0.48719999999999997</v>
      </c>
      <c r="PL56" s="8">
        <f t="shared" si="29"/>
        <v>-1.125</v>
      </c>
      <c r="PM56" s="8">
        <f t="shared" si="29"/>
        <v>0.40700000000000003</v>
      </c>
      <c r="PN56" s="8">
        <f t="shared" si="29"/>
        <v>-5.0800000000000012E-2</v>
      </c>
      <c r="PO56" s="8">
        <f t="shared" si="29"/>
        <v>0.69740000000000002</v>
      </c>
      <c r="PP56" s="8">
        <f t="shared" si="29"/>
        <v>1.1622000000000001</v>
      </c>
      <c r="PQ56" s="8">
        <f t="shared" si="29"/>
        <v>0.2382</v>
      </c>
      <c r="PR56" s="8">
        <f t="shared" si="29"/>
        <v>-0.12320000000000003</v>
      </c>
      <c r="PS56" s="8">
        <f t="shared" si="29"/>
        <v>0.93499999999999994</v>
      </c>
      <c r="PT56" s="8">
        <f t="shared" si="29"/>
        <v>0.48899999999999999</v>
      </c>
      <c r="PU56" s="8">
        <f t="shared" si="29"/>
        <v>0.61109999999999998</v>
      </c>
      <c r="PV56" s="8">
        <f t="shared" si="29"/>
        <v>1.19</v>
      </c>
      <c r="PW56" s="8">
        <f t="shared" si="29"/>
        <v>0.245</v>
      </c>
      <c r="PX56" s="8">
        <f t="shared" si="29"/>
        <v>-0.47280000000000005</v>
      </c>
      <c r="PY56" s="8">
        <f t="shared" si="29"/>
        <v>-0.22800000000000001</v>
      </c>
      <c r="PZ56" s="8">
        <f t="shared" si="29"/>
        <v>0.26750000000000002</v>
      </c>
      <c r="QA56" s="8">
        <f t="shared" si="29"/>
        <v>0.80810000000000004</v>
      </c>
      <c r="QB56" s="8">
        <f t="shared" si="29"/>
        <v>0.58820000000000006</v>
      </c>
      <c r="QC56" s="8">
        <f t="shared" si="29"/>
        <v>0.54800000000000004</v>
      </c>
      <c r="QD56" s="8">
        <f t="shared" si="29"/>
        <v>0.38120000000000004</v>
      </c>
      <c r="QE56" s="8">
        <f t="shared" si="29"/>
        <v>0.61609999999999998</v>
      </c>
      <c r="QF56" s="8">
        <f t="shared" si="29"/>
        <v>0.27589999999999998</v>
      </c>
      <c r="QG56" s="8">
        <f t="shared" si="29"/>
        <v>0.32479999999999998</v>
      </c>
      <c r="QH56" s="8">
        <f t="shared" si="29"/>
        <v>-0.20699999999999999</v>
      </c>
      <c r="QI56" s="8">
        <f t="shared" si="29"/>
        <v>0.48280000000000001</v>
      </c>
      <c r="QJ56" s="8">
        <f t="shared" ref="QJ56:SU56" si="30">+(QJ14*QJ55)+(QJ16*(1-QJ14) )</f>
        <v>0.43979999999999997</v>
      </c>
      <c r="QK56" s="8">
        <f t="shared" si="30"/>
        <v>0.28660000000000002</v>
      </c>
      <c r="QL56" s="8">
        <f t="shared" si="30"/>
        <v>0.37849999999999995</v>
      </c>
      <c r="QM56" s="8">
        <f t="shared" si="30"/>
        <v>-0.1278</v>
      </c>
      <c r="QN56" s="8">
        <f t="shared" si="30"/>
        <v>0.49109999999999998</v>
      </c>
      <c r="QO56" s="8">
        <f t="shared" si="30"/>
        <v>0.29000000000000004</v>
      </c>
      <c r="QP56" s="8">
        <f t="shared" si="30"/>
        <v>-0.31480000000000002</v>
      </c>
      <c r="QQ56" s="8">
        <f t="shared" si="30"/>
        <v>0.74790000000000001</v>
      </c>
      <c r="QR56" s="8">
        <f t="shared" si="30"/>
        <v>0.53520000000000001</v>
      </c>
      <c r="QS56" s="8">
        <f t="shared" si="30"/>
        <v>-0.44079999999999991</v>
      </c>
      <c r="QT56" s="8">
        <f t="shared" si="30"/>
        <v>0.43299999999999994</v>
      </c>
      <c r="QU56" s="8">
        <f t="shared" si="30"/>
        <v>0.51329999999999998</v>
      </c>
      <c r="QV56" s="8">
        <f t="shared" si="30"/>
        <v>0.48719999999999997</v>
      </c>
      <c r="QW56" s="8">
        <f t="shared" si="30"/>
        <v>0.51459999999999995</v>
      </c>
      <c r="QX56" s="8">
        <f t="shared" si="30"/>
        <v>0.40510000000000002</v>
      </c>
      <c r="QY56" s="8">
        <f t="shared" si="30"/>
        <v>0.34050000000000002</v>
      </c>
      <c r="QZ56" s="8">
        <f t="shared" si="30"/>
        <v>0.5</v>
      </c>
      <c r="RA56" s="8">
        <f t="shared" si="30"/>
        <v>-6.1600000000000002E-2</v>
      </c>
      <c r="RB56" s="8">
        <f t="shared" si="30"/>
        <v>0.65959999999999996</v>
      </c>
      <c r="RC56" s="8">
        <f t="shared" si="30"/>
        <v>0.67980000000000007</v>
      </c>
      <c r="RD56" s="8">
        <f t="shared" si="30"/>
        <v>0.1638</v>
      </c>
      <c r="RE56" s="8">
        <f t="shared" si="30"/>
        <v>0.28339999999999999</v>
      </c>
      <c r="RF56" s="8">
        <f t="shared" si="30"/>
        <v>0.28539999999999999</v>
      </c>
      <c r="RG56" s="8">
        <f t="shared" si="30"/>
        <v>0.12299999999999998</v>
      </c>
      <c r="RH56" s="8">
        <f t="shared" si="30"/>
        <v>0.26029999999999998</v>
      </c>
      <c r="RI56" s="8">
        <f t="shared" si="30"/>
        <v>0.24270000000000003</v>
      </c>
      <c r="RJ56" s="8">
        <f t="shared" si="30"/>
        <v>4.6399999999999997E-2</v>
      </c>
      <c r="RK56" s="8">
        <f t="shared" si="30"/>
        <v>-0.1825</v>
      </c>
      <c r="RL56" s="8">
        <f t="shared" si="30"/>
        <v>0.46</v>
      </c>
      <c r="RM56" s="8">
        <f t="shared" si="30"/>
        <v>-0.49509999999999987</v>
      </c>
      <c r="RN56" s="8">
        <f t="shared" si="30"/>
        <v>-4.4550999999999998</v>
      </c>
      <c r="RO56" s="8">
        <f t="shared" si="30"/>
        <v>0.22839999999999999</v>
      </c>
      <c r="RP56" s="8">
        <f t="shared" si="30"/>
        <v>-2.4991999999999996</v>
      </c>
      <c r="RQ56" s="8">
        <f t="shared" si="30"/>
        <v>1.4483000000000001</v>
      </c>
      <c r="RR56" s="8">
        <f t="shared" si="30"/>
        <v>5.9700000000000003E-2</v>
      </c>
      <c r="RS56" s="8">
        <f t="shared" si="30"/>
        <v>-0.17640000000000003</v>
      </c>
      <c r="RT56" s="8">
        <f t="shared" si="30"/>
        <v>0.252</v>
      </c>
      <c r="RU56" s="8">
        <f t="shared" si="30"/>
        <v>-1.35</v>
      </c>
      <c r="RV56" s="8">
        <f t="shared" si="30"/>
        <v>-6.4524999999999997</v>
      </c>
      <c r="RW56" s="8">
        <f t="shared" si="30"/>
        <v>0.17519999999999991</v>
      </c>
      <c r="RX56" s="8">
        <f t="shared" si="30"/>
        <v>1.0274999999999999</v>
      </c>
      <c r="RY56" s="8">
        <f t="shared" si="30"/>
        <v>-3.9999999999999758E-3</v>
      </c>
      <c r="RZ56" s="8">
        <f t="shared" si="30"/>
        <v>-1.3572999999999997</v>
      </c>
      <c r="SA56" s="8">
        <f t="shared" si="30"/>
        <v>-0.21999999999999975</v>
      </c>
      <c r="SB56" s="8">
        <f t="shared" si="30"/>
        <v>-2.3362999999999996</v>
      </c>
      <c r="SC56" s="8">
        <f t="shared" si="30"/>
        <v>-5.6100000000000039E-2</v>
      </c>
      <c r="SD56" s="8">
        <f t="shared" si="30"/>
        <v>-1.7869000000000002</v>
      </c>
      <c r="SE56" s="8">
        <f t="shared" si="30"/>
        <v>-1.2024000000000001</v>
      </c>
      <c r="SF56" s="8">
        <f t="shared" si="30"/>
        <v>-8.4270999999999994</v>
      </c>
      <c r="SG56" s="8">
        <f t="shared" si="30"/>
        <v>0.52970000000000006</v>
      </c>
      <c r="SH56" s="8">
        <f t="shared" si="30"/>
        <v>-0.2752</v>
      </c>
      <c r="SI56" s="8">
        <f t="shared" si="30"/>
        <v>0.9091999999999999</v>
      </c>
      <c r="SJ56" s="8">
        <f t="shared" si="30"/>
        <v>-4.4318999999999997</v>
      </c>
      <c r="SK56" s="8">
        <f t="shared" si="30"/>
        <v>-1.8184</v>
      </c>
      <c r="SL56" s="8">
        <f t="shared" si="30"/>
        <v>1.2161</v>
      </c>
      <c r="SM56" s="8">
        <f t="shared" si="30"/>
        <v>-0.89949999999999986</v>
      </c>
      <c r="SN56" s="8">
        <f t="shared" si="30"/>
        <v>0.42200000000000004</v>
      </c>
      <c r="SO56" s="8">
        <f t="shared" si="30"/>
        <v>-2.6122000000000001</v>
      </c>
      <c r="SP56" s="8">
        <f t="shared" si="30"/>
        <v>0.47679999999999995</v>
      </c>
      <c r="SQ56" s="8">
        <f t="shared" si="30"/>
        <v>0.43520000000000003</v>
      </c>
      <c r="SR56" s="8">
        <f t="shared" si="30"/>
        <v>1.760000000000006E-2</v>
      </c>
      <c r="SS56" s="8">
        <f t="shared" si="30"/>
        <v>-1.7116000000000002</v>
      </c>
      <c r="ST56" s="8">
        <f t="shared" si="30"/>
        <v>1.7324000000000002</v>
      </c>
      <c r="SU56" s="8">
        <f t="shared" si="30"/>
        <v>3.6500000000000032E-2</v>
      </c>
      <c r="SV56" s="8">
        <f t="shared" ref="SV56:VG56" si="31">+(SV14*SV55)+(SV16*(1-SV14) )</f>
        <v>-1.4110000000000003</v>
      </c>
      <c r="SW56" s="8">
        <f t="shared" si="31"/>
        <v>-2.6187999999999994</v>
      </c>
      <c r="SX56" s="8">
        <f t="shared" si="31"/>
        <v>-7.2259000000000002</v>
      </c>
      <c r="SY56" s="8">
        <f t="shared" si="31"/>
        <v>0.62460000000000004</v>
      </c>
      <c r="SZ56" s="8">
        <f t="shared" si="31"/>
        <v>-1.8729999999999998</v>
      </c>
      <c r="TA56" s="8">
        <f t="shared" si="31"/>
        <v>0.42499999999999993</v>
      </c>
      <c r="TB56" s="8">
        <f t="shared" si="31"/>
        <v>1.0985</v>
      </c>
      <c r="TC56" s="8">
        <f t="shared" si="31"/>
        <v>-4.5413999999999994</v>
      </c>
      <c r="TD56" s="8">
        <f t="shared" si="31"/>
        <v>0.22399999999999992</v>
      </c>
      <c r="TE56" s="8">
        <f t="shared" si="31"/>
        <v>0.41899999999999998</v>
      </c>
      <c r="TF56" s="8">
        <f t="shared" si="31"/>
        <v>-0.32599999999999996</v>
      </c>
      <c r="TG56" s="8">
        <f t="shared" si="31"/>
        <v>-11.26</v>
      </c>
      <c r="TH56" s="8">
        <f t="shared" si="31"/>
        <v>-1.2941000000000003</v>
      </c>
      <c r="TI56" s="8">
        <f t="shared" si="31"/>
        <v>-7.1587000000000005</v>
      </c>
      <c r="TJ56" s="8">
        <f t="shared" si="31"/>
        <v>-4.8911999999999995</v>
      </c>
      <c r="TK56" s="8">
        <f t="shared" si="31"/>
        <v>1.1369999999999998</v>
      </c>
      <c r="TL56" s="8">
        <f t="shared" si="31"/>
        <v>-11.398899999999998</v>
      </c>
      <c r="TM56" s="8">
        <f t="shared" si="31"/>
        <v>0.3765</v>
      </c>
      <c r="TN56" s="8">
        <f t="shared" si="31"/>
        <v>-8.7099999999999991</v>
      </c>
      <c r="TO56" s="8">
        <f t="shared" si="31"/>
        <v>0.71300000000000019</v>
      </c>
      <c r="TP56" s="8">
        <f t="shared" si="31"/>
        <v>0.30890000000000001</v>
      </c>
      <c r="TQ56" s="8">
        <f t="shared" si="31"/>
        <v>-2.1311999999999998</v>
      </c>
      <c r="TR56" s="8">
        <f t="shared" si="31"/>
        <v>0.42000000000000004</v>
      </c>
      <c r="TS56" s="8">
        <f t="shared" si="31"/>
        <v>-0.35439999999999983</v>
      </c>
      <c r="TT56" s="8">
        <f t="shared" si="31"/>
        <v>0.42699999999999994</v>
      </c>
      <c r="TU56" s="8">
        <f t="shared" si="31"/>
        <v>-18.243399999999998</v>
      </c>
      <c r="TV56" s="8">
        <f t="shared" si="31"/>
        <v>1.9812000000000001</v>
      </c>
      <c r="TW56" s="8">
        <f t="shared" si="31"/>
        <v>-2.7776000000000001</v>
      </c>
      <c r="TX56" s="8">
        <f t="shared" si="31"/>
        <v>5.6584000000000012</v>
      </c>
      <c r="TY56" s="8">
        <f t="shared" si="31"/>
        <v>-1.2888000000000002</v>
      </c>
      <c r="TZ56" s="8">
        <f t="shared" si="31"/>
        <v>-11.712199999999998</v>
      </c>
      <c r="UA56" s="8">
        <f t="shared" si="31"/>
        <v>-1.3779000000000001</v>
      </c>
      <c r="UB56" s="8">
        <f t="shared" si="31"/>
        <v>2.1359000000000004</v>
      </c>
      <c r="UC56" s="8">
        <f t="shared" si="31"/>
        <v>-4.7499999999999987E-2</v>
      </c>
      <c r="UD56" s="8">
        <f t="shared" si="31"/>
        <v>-12.1</v>
      </c>
      <c r="UE56" s="8">
        <f t="shared" si="31"/>
        <v>-0.62480000000000002</v>
      </c>
      <c r="UF56" s="8">
        <f t="shared" si="31"/>
        <v>-2.2840000000000003</v>
      </c>
      <c r="UG56" s="8">
        <f t="shared" si="31"/>
        <v>0.3992</v>
      </c>
      <c r="UH56" s="8">
        <f t="shared" si="31"/>
        <v>0.32699999999999985</v>
      </c>
      <c r="UI56" s="8">
        <f t="shared" si="31"/>
        <v>0.54980000000000007</v>
      </c>
      <c r="UJ56" s="8">
        <f t="shared" si="31"/>
        <v>0.99019999999999997</v>
      </c>
      <c r="UK56" s="8">
        <f t="shared" si="31"/>
        <v>0.27899999999999997</v>
      </c>
      <c r="UL56" s="8">
        <f t="shared" si="31"/>
        <v>0.371</v>
      </c>
      <c r="UM56" s="8">
        <f t="shared" si="31"/>
        <v>1.4491999999999998</v>
      </c>
      <c r="UN56" s="8">
        <f t="shared" si="31"/>
        <v>-0.14900000000000005</v>
      </c>
      <c r="UO56" s="8">
        <f t="shared" si="31"/>
        <v>0.33</v>
      </c>
      <c r="UP56" s="8">
        <f t="shared" si="31"/>
        <v>0.68699999999999994</v>
      </c>
      <c r="UQ56" s="8">
        <f t="shared" si="31"/>
        <v>0.33660000000000001</v>
      </c>
      <c r="UR56" s="8">
        <f t="shared" si="31"/>
        <v>0.92839999999999989</v>
      </c>
      <c r="US56" s="8">
        <f t="shared" si="31"/>
        <v>1.5945000000000003</v>
      </c>
      <c r="UT56" s="8">
        <f t="shared" si="31"/>
        <v>0.99679999999999991</v>
      </c>
      <c r="UU56" s="8">
        <f t="shared" si="31"/>
        <v>-0.60240000000000005</v>
      </c>
      <c r="UV56" s="8">
        <f t="shared" si="31"/>
        <v>2.7500000000000024E-2</v>
      </c>
      <c r="UW56" s="8">
        <f t="shared" si="31"/>
        <v>0.47300000000000003</v>
      </c>
      <c r="UX56" s="8">
        <f t="shared" si="31"/>
        <v>0.53959999999999997</v>
      </c>
      <c r="UY56" s="8">
        <f t="shared" si="31"/>
        <v>0.11729999999999996</v>
      </c>
      <c r="UZ56" s="8">
        <f t="shared" si="31"/>
        <v>-0.62360000000000015</v>
      </c>
      <c r="VA56" s="8">
        <f t="shared" si="31"/>
        <v>-19.277599999999996</v>
      </c>
      <c r="VB56" s="8">
        <f t="shared" si="31"/>
        <v>-4.2124000000000006</v>
      </c>
      <c r="VC56" s="8">
        <f t="shared" si="31"/>
        <v>-4.09</v>
      </c>
      <c r="VD56" s="8">
        <f t="shared" si="31"/>
        <v>-8.0000000000000016E-2</v>
      </c>
      <c r="VE56" s="8">
        <f t="shared" si="31"/>
        <v>0.6008</v>
      </c>
      <c r="VF56" s="8">
        <f t="shared" si="31"/>
        <v>-0.33400000000000002</v>
      </c>
      <c r="VG56" s="8">
        <f t="shared" si="31"/>
        <v>-0.43730000000000008</v>
      </c>
      <c r="VH56" s="8">
        <f t="shared" ref="VH56:XS56" si="32">+(VH14*VH55)+(VH16*(1-VH14) )</f>
        <v>0.23349999999999999</v>
      </c>
      <c r="VI56" s="8">
        <f t="shared" si="32"/>
        <v>-10.638400000000001</v>
      </c>
      <c r="VJ56" s="8">
        <f t="shared" si="32"/>
        <v>-9.3532000000000011</v>
      </c>
      <c r="VK56" s="8">
        <f t="shared" si="32"/>
        <v>0.33499999999999996</v>
      </c>
      <c r="VL56" s="8">
        <f t="shared" si="32"/>
        <v>-5.7645</v>
      </c>
      <c r="VM56" s="8">
        <f t="shared" si="32"/>
        <v>-1.9272999999999998</v>
      </c>
      <c r="VN56" s="8">
        <f t="shared" si="32"/>
        <v>-3.0616000000000003</v>
      </c>
      <c r="VO56" s="8">
        <f t="shared" si="32"/>
        <v>-2.2156000000000002</v>
      </c>
      <c r="VP56" s="8">
        <f t="shared" si="32"/>
        <v>-0.25150000000000061</v>
      </c>
      <c r="VQ56" s="8">
        <f t="shared" si="32"/>
        <v>-0.41119999999999979</v>
      </c>
      <c r="VR56" s="8">
        <f t="shared" si="32"/>
        <v>1.5625</v>
      </c>
      <c r="VS56" s="8">
        <f t="shared" si="32"/>
        <v>3.0661999999999998</v>
      </c>
      <c r="VT56" s="8">
        <f t="shared" si="32"/>
        <v>8.2399999999999918E-2</v>
      </c>
      <c r="VU56" s="8">
        <f t="shared" si="32"/>
        <v>-4.2222999999999997</v>
      </c>
      <c r="VV56" s="8">
        <f t="shared" si="32"/>
        <v>-2.4172000000000002</v>
      </c>
      <c r="VW56" s="8">
        <f t="shared" si="32"/>
        <v>-0.39600000000000013</v>
      </c>
      <c r="VX56" s="8">
        <f t="shared" si="32"/>
        <v>2.3541999999999996</v>
      </c>
      <c r="VY56" s="8">
        <f t="shared" si="32"/>
        <v>-0.54</v>
      </c>
      <c r="VZ56" s="8">
        <f t="shared" si="32"/>
        <v>-1.9525000000000001</v>
      </c>
      <c r="WA56" s="8">
        <f t="shared" si="32"/>
        <v>-1.0840000000000001</v>
      </c>
      <c r="WB56" s="8">
        <f t="shared" si="32"/>
        <v>-12.879800000000001</v>
      </c>
      <c r="WC56" s="8">
        <f t="shared" si="32"/>
        <v>-1.018</v>
      </c>
      <c r="WD56" s="8">
        <f t="shared" si="32"/>
        <v>-3.3415999999999997</v>
      </c>
      <c r="WE56" s="8">
        <f t="shared" si="32"/>
        <v>1.0933999999999999</v>
      </c>
      <c r="WF56" s="8">
        <f t="shared" si="32"/>
        <v>0.51760000000000006</v>
      </c>
      <c r="WG56" s="8">
        <f t="shared" si="32"/>
        <v>0.79249999999999998</v>
      </c>
      <c r="WH56" s="8">
        <f t="shared" si="32"/>
        <v>0.60399999999999998</v>
      </c>
      <c r="WI56" s="8">
        <f t="shared" si="32"/>
        <v>-3.2485000000000004</v>
      </c>
      <c r="WJ56" s="8">
        <f t="shared" si="32"/>
        <v>-9.000000000000008E-2</v>
      </c>
      <c r="WK56" s="8">
        <f t="shared" si="32"/>
        <v>0.31190000000000007</v>
      </c>
      <c r="WL56" s="8">
        <f t="shared" si="32"/>
        <v>-1.1109</v>
      </c>
      <c r="WM56" s="8">
        <f t="shared" si="32"/>
        <v>0.78079999999999994</v>
      </c>
      <c r="WN56" s="8">
        <f t="shared" si="32"/>
        <v>0.40600000000000003</v>
      </c>
      <c r="WO56" s="8">
        <f t="shared" si="32"/>
        <v>-5.4449000000000005</v>
      </c>
      <c r="WP56" s="8">
        <f t="shared" si="32"/>
        <v>2.6978</v>
      </c>
      <c r="WQ56" s="8">
        <f t="shared" si="32"/>
        <v>-9.7369999999999983</v>
      </c>
      <c r="WR56" s="8">
        <f t="shared" si="32"/>
        <v>0.13599999999999998</v>
      </c>
      <c r="WS56" s="8">
        <f t="shared" si="32"/>
        <v>0.69799999999999995</v>
      </c>
      <c r="WT56" s="8">
        <f t="shared" si="32"/>
        <v>0.745</v>
      </c>
      <c r="WU56" s="8">
        <f t="shared" si="32"/>
        <v>0.74639999999999995</v>
      </c>
      <c r="WV56" s="8">
        <f t="shared" si="32"/>
        <v>0.47499999999999998</v>
      </c>
      <c r="WW56" s="8">
        <f t="shared" si="32"/>
        <v>-4.4500000000000005E-2</v>
      </c>
      <c r="WX56" s="8">
        <f t="shared" si="32"/>
        <v>1.2912000000000001</v>
      </c>
      <c r="WY56" s="8">
        <f t="shared" si="32"/>
        <v>-0.112</v>
      </c>
      <c r="WZ56" s="8">
        <f t="shared" si="32"/>
        <v>-0.90800000000000014</v>
      </c>
      <c r="XA56" s="8">
        <f t="shared" si="32"/>
        <v>0.52310000000000001</v>
      </c>
      <c r="XB56" s="8">
        <f t="shared" si="32"/>
        <v>-1.4065000000000001</v>
      </c>
      <c r="XC56" s="8">
        <f t="shared" si="32"/>
        <v>-0.70930000000000004</v>
      </c>
      <c r="XD56" s="8">
        <f t="shared" si="32"/>
        <v>0.50829999999999997</v>
      </c>
      <c r="XE56" s="8">
        <f t="shared" si="32"/>
        <v>0.4496</v>
      </c>
      <c r="XF56" s="8">
        <f t="shared" si="32"/>
        <v>-5.4800000000000015E-2</v>
      </c>
      <c r="XG56" s="8">
        <f t="shared" si="32"/>
        <v>-1.1116000000000001</v>
      </c>
      <c r="XH56" s="8">
        <f t="shared" si="32"/>
        <v>0.17330000000000001</v>
      </c>
      <c r="XI56" s="8">
        <f t="shared" si="32"/>
        <v>0.51019999999999999</v>
      </c>
      <c r="XJ56" s="8">
        <f t="shared" si="32"/>
        <v>0.93469999999999986</v>
      </c>
      <c r="XK56" s="8">
        <f t="shared" si="32"/>
        <v>7.8599999999999948E-2</v>
      </c>
      <c r="XL56" s="8">
        <f t="shared" si="32"/>
        <v>-4.9060000000000006</v>
      </c>
      <c r="XM56" s="8">
        <f t="shared" si="32"/>
        <v>0.56719999999999993</v>
      </c>
      <c r="XN56" s="8">
        <f t="shared" si="32"/>
        <v>-0.17710000000000004</v>
      </c>
      <c r="XO56" s="8">
        <f t="shared" si="32"/>
        <v>1.103</v>
      </c>
      <c r="XP56" s="8">
        <f t="shared" si="32"/>
        <v>-2.3301999999999996</v>
      </c>
      <c r="XQ56" s="8">
        <f t="shared" si="32"/>
        <v>0.43159999999999993</v>
      </c>
      <c r="XR56" s="8">
        <f t="shared" si="32"/>
        <v>-0.18339999999999998</v>
      </c>
      <c r="XS56" s="8">
        <f t="shared" si="32"/>
        <v>-1.1553999999999998</v>
      </c>
      <c r="XT56" s="8">
        <f t="shared" ref="XT56:AAE56" si="33">+(XT14*XT55)+(XT16*(1-XT14) )</f>
        <v>-1.7994999999999997</v>
      </c>
      <c r="XU56" s="8">
        <f t="shared" si="33"/>
        <v>-0.39910000000000001</v>
      </c>
      <c r="XV56" s="8">
        <f t="shared" si="33"/>
        <v>-0.34040000000000004</v>
      </c>
      <c r="XW56" s="8">
        <f t="shared" si="33"/>
        <v>-1.6525999999999998</v>
      </c>
      <c r="XX56" s="8">
        <f t="shared" si="33"/>
        <v>-52.891999999999996</v>
      </c>
      <c r="XY56" s="8">
        <f t="shared" si="33"/>
        <v>-4.0236000000000001</v>
      </c>
      <c r="XZ56" s="8">
        <f t="shared" si="33"/>
        <v>0.29459999999999997</v>
      </c>
      <c r="YA56" s="8">
        <f t="shared" si="33"/>
        <v>-15.832500000000001</v>
      </c>
      <c r="YB56" s="8">
        <f t="shared" si="33"/>
        <v>-52.481500000000004</v>
      </c>
      <c r="YC56" s="8">
        <f t="shared" si="33"/>
        <v>0.98159999999999992</v>
      </c>
      <c r="YD56" s="8">
        <f t="shared" si="33"/>
        <v>-145.09479999999999</v>
      </c>
      <c r="YE56" s="8">
        <f t="shared" si="33"/>
        <v>-19.39</v>
      </c>
      <c r="YF56" s="8">
        <f t="shared" si="33"/>
        <v>5.6507000000000005</v>
      </c>
      <c r="YG56" s="8">
        <f t="shared" si="33"/>
        <v>-9.3673999999999999</v>
      </c>
      <c r="YH56" s="8">
        <f t="shared" si="33"/>
        <v>-23.6065</v>
      </c>
      <c r="YI56" s="8">
        <f t="shared" si="33"/>
        <v>-3.4605999999999999</v>
      </c>
      <c r="YJ56" s="8">
        <f t="shared" si="33"/>
        <v>-4.7667999999999999</v>
      </c>
      <c r="YK56" s="8">
        <f t="shared" si="33"/>
        <v>0.26569999999999999</v>
      </c>
      <c r="YL56" s="8">
        <f t="shared" si="33"/>
        <v>-0.90579999999999994</v>
      </c>
      <c r="YM56" s="8">
        <f t="shared" si="33"/>
        <v>-0.72399999999999987</v>
      </c>
      <c r="YN56" s="8">
        <f t="shared" si="33"/>
        <v>-10.186500000000001</v>
      </c>
      <c r="YO56" s="8">
        <f t="shared" si="33"/>
        <v>-3.7542999999999993</v>
      </c>
      <c r="YP56" s="8">
        <f t="shared" si="33"/>
        <v>-25.380400000000002</v>
      </c>
      <c r="YQ56" s="8">
        <f t="shared" si="33"/>
        <v>-7.4025000000000016</v>
      </c>
      <c r="YR56" s="8">
        <f t="shared" si="33"/>
        <v>0.39200000000000002</v>
      </c>
      <c r="YS56" s="8">
        <f t="shared" si="33"/>
        <v>-15.114000000000001</v>
      </c>
      <c r="YT56" s="8">
        <f t="shared" si="33"/>
        <v>-10.481000000000002</v>
      </c>
      <c r="YU56" s="8">
        <f t="shared" si="33"/>
        <v>2.0935999999999999</v>
      </c>
      <c r="YV56" s="8">
        <f t="shared" si="33"/>
        <v>-23.568100000000001</v>
      </c>
      <c r="YW56" s="8">
        <f t="shared" si="33"/>
        <v>-63.270800000000001</v>
      </c>
      <c r="YX56" s="8">
        <f t="shared" si="33"/>
        <v>-14.745999999999999</v>
      </c>
      <c r="YY56" s="8">
        <f t="shared" si="33"/>
        <v>-0.39500000000000002</v>
      </c>
      <c r="YZ56" s="8">
        <f t="shared" si="33"/>
        <v>-0.75760000000000005</v>
      </c>
      <c r="ZA56" s="8">
        <f t="shared" si="33"/>
        <v>1.9848000000000001</v>
      </c>
      <c r="ZB56" s="8">
        <f t="shared" si="33"/>
        <v>-5.2312000000000003</v>
      </c>
      <c r="ZC56" s="8">
        <f t="shared" si="33"/>
        <v>-0.39700000000000002</v>
      </c>
      <c r="ZD56" s="8">
        <f t="shared" si="33"/>
        <v>-11.673</v>
      </c>
      <c r="ZE56" s="8">
        <f t="shared" si="33"/>
        <v>-17.335999999999999</v>
      </c>
      <c r="ZF56" s="8">
        <f t="shared" si="33"/>
        <v>-28.540300000000002</v>
      </c>
      <c r="ZG56" s="8">
        <f t="shared" si="33"/>
        <v>-12.392500000000002</v>
      </c>
      <c r="ZH56" s="8">
        <f t="shared" si="33"/>
        <v>-30.057899999999997</v>
      </c>
      <c r="ZI56" s="8">
        <f t="shared" si="33"/>
        <v>0.80199999999999982</v>
      </c>
      <c r="ZJ56" s="8">
        <f t="shared" si="33"/>
        <v>6.9999999999998952E-3</v>
      </c>
      <c r="ZK56" s="8">
        <f t="shared" si="33"/>
        <v>-0.83919999999999983</v>
      </c>
      <c r="ZL56" s="8">
        <f t="shared" si="33"/>
        <v>-5.2456000000000005</v>
      </c>
      <c r="ZM56" s="8">
        <f t="shared" si="33"/>
        <v>0.82779999999999998</v>
      </c>
      <c r="ZN56" s="8">
        <f t="shared" si="33"/>
        <v>-7.4182000000000006</v>
      </c>
      <c r="ZO56" s="8">
        <f t="shared" si="33"/>
        <v>-7.8028000000000004</v>
      </c>
      <c r="ZP56" s="8">
        <f t="shared" si="33"/>
        <v>-0.30640000000000001</v>
      </c>
      <c r="ZQ56" s="8">
        <f t="shared" si="33"/>
        <v>-14.548999999999999</v>
      </c>
      <c r="ZR56" s="8">
        <f t="shared" si="33"/>
        <v>0.50190000000000001</v>
      </c>
      <c r="ZS56" s="8">
        <f t="shared" si="33"/>
        <v>-6.8529999999999989</v>
      </c>
      <c r="ZT56" s="8">
        <f t="shared" si="33"/>
        <v>-0.10750000000000001</v>
      </c>
      <c r="ZU56" s="8">
        <f t="shared" si="33"/>
        <v>0.47239999999999999</v>
      </c>
      <c r="ZV56" s="8">
        <f t="shared" si="33"/>
        <v>6.0099999999999959E-2</v>
      </c>
      <c r="ZW56" s="8">
        <f t="shared" si="33"/>
        <v>-1.1940000000000002</v>
      </c>
      <c r="ZX56" s="8">
        <f t="shared" si="33"/>
        <v>-3.1408</v>
      </c>
      <c r="ZY56" s="8">
        <f t="shared" si="33"/>
        <v>-3.3475000000000001</v>
      </c>
      <c r="ZZ56" s="8">
        <f t="shared" si="33"/>
        <v>-0.76690000000000003</v>
      </c>
      <c r="AAA56" s="8">
        <f t="shared" si="33"/>
        <v>-18.155000000000001</v>
      </c>
      <c r="AAB56" s="8">
        <f t="shared" si="33"/>
        <v>0.51490000000000002</v>
      </c>
      <c r="AAC56" s="8">
        <f t="shared" si="33"/>
        <v>-15.204800000000002</v>
      </c>
      <c r="AAD56" s="8">
        <f t="shared" si="33"/>
        <v>0.4743</v>
      </c>
      <c r="AAE56" s="8">
        <f t="shared" si="33"/>
        <v>-2.1928000000000001</v>
      </c>
      <c r="AAF56" s="8">
        <f t="shared" ref="AAF56:ACQ56" si="34">+(AAF14*AAF55)+(AAF16*(1-AAF14) )</f>
        <v>-14.272600000000001</v>
      </c>
      <c r="AAG56" s="8">
        <f t="shared" si="34"/>
        <v>-0.99039999999999995</v>
      </c>
      <c r="AAH56" s="8">
        <f t="shared" si="34"/>
        <v>0.16460000000000008</v>
      </c>
      <c r="AAI56" s="8">
        <f t="shared" si="34"/>
        <v>-2.415</v>
      </c>
      <c r="AAJ56" s="8">
        <f t="shared" si="34"/>
        <v>-11.3017</v>
      </c>
      <c r="AAK56" s="8">
        <f t="shared" si="34"/>
        <v>-0.35139999999999982</v>
      </c>
      <c r="AAL56" s="8">
        <f t="shared" si="34"/>
        <v>-3.5343999999999998</v>
      </c>
      <c r="AAM56" s="8">
        <f t="shared" si="34"/>
        <v>-29.144999999999992</v>
      </c>
      <c r="AAN56" s="8">
        <f t="shared" si="34"/>
        <v>0.47359999999999997</v>
      </c>
      <c r="AAO56" s="8">
        <f t="shared" si="34"/>
        <v>-1.9795</v>
      </c>
      <c r="AAP56" s="8">
        <f t="shared" si="34"/>
        <v>-0.50800000000000001</v>
      </c>
      <c r="AAQ56" s="8">
        <f t="shared" si="34"/>
        <v>0.47270000000000001</v>
      </c>
      <c r="AAR56" s="8">
        <f t="shared" si="34"/>
        <v>-1.2298000000000004</v>
      </c>
      <c r="AAS56" s="8">
        <f t="shared" si="34"/>
        <v>-2.54</v>
      </c>
      <c r="AAT56" s="8">
        <f t="shared" si="34"/>
        <v>-6.0782999999999996</v>
      </c>
      <c r="AAU56" s="8">
        <f t="shared" si="34"/>
        <v>0.49099999999999999</v>
      </c>
      <c r="AAV56" s="8">
        <f t="shared" si="34"/>
        <v>-11.785</v>
      </c>
      <c r="AAW56" s="8">
        <f t="shared" si="34"/>
        <v>-4.4027999999999992</v>
      </c>
      <c r="AAX56" s="8">
        <f t="shared" si="34"/>
        <v>0.43540000000000001</v>
      </c>
      <c r="AAY56" s="8">
        <f t="shared" si="34"/>
        <v>-6.2409999999999997</v>
      </c>
      <c r="AAZ56" s="8">
        <f t="shared" si="34"/>
        <v>-2.4567999999999999</v>
      </c>
      <c r="ABA56" s="8">
        <f t="shared" si="34"/>
        <v>0.60830000000000006</v>
      </c>
      <c r="ABB56" s="8">
        <f t="shared" si="34"/>
        <v>-3.2350000000000003</v>
      </c>
      <c r="ABC56" s="8">
        <f t="shared" si="34"/>
        <v>-2.944</v>
      </c>
      <c r="ABD56" s="8">
        <f t="shared" si="34"/>
        <v>-0.36180000000000012</v>
      </c>
      <c r="ABE56" s="8">
        <f t="shared" si="34"/>
        <v>0.26210000000000017</v>
      </c>
      <c r="ABF56" s="8">
        <f t="shared" si="34"/>
        <v>1.1230999999999998</v>
      </c>
      <c r="ABG56" s="8">
        <f t="shared" si="34"/>
        <v>0.38379999999999992</v>
      </c>
      <c r="ABH56" s="8">
        <f t="shared" si="34"/>
        <v>0.53279999999999994</v>
      </c>
      <c r="ABI56" s="8">
        <f t="shared" si="34"/>
        <v>-1.2947</v>
      </c>
      <c r="ABJ56" s="8">
        <f t="shared" si="34"/>
        <v>-18.488799999999998</v>
      </c>
      <c r="ABK56" s="8">
        <f t="shared" si="34"/>
        <v>-0.90759999999999996</v>
      </c>
      <c r="ABL56" s="8">
        <f t="shared" si="34"/>
        <v>0.26900000000000002</v>
      </c>
      <c r="ABM56" s="8">
        <f t="shared" si="34"/>
        <v>-0.76749999999999996</v>
      </c>
      <c r="ABN56" s="8">
        <f t="shared" si="34"/>
        <v>-1.2249999999999999</v>
      </c>
      <c r="ABO56" s="8">
        <f t="shared" si="34"/>
        <v>-10.8752</v>
      </c>
      <c r="ABP56" s="8">
        <f t="shared" si="34"/>
        <v>-8.5943000000000005</v>
      </c>
      <c r="ABQ56" s="8">
        <f t="shared" si="34"/>
        <v>0.62750000000000006</v>
      </c>
      <c r="ABR56" s="8">
        <f t="shared" si="34"/>
        <v>0.61339999999999995</v>
      </c>
      <c r="ABS56" s="8">
        <f t="shared" si="34"/>
        <v>-9.5872000000000011</v>
      </c>
      <c r="ABT56" s="8">
        <f t="shared" si="34"/>
        <v>0.29760000000000003</v>
      </c>
      <c r="ABU56" s="8">
        <f t="shared" si="34"/>
        <v>-3.9267999999999996</v>
      </c>
      <c r="ABV56" s="8">
        <f t="shared" si="34"/>
        <v>-2.3656000000000001</v>
      </c>
      <c r="ABW56" s="8">
        <f t="shared" si="34"/>
        <v>-1.0943000000000001</v>
      </c>
      <c r="ABX56" s="8">
        <f t="shared" si="34"/>
        <v>-2.1649000000000003</v>
      </c>
      <c r="ABY56" s="8">
        <f t="shared" si="34"/>
        <v>-1.8667000000000002</v>
      </c>
      <c r="ABZ56" s="8">
        <f t="shared" si="34"/>
        <v>0.54360000000000008</v>
      </c>
      <c r="ACA56" s="8">
        <f t="shared" si="34"/>
        <v>-2.1495999999999995</v>
      </c>
      <c r="ACB56" s="8">
        <f t="shared" si="34"/>
        <v>-0.57040000000000002</v>
      </c>
      <c r="ACC56" s="8">
        <f t="shared" si="34"/>
        <v>-4.2084999999999999</v>
      </c>
      <c r="ACD56" s="8">
        <f t="shared" si="34"/>
        <v>0.37900000000000006</v>
      </c>
      <c r="ACE56" s="8">
        <f t="shared" si="34"/>
        <v>0.18080000000000007</v>
      </c>
      <c r="ACF56" s="8">
        <f t="shared" si="34"/>
        <v>-2.2029000000000001</v>
      </c>
      <c r="ACG56" s="8">
        <f t="shared" si="34"/>
        <v>0.57140000000000002</v>
      </c>
      <c r="ACH56" s="8">
        <f t="shared" si="34"/>
        <v>-1.456</v>
      </c>
      <c r="ACI56" s="8">
        <f t="shared" si="34"/>
        <v>-3.1848000000000005</v>
      </c>
      <c r="ACJ56" s="8">
        <f t="shared" si="34"/>
        <v>-7.2280000000000006</v>
      </c>
      <c r="ACK56" s="8">
        <f t="shared" si="34"/>
        <v>-1.228</v>
      </c>
      <c r="ACL56" s="8">
        <f t="shared" si="34"/>
        <v>-6.8697999999999997</v>
      </c>
      <c r="ACM56" s="8">
        <f t="shared" si="34"/>
        <v>0.46899999999999997</v>
      </c>
      <c r="ACN56" s="8">
        <f t="shared" si="34"/>
        <v>-2.5962000000000001</v>
      </c>
      <c r="ACO56" s="8">
        <f t="shared" si="34"/>
        <v>0.53200000000000003</v>
      </c>
      <c r="ACP56" s="8">
        <f t="shared" si="34"/>
        <v>0.1128</v>
      </c>
      <c r="ACQ56" s="8">
        <f t="shared" si="34"/>
        <v>-4.4404999999999992</v>
      </c>
      <c r="ACR56" s="8">
        <f t="shared" ref="ACR56:AFC56" si="35">+(ACR14*ACR55)+(ACR16*(1-ACR14) )</f>
        <v>-7.6599999999999988E-2</v>
      </c>
      <c r="ACS56" s="8">
        <f t="shared" si="35"/>
        <v>-9.7799999999999998E-2</v>
      </c>
      <c r="ACT56" s="8">
        <f t="shared" si="35"/>
        <v>-3.7656999999999998</v>
      </c>
      <c r="ACU56" s="8">
        <f t="shared" si="35"/>
        <v>-4.8934999999999995</v>
      </c>
      <c r="ACV56" s="8">
        <f t="shared" si="35"/>
        <v>-0.34660000000000013</v>
      </c>
      <c r="ACW56" s="8">
        <f t="shared" si="35"/>
        <v>0.11519999999999997</v>
      </c>
      <c r="ACX56" s="8">
        <f t="shared" si="35"/>
        <v>-6.0663999999999998</v>
      </c>
      <c r="ACY56" s="8">
        <f t="shared" si="35"/>
        <v>0.52460000000000007</v>
      </c>
      <c r="ACZ56" s="8">
        <f t="shared" si="35"/>
        <v>-8.2200000000000051E-2</v>
      </c>
      <c r="ADA56" s="8">
        <f t="shared" si="35"/>
        <v>-1.6855000000000002</v>
      </c>
      <c r="ADB56" s="8">
        <f t="shared" si="35"/>
        <v>-0.21370000000000011</v>
      </c>
      <c r="ADC56" s="8">
        <f t="shared" si="35"/>
        <v>0.42999999999999994</v>
      </c>
      <c r="ADD56" s="8">
        <f t="shared" si="35"/>
        <v>0.86919999999999997</v>
      </c>
      <c r="ADE56" s="8">
        <f t="shared" si="35"/>
        <v>0.94660000000000011</v>
      </c>
      <c r="ADF56" s="8">
        <f t="shared" si="35"/>
        <v>0.35040000000000004</v>
      </c>
      <c r="ADG56" s="8">
        <f t="shared" si="35"/>
        <v>0.45489999999999997</v>
      </c>
      <c r="ADH56" s="8">
        <f t="shared" si="35"/>
        <v>-0.33639999999999998</v>
      </c>
      <c r="ADI56" s="8">
        <f t="shared" si="35"/>
        <v>0.16069999999999995</v>
      </c>
      <c r="ADJ56" s="8">
        <f t="shared" si="35"/>
        <v>-2.8075000000000001</v>
      </c>
      <c r="ADK56" s="8">
        <f t="shared" si="35"/>
        <v>-2.0636000000000001</v>
      </c>
      <c r="ADL56" s="8">
        <f t="shared" si="35"/>
        <v>0.52380000000000004</v>
      </c>
      <c r="ADM56" s="8">
        <f t="shared" si="35"/>
        <v>0.34319999999999995</v>
      </c>
      <c r="ADN56" s="8">
        <f t="shared" si="35"/>
        <v>-5.8689999999999998</v>
      </c>
      <c r="ADO56" s="8">
        <f t="shared" si="35"/>
        <v>-6.0785</v>
      </c>
      <c r="ADP56" s="8">
        <f t="shared" si="35"/>
        <v>0.85880000000000001</v>
      </c>
      <c r="ADQ56" s="8">
        <f t="shared" si="35"/>
        <v>-1.7017</v>
      </c>
      <c r="ADR56" s="8">
        <f t="shared" si="35"/>
        <v>0.49319999999999997</v>
      </c>
      <c r="ADS56" s="8">
        <f t="shared" si="35"/>
        <v>-1.9888000000000006</v>
      </c>
      <c r="ADT56" s="8">
        <f t="shared" si="35"/>
        <v>-0.31620000000000004</v>
      </c>
      <c r="ADU56" s="8">
        <f t="shared" si="35"/>
        <v>-3.1635999999999997</v>
      </c>
      <c r="ADV56" s="8">
        <f t="shared" si="35"/>
        <v>0.3</v>
      </c>
      <c r="ADW56" s="8">
        <f t="shared" si="35"/>
        <v>3.9399999999999991E-2</v>
      </c>
      <c r="ADX56" s="8">
        <f t="shared" si="35"/>
        <v>-5.3092000000000006</v>
      </c>
      <c r="ADY56" s="8">
        <f t="shared" si="35"/>
        <v>0.84959999999999991</v>
      </c>
      <c r="ADZ56" s="8">
        <f t="shared" si="35"/>
        <v>-0.31879999999999975</v>
      </c>
      <c r="AEA56" s="8">
        <f t="shared" si="35"/>
        <v>-2.9</v>
      </c>
      <c r="AEB56" s="8">
        <f t="shared" si="35"/>
        <v>-2.4458000000000002</v>
      </c>
      <c r="AEC56" s="8">
        <f t="shared" si="35"/>
        <v>0.35750000000000004</v>
      </c>
      <c r="AED56" s="8">
        <f t="shared" si="35"/>
        <v>0.50239999999999996</v>
      </c>
      <c r="AEE56" s="8">
        <f t="shared" si="35"/>
        <v>0.17300000000000004</v>
      </c>
      <c r="AEF56" s="8">
        <f t="shared" si="35"/>
        <v>-1.9542999999999995</v>
      </c>
      <c r="AEG56" s="8">
        <f t="shared" si="35"/>
        <v>0.97499999999999998</v>
      </c>
      <c r="AEH56" s="8">
        <f t="shared" si="35"/>
        <v>-2.4150999999999998</v>
      </c>
      <c r="AEI56" s="8">
        <f t="shared" si="35"/>
        <v>0.46920000000000001</v>
      </c>
      <c r="AEJ56" s="8">
        <f t="shared" si="35"/>
        <v>0.50819999999999999</v>
      </c>
      <c r="AEK56" s="8">
        <f t="shared" si="35"/>
        <v>-4.0933999999999999</v>
      </c>
      <c r="AEL56" s="8">
        <f t="shared" si="35"/>
        <v>0.61560000000000004</v>
      </c>
      <c r="AEM56" s="8">
        <f t="shared" si="35"/>
        <v>-7.7599999999999891E-2</v>
      </c>
      <c r="AEN56" s="8">
        <f t="shared" si="35"/>
        <v>-11.5288</v>
      </c>
      <c r="AEO56" s="8">
        <f t="shared" si="35"/>
        <v>-14.9581</v>
      </c>
      <c r="AEP56" s="8">
        <f t="shared" si="35"/>
        <v>-2.5134999999999996</v>
      </c>
      <c r="AEQ56" s="8">
        <f t="shared" si="35"/>
        <v>-0.64239999999999997</v>
      </c>
      <c r="AER56" s="8">
        <f t="shared" si="35"/>
        <v>-1.1768000000000001</v>
      </c>
      <c r="AES56" s="8">
        <f t="shared" si="35"/>
        <v>-1.2870999999999999</v>
      </c>
      <c r="AET56" s="8">
        <f t="shared" si="35"/>
        <v>-9.9399999999999988E-2</v>
      </c>
      <c r="AEU56" s="8">
        <f t="shared" si="35"/>
        <v>-7.6269999999999998</v>
      </c>
      <c r="AEV56" s="8">
        <f t="shared" si="35"/>
        <v>-0.73</v>
      </c>
      <c r="AEW56" s="8">
        <f t="shared" si="35"/>
        <v>-4.3999999999999984E-2</v>
      </c>
      <c r="AEX56" s="8">
        <f t="shared" si="35"/>
        <v>1.0028999999999999</v>
      </c>
      <c r="AEY56" s="8">
        <f t="shared" si="35"/>
        <v>-1.1892</v>
      </c>
      <c r="AEZ56" s="8">
        <f t="shared" si="35"/>
        <v>-2.7025999999999999</v>
      </c>
      <c r="AFA56" s="8">
        <f t="shared" si="35"/>
        <v>0.66649999999999998</v>
      </c>
      <c r="AFB56" s="8">
        <f t="shared" si="35"/>
        <v>-3.7499999999999978E-2</v>
      </c>
      <c r="AFC56" s="8">
        <f t="shared" si="35"/>
        <v>-15.128899999999996</v>
      </c>
      <c r="AFD56" s="8">
        <f t="shared" ref="AFD56:AHO56" si="36">+(AFD14*AFD55)+(AFD16*(1-AFD14) )</f>
        <v>0.56089999999999995</v>
      </c>
      <c r="AFE56" s="8">
        <f t="shared" si="36"/>
        <v>-1.2516</v>
      </c>
      <c r="AFF56" s="8">
        <f t="shared" si="36"/>
        <v>0.72960000000000003</v>
      </c>
      <c r="AFG56" s="8">
        <f t="shared" si="36"/>
        <v>0.87080000000000002</v>
      </c>
      <c r="AFH56" s="8">
        <f t="shared" si="36"/>
        <v>0.21650000000000003</v>
      </c>
      <c r="AFI56" s="8">
        <f t="shared" si="36"/>
        <v>-0.44079999999999997</v>
      </c>
      <c r="AFJ56" s="8">
        <f t="shared" si="36"/>
        <v>0.58900000000000008</v>
      </c>
      <c r="AFK56" s="8">
        <f t="shared" si="36"/>
        <v>0.16159999999999999</v>
      </c>
      <c r="AFL56" s="8">
        <f t="shared" si="36"/>
        <v>-9.5673999999999992</v>
      </c>
      <c r="AFM56" s="8">
        <f t="shared" si="36"/>
        <v>-3.4239999999999995</v>
      </c>
      <c r="AFN56" s="8">
        <f t="shared" si="36"/>
        <v>-2.6500000000000004</v>
      </c>
      <c r="AFO56" s="8">
        <f t="shared" si="36"/>
        <v>-9.4E-2</v>
      </c>
      <c r="AFP56" s="8">
        <f t="shared" si="36"/>
        <v>0.29260000000000008</v>
      </c>
      <c r="AFQ56" s="8">
        <f t="shared" si="36"/>
        <v>0.2</v>
      </c>
      <c r="AFR56" s="8">
        <f t="shared" si="36"/>
        <v>-0.76</v>
      </c>
      <c r="AFS56" s="8">
        <f t="shared" si="36"/>
        <v>-0.64950000000000008</v>
      </c>
      <c r="AFT56" s="8">
        <f t="shared" si="36"/>
        <v>-2.0813000000000001</v>
      </c>
      <c r="AFU56" s="8">
        <f t="shared" si="36"/>
        <v>-0.54369999999999996</v>
      </c>
      <c r="AFV56" s="8">
        <f t="shared" si="36"/>
        <v>-3.7008000000000005</v>
      </c>
      <c r="AFW56" s="8">
        <f t="shared" si="36"/>
        <v>-8.500000000000002E-2</v>
      </c>
      <c r="AFX56" s="8">
        <f t="shared" si="36"/>
        <v>0.28440000000000004</v>
      </c>
      <c r="AFY56" s="8">
        <f t="shared" si="36"/>
        <v>-5.2993999999999994</v>
      </c>
      <c r="AFZ56" s="8">
        <f t="shared" si="36"/>
        <v>-0.14319999999999999</v>
      </c>
      <c r="AGA56" s="8">
        <f t="shared" si="36"/>
        <v>0.6794</v>
      </c>
      <c r="AGB56" s="8">
        <f t="shared" si="36"/>
        <v>0.45889999999999997</v>
      </c>
      <c r="AGC56" s="8">
        <f t="shared" si="36"/>
        <v>-7.3391999999999999</v>
      </c>
      <c r="AGD56" s="8">
        <f t="shared" si="36"/>
        <v>-5.242</v>
      </c>
      <c r="AGE56" s="8">
        <f t="shared" si="36"/>
        <v>-0.39759999999999984</v>
      </c>
      <c r="AGF56" s="8">
        <f t="shared" si="36"/>
        <v>-0.20499999999999996</v>
      </c>
      <c r="AGG56" s="8">
        <f t="shared" si="36"/>
        <v>1.0151000000000001</v>
      </c>
      <c r="AGH56" s="8">
        <f t="shared" si="36"/>
        <v>0.43219999999999992</v>
      </c>
      <c r="AGI56" s="8">
        <f t="shared" si="36"/>
        <v>-0.19600000000000006</v>
      </c>
      <c r="AGJ56" s="8">
        <f t="shared" si="36"/>
        <v>-0.2923</v>
      </c>
      <c r="AGK56" s="8">
        <f t="shared" si="36"/>
        <v>0.41120000000000001</v>
      </c>
      <c r="AGL56" s="8">
        <f t="shared" si="36"/>
        <v>0.51170000000000004</v>
      </c>
      <c r="AGM56" s="8">
        <f t="shared" si="36"/>
        <v>0.85099999999999998</v>
      </c>
      <c r="AGN56" s="8">
        <f t="shared" si="36"/>
        <v>0.63649999999999995</v>
      </c>
      <c r="AGO56" s="8">
        <f t="shared" si="36"/>
        <v>-0.27380000000000004</v>
      </c>
      <c r="AGP56" s="8">
        <f t="shared" si="36"/>
        <v>-0.16690000000000005</v>
      </c>
      <c r="AGQ56" s="8">
        <f t="shared" si="36"/>
        <v>-7.8489999999999984</v>
      </c>
      <c r="AGR56" s="8">
        <f t="shared" si="36"/>
        <v>-0.91600000000000004</v>
      </c>
      <c r="AGS56" s="8">
        <f t="shared" si="36"/>
        <v>4.8559999999999999</v>
      </c>
      <c r="AGT56" s="8">
        <f t="shared" si="36"/>
        <v>0.248</v>
      </c>
      <c r="AGU56" s="8">
        <f t="shared" si="36"/>
        <v>0.82850000000000001</v>
      </c>
      <c r="AGV56" s="8">
        <f t="shared" si="36"/>
        <v>-15.8262</v>
      </c>
      <c r="AGW56" s="8">
        <f t="shared" si="36"/>
        <v>0.43280000000000002</v>
      </c>
      <c r="AGX56" s="8">
        <f t="shared" si="36"/>
        <v>-8.4599999999999995E-2</v>
      </c>
      <c r="AGY56" s="8">
        <f t="shared" si="36"/>
        <v>-5.0822000000000003</v>
      </c>
      <c r="AGZ56" s="8">
        <f t="shared" si="36"/>
        <v>-0.92799999999999983</v>
      </c>
      <c r="AHA56" s="8">
        <f t="shared" si="36"/>
        <v>-1.2114999999999998</v>
      </c>
      <c r="AHB56" s="8">
        <f t="shared" si="36"/>
        <v>-0.14600000000000002</v>
      </c>
      <c r="AHC56" s="8">
        <f t="shared" si="36"/>
        <v>0.51290000000000002</v>
      </c>
      <c r="AHD56" s="8">
        <f t="shared" si="36"/>
        <v>0.46760000000000007</v>
      </c>
      <c r="AHE56" s="8">
        <f t="shared" si="36"/>
        <v>-0.29919999999999997</v>
      </c>
      <c r="AHF56" s="8">
        <f t="shared" si="36"/>
        <v>-1.7496</v>
      </c>
      <c r="AHG56" s="8">
        <f t="shared" si="36"/>
        <v>-0.58630000000000004</v>
      </c>
      <c r="AHH56" s="8">
        <f t="shared" si="36"/>
        <v>0.59240000000000004</v>
      </c>
      <c r="AHI56" s="8">
        <f t="shared" si="36"/>
        <v>-0.72569999999999979</v>
      </c>
      <c r="AHJ56" s="8">
        <f t="shared" si="36"/>
        <v>-1.8594999999999999</v>
      </c>
      <c r="AHK56" s="8">
        <f t="shared" si="36"/>
        <v>-0.51280000000000003</v>
      </c>
      <c r="AHL56" s="8">
        <f t="shared" si="36"/>
        <v>-2.0115999999999996</v>
      </c>
      <c r="AHM56" s="8">
        <f t="shared" si="36"/>
        <v>0.86120000000000008</v>
      </c>
      <c r="AHN56" s="8">
        <f t="shared" si="36"/>
        <v>0.21099999999999991</v>
      </c>
      <c r="AHO56" s="8">
        <f t="shared" si="36"/>
        <v>0.49840000000000001</v>
      </c>
      <c r="AHP56" s="8">
        <f t="shared" ref="AHP56:AKA56" si="37">+(AHP14*AHP55)+(AHP16*(1-AHP14) )</f>
        <v>0.48949999999999999</v>
      </c>
      <c r="AHQ56" s="8">
        <f t="shared" si="37"/>
        <v>-1.0762</v>
      </c>
      <c r="AHR56" s="8">
        <f t="shared" si="37"/>
        <v>-2.0080000000000009</v>
      </c>
      <c r="AHS56" s="8">
        <f t="shared" si="37"/>
        <v>0.56180000000000008</v>
      </c>
      <c r="AHT56" s="8">
        <f t="shared" si="37"/>
        <v>0.46149999999999997</v>
      </c>
      <c r="AHU56" s="8">
        <f t="shared" si="37"/>
        <v>0.31040000000000001</v>
      </c>
      <c r="AHV56" s="8">
        <f t="shared" si="37"/>
        <v>-3.3091999999999997</v>
      </c>
      <c r="AHW56" s="8">
        <f t="shared" si="37"/>
        <v>1.3774000000000002</v>
      </c>
      <c r="AHX56" s="8">
        <f t="shared" si="37"/>
        <v>0.51700000000000002</v>
      </c>
      <c r="AHY56" s="8">
        <f t="shared" si="37"/>
        <v>-4.0716999999999999</v>
      </c>
      <c r="AHZ56" s="8">
        <f t="shared" si="37"/>
        <v>0.5535000000000001</v>
      </c>
      <c r="AIA56" s="8">
        <f t="shared" si="37"/>
        <v>3.5905999999999993</v>
      </c>
      <c r="AIB56" s="8">
        <f t="shared" si="37"/>
        <v>-2.5960000000000005</v>
      </c>
      <c r="AIC56" s="8">
        <f t="shared" si="37"/>
        <v>-5.9497999999999998</v>
      </c>
      <c r="AID56" s="8">
        <f t="shared" si="37"/>
        <v>-2.048</v>
      </c>
      <c r="AIE56" s="8">
        <f t="shared" si="37"/>
        <v>1.3</v>
      </c>
      <c r="AIF56" s="8">
        <f t="shared" si="37"/>
        <v>0.43599999999999994</v>
      </c>
      <c r="AIG56" s="8">
        <f t="shared" si="37"/>
        <v>-11.298999999999999</v>
      </c>
      <c r="AIH56" s="8">
        <f t="shared" si="37"/>
        <v>-2.3216999999999999</v>
      </c>
      <c r="AII56" s="8">
        <f t="shared" si="37"/>
        <v>0.38660000000000005</v>
      </c>
      <c r="AIJ56" s="8">
        <f t="shared" si="37"/>
        <v>0.34130000000000005</v>
      </c>
      <c r="AIK56" s="8">
        <f t="shared" si="37"/>
        <v>-0.25679999999999992</v>
      </c>
      <c r="AIL56" s="8">
        <f t="shared" si="37"/>
        <v>-2.1933999999999996</v>
      </c>
      <c r="AIM56" s="8">
        <f t="shared" si="37"/>
        <v>-4.7639999999999993</v>
      </c>
      <c r="AIN56" s="8">
        <f t="shared" si="37"/>
        <v>-3.0960000000000001</v>
      </c>
      <c r="AIO56" s="8">
        <f t="shared" si="37"/>
        <v>1.9257000000000002</v>
      </c>
      <c r="AIP56" s="8">
        <f t="shared" si="37"/>
        <v>-5.0669000000000004</v>
      </c>
      <c r="AIQ56" s="8">
        <f t="shared" si="37"/>
        <v>-4.8099999999999976E-2</v>
      </c>
      <c r="AIR56" s="8">
        <f t="shared" si="37"/>
        <v>-1.1906000000000003</v>
      </c>
      <c r="AIS56" s="8">
        <f t="shared" si="37"/>
        <v>-0.89100000000000013</v>
      </c>
      <c r="AIT56" s="8">
        <f t="shared" si="37"/>
        <v>2.0573000000000001</v>
      </c>
      <c r="AIU56" s="8">
        <f t="shared" si="37"/>
        <v>-6.7832999999999988</v>
      </c>
      <c r="AIV56" s="8">
        <f t="shared" si="37"/>
        <v>-2.1055000000000001</v>
      </c>
      <c r="AIW56" s="8">
        <f t="shared" si="37"/>
        <v>-38.508899999999997</v>
      </c>
      <c r="AIX56" s="8">
        <f t="shared" si="37"/>
        <v>2.6463000000000001</v>
      </c>
      <c r="AIY56" s="8">
        <f t="shared" si="37"/>
        <v>-8.8771000000000004</v>
      </c>
      <c r="AIZ56" s="8">
        <f t="shared" si="37"/>
        <v>-5.4707999999999997</v>
      </c>
      <c r="AJA56" s="8">
        <f t="shared" si="37"/>
        <v>0.52280000000000015</v>
      </c>
      <c r="AJB56" s="8">
        <f t="shared" si="37"/>
        <v>0.41989999999999994</v>
      </c>
      <c r="AJC56" s="8">
        <f t="shared" si="37"/>
        <v>1.1576</v>
      </c>
      <c r="AJD56" s="8">
        <f t="shared" si="37"/>
        <v>0.19280000000000003</v>
      </c>
      <c r="AJE56" s="8">
        <f t="shared" si="37"/>
        <v>0.5</v>
      </c>
      <c r="AJF56" s="8">
        <f t="shared" si="37"/>
        <v>-24.845599999999997</v>
      </c>
      <c r="AJG56" s="8">
        <f t="shared" si="37"/>
        <v>-1.3028999999999997</v>
      </c>
      <c r="AJH56" s="8">
        <f t="shared" si="37"/>
        <v>0.71930000000000005</v>
      </c>
      <c r="AJI56" s="8">
        <f t="shared" si="37"/>
        <v>0.74120000000000008</v>
      </c>
      <c r="AJJ56" s="8">
        <f t="shared" si="37"/>
        <v>-2.7774999999999999</v>
      </c>
      <c r="AJK56" s="8">
        <f t="shared" si="37"/>
        <v>0.94880000000000009</v>
      </c>
      <c r="AJL56" s="8">
        <f t="shared" si="37"/>
        <v>0.91039999999999988</v>
      </c>
      <c r="AJM56" s="8">
        <f t="shared" si="37"/>
        <v>-5.1749999999999998</v>
      </c>
      <c r="AJN56" s="8">
        <f t="shared" si="37"/>
        <v>1.1830999999999998</v>
      </c>
      <c r="AJO56" s="8">
        <f t="shared" si="37"/>
        <v>2.1797999999999997</v>
      </c>
      <c r="AJP56" s="8">
        <f t="shared" si="37"/>
        <v>-2.9182000000000006</v>
      </c>
      <c r="AJQ56" s="8">
        <f t="shared" si="37"/>
        <v>-1.9149999999999998</v>
      </c>
      <c r="AJR56" s="8">
        <f t="shared" si="37"/>
        <v>-1.3558999999999997</v>
      </c>
      <c r="AJS56" s="8">
        <f t="shared" si="37"/>
        <v>0.42649999999999993</v>
      </c>
      <c r="AJT56" s="8">
        <f t="shared" si="37"/>
        <v>1.0187000000000002</v>
      </c>
      <c r="AJU56" s="8">
        <f t="shared" si="37"/>
        <v>-6.6735999999999995</v>
      </c>
      <c r="AJV56" s="8">
        <f t="shared" si="37"/>
        <v>-0.61630000000000018</v>
      </c>
      <c r="AJW56" s="8">
        <f t="shared" si="37"/>
        <v>-7.5640000000000009</v>
      </c>
      <c r="AJX56" s="8">
        <f t="shared" si="37"/>
        <v>-3.6401999999999997</v>
      </c>
      <c r="AJY56" s="8">
        <f t="shared" si="37"/>
        <v>0.70090000000000008</v>
      </c>
      <c r="AJZ56" s="8">
        <f t="shared" si="37"/>
        <v>1.1825000000000001</v>
      </c>
      <c r="AKA56" s="8">
        <f t="shared" si="37"/>
        <v>-1.4447999999999999</v>
      </c>
      <c r="AKB56" s="8">
        <f t="shared" ref="AKB56:AMM56" si="38">+(AKB14*AKB55)+(AKB16*(1-AKB14) )</f>
        <v>1.4126000000000001</v>
      </c>
      <c r="AKC56" s="8">
        <f t="shared" si="38"/>
        <v>-6.5824000000000007</v>
      </c>
      <c r="AKD56" s="8">
        <f t="shared" si="38"/>
        <v>-2.4592000000000005</v>
      </c>
      <c r="AKE56" s="8">
        <f t="shared" si="38"/>
        <v>-0.22800000000000001</v>
      </c>
      <c r="AKF56" s="8">
        <f t="shared" si="38"/>
        <v>0.41420000000000001</v>
      </c>
      <c r="AKG56" s="8">
        <f t="shared" si="38"/>
        <v>3.2499999999999973E-2</v>
      </c>
      <c r="AKH56" s="8">
        <f t="shared" si="38"/>
        <v>-0.58850000000000025</v>
      </c>
      <c r="AKI56" s="8">
        <f t="shared" si="38"/>
        <v>0.77929999999999999</v>
      </c>
      <c r="AKJ56" s="8">
        <f t="shared" si="38"/>
        <v>0.86960000000000004</v>
      </c>
      <c r="AKK56" s="8">
        <f t="shared" si="38"/>
        <v>0.73519999999999996</v>
      </c>
      <c r="AKL56" s="8">
        <f t="shared" si="38"/>
        <v>-4.2093999999999996</v>
      </c>
      <c r="AKM56" s="8">
        <f t="shared" si="38"/>
        <v>-0.71199999999999997</v>
      </c>
      <c r="AKN56" s="8">
        <f t="shared" si="38"/>
        <v>-1.1589999999999998</v>
      </c>
      <c r="AKO56" s="8">
        <f t="shared" si="38"/>
        <v>-1.6356000000000002</v>
      </c>
      <c r="AKP56" s="8">
        <f t="shared" si="38"/>
        <v>0.97699999999999998</v>
      </c>
      <c r="AKQ56" s="8">
        <f t="shared" si="38"/>
        <v>-4.1055999999999999</v>
      </c>
      <c r="AKR56" s="8">
        <f t="shared" si="38"/>
        <v>-1.2622</v>
      </c>
      <c r="AKS56" s="8">
        <f t="shared" si="38"/>
        <v>1.115</v>
      </c>
      <c r="AKT56" s="8">
        <f t="shared" si="38"/>
        <v>-0.36700000000000021</v>
      </c>
      <c r="AKU56" s="8">
        <f t="shared" si="38"/>
        <v>0.86550000000000016</v>
      </c>
      <c r="AKV56" s="8">
        <f t="shared" si="38"/>
        <v>1.0624</v>
      </c>
      <c r="AKW56" s="8">
        <f t="shared" si="38"/>
        <v>-0.44249999999999989</v>
      </c>
      <c r="AKX56" s="8">
        <f t="shared" si="38"/>
        <v>0.3856</v>
      </c>
      <c r="AKY56" s="8">
        <f t="shared" si="38"/>
        <v>1.0379</v>
      </c>
      <c r="AKZ56" s="8">
        <f t="shared" si="38"/>
        <v>2.1213999999999995</v>
      </c>
      <c r="ALA56" s="8">
        <f t="shared" si="38"/>
        <v>0.20569999999999999</v>
      </c>
      <c r="ALB56" s="8">
        <f t="shared" si="38"/>
        <v>2.1113</v>
      </c>
      <c r="ALC56" s="8">
        <f t="shared" si="38"/>
        <v>-5.5167999999999999</v>
      </c>
      <c r="ALD56" s="8">
        <f t="shared" si="38"/>
        <v>0.2225</v>
      </c>
      <c r="ALE56" s="8">
        <f t="shared" si="38"/>
        <v>-7.240000000000002E-2</v>
      </c>
      <c r="ALF56" s="8">
        <f t="shared" si="38"/>
        <v>0.47159999999999996</v>
      </c>
      <c r="ALG56" s="8">
        <f t="shared" si="38"/>
        <v>-0.86950000000000016</v>
      </c>
      <c r="ALH56" s="8">
        <f t="shared" si="38"/>
        <v>2.8</v>
      </c>
      <c r="ALI56" s="8">
        <f t="shared" si="38"/>
        <v>-36.591999999999999</v>
      </c>
      <c r="ALJ56" s="8">
        <f t="shared" si="38"/>
        <v>-8.56</v>
      </c>
      <c r="ALK56" s="8">
        <f t="shared" si="38"/>
        <v>-25.773700000000002</v>
      </c>
      <c r="ALL56" s="8">
        <f t="shared" si="38"/>
        <v>-6.0156000000000001</v>
      </c>
      <c r="ALM56" s="8">
        <f t="shared" si="38"/>
        <v>1.0848</v>
      </c>
      <c r="ALN56" s="8">
        <f t="shared" si="38"/>
        <v>-1.6280000000000001</v>
      </c>
      <c r="ALO56" s="8">
        <f t="shared" si="38"/>
        <v>10.684800000000001</v>
      </c>
      <c r="ALP56" s="8">
        <f t="shared" si="38"/>
        <v>5.78</v>
      </c>
      <c r="ALQ56" s="8">
        <f t="shared" si="38"/>
        <v>2.766</v>
      </c>
      <c r="ALR56" s="8">
        <f t="shared" si="38"/>
        <v>0.5555000000000001</v>
      </c>
      <c r="ALS56" s="8">
        <f t="shared" si="38"/>
        <v>1.0575000000000001</v>
      </c>
      <c r="ALT56" s="8">
        <f t="shared" si="38"/>
        <v>0.26200000000000001</v>
      </c>
      <c r="ALU56" s="8">
        <f t="shared" si="38"/>
        <v>0.5504</v>
      </c>
      <c r="ALV56" s="8">
        <f t="shared" si="38"/>
        <v>-10.582500000000001</v>
      </c>
      <c r="ALW56" s="8">
        <f t="shared" si="38"/>
        <v>6.7600000000000104E-2</v>
      </c>
      <c r="ALX56" s="8">
        <f t="shared" si="38"/>
        <v>0.46810000000000002</v>
      </c>
      <c r="ALY56" s="8">
        <f t="shared" si="38"/>
        <v>0.40599999999999997</v>
      </c>
      <c r="ALZ56" s="8">
        <f t="shared" si="38"/>
        <v>0.68420000000000014</v>
      </c>
      <c r="AMA56" s="8">
        <f t="shared" si="38"/>
        <v>1.0150999999999999</v>
      </c>
      <c r="AMB56" s="8">
        <f t="shared" si="38"/>
        <v>-0.86010000000000031</v>
      </c>
      <c r="AMC56" s="8">
        <f t="shared" si="38"/>
        <v>-0.19600000000000006</v>
      </c>
      <c r="AMD56" s="8">
        <f t="shared" si="38"/>
        <v>-0.68440000000000023</v>
      </c>
      <c r="AME56" s="8">
        <f t="shared" si="38"/>
        <v>-0.48939999999999995</v>
      </c>
      <c r="AMF56" s="8">
        <f t="shared" si="38"/>
        <v>-0.41079999999999989</v>
      </c>
      <c r="AMG56" s="8">
        <f t="shared" si="38"/>
        <v>-1.4473999999999998</v>
      </c>
      <c r="AMH56" s="8">
        <f t="shared" si="38"/>
        <v>-1.8306</v>
      </c>
      <c r="AMI56" s="8">
        <f t="shared" si="38"/>
        <v>-0.44239999999999996</v>
      </c>
      <c r="AMJ56" s="8">
        <f t="shared" si="38"/>
        <v>2.1371000000000002</v>
      </c>
      <c r="AMK56" s="8">
        <f t="shared" si="38"/>
        <v>-0.78100000000000003</v>
      </c>
      <c r="AML56" s="8">
        <f t="shared" si="38"/>
        <v>-0.52060000000000017</v>
      </c>
      <c r="AMM56" s="8">
        <f t="shared" si="38"/>
        <v>-1.1353</v>
      </c>
      <c r="AMN56" s="8">
        <f t="shared" ref="AMN56:AOY56" si="39">+(AMN14*AMN55)+(AMN16*(1-AMN14) )</f>
        <v>-2.1259999999999999</v>
      </c>
      <c r="AMO56" s="8">
        <f t="shared" si="39"/>
        <v>-3.8146000000000004</v>
      </c>
      <c r="AMP56" s="8">
        <f t="shared" si="39"/>
        <v>-1.59</v>
      </c>
      <c r="AMQ56" s="8">
        <f t="shared" si="39"/>
        <v>5.33</v>
      </c>
      <c r="AMR56" s="8">
        <f t="shared" si="39"/>
        <v>0.90039999999999998</v>
      </c>
      <c r="AMS56" s="8">
        <f t="shared" si="39"/>
        <v>-2.0983999999999998</v>
      </c>
      <c r="AMT56" s="8">
        <f t="shared" si="39"/>
        <v>2.8562000000000003</v>
      </c>
      <c r="AMU56" s="8">
        <f t="shared" si="39"/>
        <v>0.78799999999999992</v>
      </c>
      <c r="AMV56" s="8">
        <f t="shared" si="39"/>
        <v>0.60639999999999994</v>
      </c>
      <c r="AMW56" s="8">
        <f t="shared" si="39"/>
        <v>-5.5009999999999994</v>
      </c>
      <c r="AMX56" s="8">
        <f t="shared" si="39"/>
        <v>-8.2899999999999974E-2</v>
      </c>
      <c r="AMY56" s="8">
        <f t="shared" si="39"/>
        <v>0.99980000000000002</v>
      </c>
      <c r="AMZ56" s="8">
        <f t="shared" si="39"/>
        <v>0.66800000000000004</v>
      </c>
      <c r="ANA56" s="8">
        <f t="shared" si="39"/>
        <v>1.7926</v>
      </c>
      <c r="ANB56" s="8">
        <f t="shared" si="39"/>
        <v>-0.71550000000000002</v>
      </c>
      <c r="ANC56" s="8">
        <f t="shared" si="39"/>
        <v>-1.1896</v>
      </c>
      <c r="AND56" s="8">
        <f t="shared" si="39"/>
        <v>2.4344000000000001</v>
      </c>
      <c r="ANE56" s="8">
        <f t="shared" si="39"/>
        <v>-0.23840000000000006</v>
      </c>
      <c r="ANF56" s="8">
        <f t="shared" si="39"/>
        <v>-0.96720000000000006</v>
      </c>
      <c r="ANG56" s="8">
        <f t="shared" si="39"/>
        <v>-5.3442999999999987</v>
      </c>
      <c r="ANH56" s="8">
        <f t="shared" si="39"/>
        <v>0.65480000000000005</v>
      </c>
      <c r="ANI56" s="8">
        <f t="shared" si="39"/>
        <v>1.040000000000002E-2</v>
      </c>
      <c r="ANJ56" s="8">
        <f t="shared" si="39"/>
        <v>1.6960000000000002</v>
      </c>
      <c r="ANK56" s="8">
        <f t="shared" si="39"/>
        <v>-15.029</v>
      </c>
      <c r="ANL56" s="8">
        <f t="shared" si="39"/>
        <v>-9.5618999999999996</v>
      </c>
      <c r="ANM56" s="8">
        <f t="shared" si="39"/>
        <v>0.3594</v>
      </c>
      <c r="ANN56" s="8">
        <f t="shared" si="39"/>
        <v>-1.6576</v>
      </c>
      <c r="ANO56" s="8">
        <f t="shared" si="39"/>
        <v>0.5756</v>
      </c>
      <c r="ANP56" s="8">
        <f t="shared" si="39"/>
        <v>1.2888999999999999</v>
      </c>
      <c r="ANQ56" s="8">
        <f t="shared" si="39"/>
        <v>-0.71039999999999992</v>
      </c>
      <c r="ANR56" s="8">
        <f t="shared" si="39"/>
        <v>-0.56559999999999999</v>
      </c>
      <c r="ANS56" s="8">
        <f t="shared" si="39"/>
        <v>-0.37110000000000021</v>
      </c>
      <c r="ANT56" s="8">
        <f t="shared" si="39"/>
        <v>1.3967999999999998</v>
      </c>
      <c r="ANU56" s="8">
        <f t="shared" si="39"/>
        <v>0.7016</v>
      </c>
      <c r="ANV56" s="8">
        <f t="shared" si="39"/>
        <v>1.0720000000000001</v>
      </c>
      <c r="ANW56" s="8">
        <f t="shared" si="39"/>
        <v>0.5828000000000001</v>
      </c>
      <c r="ANX56" s="8">
        <f t="shared" si="39"/>
        <v>0.14899999999999997</v>
      </c>
      <c r="ANY56" s="8">
        <f t="shared" si="39"/>
        <v>0.11780000000000002</v>
      </c>
      <c r="ANZ56" s="8">
        <f t="shared" si="39"/>
        <v>1.2650000000000001</v>
      </c>
      <c r="AOA56" s="8">
        <f t="shared" si="39"/>
        <v>-4.2828999999999997</v>
      </c>
      <c r="AOB56" s="8">
        <f t="shared" si="39"/>
        <v>0.6925</v>
      </c>
      <c r="AOC56" s="8">
        <f t="shared" si="39"/>
        <v>0.77059999999999995</v>
      </c>
      <c r="AOD56" s="8">
        <f t="shared" si="39"/>
        <v>2.6280000000000006</v>
      </c>
      <c r="AOE56" s="8">
        <f t="shared" si="39"/>
        <v>-7.2409000000000017</v>
      </c>
      <c r="AOF56" s="8">
        <f t="shared" si="39"/>
        <v>-7.7510000000000003</v>
      </c>
      <c r="AOG56" s="8">
        <f t="shared" si="39"/>
        <v>0.52079999999999993</v>
      </c>
      <c r="AOH56" s="8">
        <f t="shared" si="39"/>
        <v>-2.6122000000000001</v>
      </c>
      <c r="AOI56" s="8">
        <f t="shared" si="39"/>
        <v>-1.913</v>
      </c>
      <c r="AOJ56" s="8">
        <f t="shared" si="39"/>
        <v>-5.1610000000000005</v>
      </c>
      <c r="AOK56" s="8">
        <f t="shared" si="39"/>
        <v>1.4260999999999999</v>
      </c>
      <c r="AOL56" s="8">
        <f t="shared" si="39"/>
        <v>-0.5413</v>
      </c>
      <c r="AOM56" s="8">
        <f t="shared" si="39"/>
        <v>0.50829999999999997</v>
      </c>
      <c r="AON56" s="8">
        <f t="shared" si="39"/>
        <v>4.4000000000000039E-2</v>
      </c>
      <c r="AOO56" s="8">
        <f t="shared" si="39"/>
        <v>7.999999999999996E-2</v>
      </c>
      <c r="AOP56" s="8">
        <f t="shared" si="39"/>
        <v>-8.5000000000000006E-2</v>
      </c>
      <c r="AOQ56" s="8">
        <f t="shared" si="39"/>
        <v>0.27389999999999992</v>
      </c>
      <c r="AOR56" s="8">
        <f t="shared" si="39"/>
        <v>1.2826</v>
      </c>
      <c r="AOS56" s="8">
        <f t="shared" si="39"/>
        <v>2.5515000000000003</v>
      </c>
      <c r="AOT56" s="8">
        <f t="shared" si="39"/>
        <v>1.556</v>
      </c>
      <c r="AOU56" s="8">
        <f t="shared" si="39"/>
        <v>8.8599999999999998E-2</v>
      </c>
      <c r="AOV56" s="8">
        <f t="shared" si="39"/>
        <v>-1.9525000000000001</v>
      </c>
      <c r="AOW56" s="8">
        <f t="shared" si="39"/>
        <v>2.3719999999999999</v>
      </c>
      <c r="AOX56" s="8">
        <f t="shared" si="39"/>
        <v>-5.7599999999999985E-2</v>
      </c>
      <c r="AOY56" s="8">
        <f t="shared" si="39"/>
        <v>-0.73369999999999991</v>
      </c>
      <c r="AOZ56" s="8">
        <f t="shared" ref="AOZ56:ARK56" si="40">+(AOZ14*AOZ55)+(AOZ16*(1-AOZ14) )</f>
        <v>-4.2576000000000001</v>
      </c>
      <c r="APA56" s="8">
        <f t="shared" si="40"/>
        <v>-15.683999999999997</v>
      </c>
      <c r="APB56" s="8">
        <f t="shared" si="40"/>
        <v>0.59629999999999994</v>
      </c>
      <c r="APC56" s="8">
        <f t="shared" si="40"/>
        <v>0.10239999999999999</v>
      </c>
      <c r="APD56" s="8">
        <f t="shared" si="40"/>
        <v>1.5691999999999999</v>
      </c>
      <c r="APE56" s="8">
        <f t="shared" si="40"/>
        <v>-0.45200000000000001</v>
      </c>
      <c r="APF56" s="8">
        <f t="shared" si="40"/>
        <v>0.81499999999999995</v>
      </c>
      <c r="APG56" s="8">
        <f t="shared" si="40"/>
        <v>1.2744</v>
      </c>
      <c r="APH56" s="8">
        <f t="shared" si="40"/>
        <v>1.3062000000000002</v>
      </c>
      <c r="API56" s="8">
        <f t="shared" si="40"/>
        <v>0.56099999999999994</v>
      </c>
      <c r="APJ56" s="8">
        <f t="shared" si="40"/>
        <v>0.77810000000000001</v>
      </c>
      <c r="APK56" s="8">
        <f t="shared" si="40"/>
        <v>-1.0138</v>
      </c>
      <c r="APL56" s="8">
        <f t="shared" si="40"/>
        <v>0.80420000000000003</v>
      </c>
      <c r="APM56" s="8">
        <f t="shared" si="40"/>
        <v>8.5999999999999965E-2</v>
      </c>
      <c r="APN56" s="8">
        <f t="shared" si="40"/>
        <v>2.6836000000000002</v>
      </c>
      <c r="APO56" s="8">
        <f t="shared" si="40"/>
        <v>-6.795700000000001</v>
      </c>
      <c r="APP56" s="8">
        <f t="shared" si="40"/>
        <v>-4.7998000000000003</v>
      </c>
      <c r="APQ56" s="8">
        <f t="shared" si="40"/>
        <v>0.66280000000000006</v>
      </c>
      <c r="APR56" s="8">
        <f t="shared" si="40"/>
        <v>-4.1749999999999998</v>
      </c>
      <c r="APS56" s="8">
        <f t="shared" si="40"/>
        <v>0.59</v>
      </c>
      <c r="APT56" s="8">
        <f t="shared" si="40"/>
        <v>-1.3792000000000002</v>
      </c>
      <c r="APU56" s="8">
        <f t="shared" si="40"/>
        <v>1.1425999999999998</v>
      </c>
      <c r="APV56" s="8">
        <f t="shared" si="40"/>
        <v>0.51919999999999999</v>
      </c>
      <c r="APW56" s="8">
        <f t="shared" si="40"/>
        <v>-2.4750000000000001</v>
      </c>
      <c r="APX56" s="8">
        <f t="shared" si="40"/>
        <v>-2.7824</v>
      </c>
      <c r="APY56" s="8">
        <f t="shared" si="40"/>
        <v>0.54830000000000001</v>
      </c>
      <c r="APZ56" s="8">
        <f t="shared" si="40"/>
        <v>-2.0600000000000005</v>
      </c>
      <c r="AQA56" s="8">
        <f t="shared" si="40"/>
        <v>1.3398999999999999</v>
      </c>
      <c r="AQB56" s="8">
        <f t="shared" si="40"/>
        <v>-1.0748</v>
      </c>
      <c r="AQC56" s="8">
        <f t="shared" si="40"/>
        <v>-2.7624999999999997</v>
      </c>
      <c r="AQD56" s="8">
        <f t="shared" si="40"/>
        <v>-0.86219999999999997</v>
      </c>
      <c r="AQE56" s="8">
        <f t="shared" si="40"/>
        <v>-2.6947999999999999</v>
      </c>
      <c r="AQF56" s="8">
        <f t="shared" si="40"/>
        <v>1.6767000000000001</v>
      </c>
      <c r="AQG56" s="8">
        <f t="shared" si="40"/>
        <v>0.82639999999999991</v>
      </c>
      <c r="AQH56" s="8">
        <f t="shared" si="40"/>
        <v>-7.8936000000000002</v>
      </c>
      <c r="AQI56" s="8">
        <f t="shared" si="40"/>
        <v>-3.6760000000000002</v>
      </c>
      <c r="AQJ56" s="8">
        <f t="shared" si="40"/>
        <v>0.15239999999999998</v>
      </c>
      <c r="AQK56" s="8">
        <f t="shared" si="40"/>
        <v>0.14000000000000001</v>
      </c>
      <c r="AQL56" s="8">
        <f t="shared" si="40"/>
        <v>-0.76490000000000002</v>
      </c>
      <c r="AQM56" s="8">
        <f t="shared" si="40"/>
        <v>-1.5167000000000002</v>
      </c>
      <c r="AQN56" s="8">
        <f t="shared" si="40"/>
        <v>-1.9609999999999996</v>
      </c>
      <c r="AQO56" s="8">
        <f t="shared" si="40"/>
        <v>8.279399999999999</v>
      </c>
      <c r="AQP56" s="8">
        <f t="shared" si="40"/>
        <v>2.9651000000000001</v>
      </c>
      <c r="AQQ56" s="8">
        <f t="shared" si="40"/>
        <v>0.76519999999999999</v>
      </c>
      <c r="AQR56" s="8">
        <f t="shared" si="40"/>
        <v>1.2968</v>
      </c>
      <c r="AQS56" s="8">
        <f t="shared" si="40"/>
        <v>1.284</v>
      </c>
      <c r="AQT56" s="8">
        <f t="shared" si="40"/>
        <v>-7.9465999999999992</v>
      </c>
      <c r="AQU56" s="8">
        <f t="shared" si="40"/>
        <v>0.42079999999999995</v>
      </c>
      <c r="AQV56" s="8">
        <f t="shared" si="40"/>
        <v>-1.948</v>
      </c>
      <c r="AQW56" s="8">
        <f t="shared" si="40"/>
        <v>4.3096999999999994</v>
      </c>
      <c r="AQX56" s="8">
        <f t="shared" si="40"/>
        <v>-0.24</v>
      </c>
      <c r="AQY56" s="8">
        <f t="shared" si="40"/>
        <v>-5.7865000000000002</v>
      </c>
      <c r="AQZ56" s="8">
        <f t="shared" si="40"/>
        <v>-11.523199999999999</v>
      </c>
      <c r="ARA56" s="8">
        <f t="shared" si="40"/>
        <v>-5.9979999999999993</v>
      </c>
      <c r="ARB56" s="8">
        <f t="shared" si="40"/>
        <v>0.62039999999999995</v>
      </c>
      <c r="ARC56" s="8">
        <f t="shared" si="40"/>
        <v>0.46400000000000002</v>
      </c>
      <c r="ARD56" s="8">
        <f t="shared" si="40"/>
        <v>4.3023999999999996</v>
      </c>
      <c r="ARE56" s="8">
        <f t="shared" si="40"/>
        <v>1.6339999999999999</v>
      </c>
      <c r="ARF56" s="8">
        <f t="shared" si="40"/>
        <v>-0.41199999999999998</v>
      </c>
      <c r="ARG56" s="8">
        <f t="shared" si="40"/>
        <v>-3.8431999999999999</v>
      </c>
      <c r="ARH56" s="8">
        <f t="shared" si="40"/>
        <v>2.4511000000000003</v>
      </c>
      <c r="ARI56" s="8">
        <f t="shared" si="40"/>
        <v>0.85199999999999998</v>
      </c>
      <c r="ARJ56" s="8">
        <f t="shared" si="40"/>
        <v>-2.4893000000000001</v>
      </c>
      <c r="ARK56" s="8">
        <f t="shared" si="40"/>
        <v>-10.024799999999999</v>
      </c>
      <c r="ARL56" s="8">
        <f t="shared" ref="ARL56:ARQ56" si="41">+(ARL14*ARL55)+(ARL16*(1-ARL14) )</f>
        <v>-4.7954000000000008</v>
      </c>
      <c r="ARM56" s="8">
        <f t="shared" si="41"/>
        <v>-15.1791</v>
      </c>
      <c r="ARN56" s="8">
        <f t="shared" si="41"/>
        <v>-33.245200000000004</v>
      </c>
      <c r="ARO56" s="8">
        <f t="shared" si="41"/>
        <v>0.2344</v>
      </c>
      <c r="ARP56" s="8">
        <f t="shared" si="41"/>
        <v>-7.4625000000000004</v>
      </c>
      <c r="ARQ56" s="8">
        <f t="shared" si="41"/>
        <v>-3.0019519999999997</v>
      </c>
    </row>
    <row r="57" spans="1:1163" x14ac:dyDescent="0.3">
      <c r="A57" t="s">
        <v>2437</v>
      </c>
      <c r="C57" s="10">
        <f>IF(C54="",C56,C54)</f>
        <v>0.57040000000000002</v>
      </c>
      <c r="D57" s="10">
        <f t="shared" ref="D57:BO57" si="42">IF(D54="",D56,D54)</f>
        <v>0.46599999999999997</v>
      </c>
      <c r="E57" s="10">
        <f t="shared" si="42"/>
        <v>0.7006</v>
      </c>
      <c r="F57" s="10">
        <f t="shared" si="42"/>
        <v>0.54699999999999993</v>
      </c>
      <c r="G57" s="10">
        <f t="shared" si="42"/>
        <v>0.44479999999999997</v>
      </c>
      <c r="H57" s="10">
        <f t="shared" si="42"/>
        <v>0.16420000000000001</v>
      </c>
      <c r="I57" s="10">
        <f t="shared" si="42"/>
        <v>0.56089999999999995</v>
      </c>
      <c r="J57" s="10">
        <f t="shared" si="42"/>
        <v>0.44540000000000002</v>
      </c>
      <c r="K57" s="10">
        <f t="shared" si="42"/>
        <v>0.53499999999999992</v>
      </c>
      <c r="L57" s="10">
        <f t="shared" si="42"/>
        <v>0.71619999999999995</v>
      </c>
      <c r="M57" s="10">
        <f t="shared" si="42"/>
        <v>0.53849999999999998</v>
      </c>
      <c r="N57" s="10">
        <f t="shared" si="42"/>
        <v>0.50660000000000005</v>
      </c>
      <c r="O57" s="10">
        <f t="shared" si="42"/>
        <v>0.52580000000000005</v>
      </c>
      <c r="P57" s="10">
        <f t="shared" si="42"/>
        <v>0.6177999999999999</v>
      </c>
      <c r="Q57" s="10">
        <f t="shared" si="42"/>
        <v>0.70459999999999989</v>
      </c>
      <c r="R57" s="10">
        <f t="shared" si="42"/>
        <v>0.54200000000000004</v>
      </c>
      <c r="S57" s="10">
        <f t="shared" si="42"/>
        <v>1.1999999999999997E-2</v>
      </c>
      <c r="T57" s="10">
        <f t="shared" si="42"/>
        <v>0.45029999999999992</v>
      </c>
      <c r="U57" s="10">
        <f t="shared" si="42"/>
        <v>0.2321</v>
      </c>
      <c r="V57" s="10">
        <f t="shared" si="42"/>
        <v>0.6452</v>
      </c>
      <c r="W57" s="10">
        <f t="shared" si="42"/>
        <v>0.89599999999999991</v>
      </c>
      <c r="X57" s="10">
        <f t="shared" si="42"/>
        <v>0.56750000000000012</v>
      </c>
      <c r="Y57" s="10">
        <f t="shared" si="42"/>
        <v>0.53059999999999996</v>
      </c>
      <c r="Z57" s="10">
        <f t="shared" si="42"/>
        <v>0.61340000000000006</v>
      </c>
      <c r="AA57" s="10">
        <f t="shared" si="42"/>
        <v>0.37580000000000002</v>
      </c>
      <c r="AB57" s="10">
        <f t="shared" si="42"/>
        <v>0.68720000000000003</v>
      </c>
      <c r="AC57" s="10">
        <f t="shared" si="42"/>
        <v>0.41899999999999998</v>
      </c>
      <c r="AD57" s="10">
        <f t="shared" si="42"/>
        <v>0.12920000000000004</v>
      </c>
      <c r="AE57" s="10">
        <f t="shared" si="42"/>
        <v>-0.85680000000000012</v>
      </c>
      <c r="AF57" s="10">
        <f t="shared" si="42"/>
        <v>-0.11419999999999998</v>
      </c>
      <c r="AG57" s="10">
        <f t="shared" si="42"/>
        <v>-0.64</v>
      </c>
      <c r="AH57" s="10">
        <f t="shared" si="42"/>
        <v>0.66500000000000004</v>
      </c>
      <c r="AI57" s="10">
        <f t="shared" si="42"/>
        <v>0.35599999999999998</v>
      </c>
      <c r="AJ57" s="10">
        <f t="shared" si="42"/>
        <v>0.72439999999999993</v>
      </c>
      <c r="AK57" s="10">
        <f t="shared" si="42"/>
        <v>-0.19660000000000002</v>
      </c>
      <c r="AL57" s="10">
        <f t="shared" si="42"/>
        <v>0.86380000000000001</v>
      </c>
      <c r="AM57" s="10">
        <f t="shared" si="42"/>
        <v>0.40969999999999995</v>
      </c>
      <c r="AN57" s="10">
        <f t="shared" si="42"/>
        <v>0.26400000000000001</v>
      </c>
      <c r="AO57" s="10">
        <f t="shared" si="42"/>
        <v>-0.80149999999999999</v>
      </c>
      <c r="AP57" s="10">
        <f t="shared" si="42"/>
        <v>0.46589999999999998</v>
      </c>
      <c r="AQ57" s="10">
        <f t="shared" si="42"/>
        <v>0.41949999999999993</v>
      </c>
      <c r="AR57" s="10">
        <f t="shared" si="42"/>
        <v>0.56720000000000004</v>
      </c>
      <c r="AS57" s="10">
        <f t="shared" si="42"/>
        <v>0.39800000000000002</v>
      </c>
      <c r="AT57" s="10">
        <f t="shared" si="42"/>
        <v>0.35599999999999998</v>
      </c>
      <c r="AU57" s="10">
        <f t="shared" si="42"/>
        <v>0.31760000000000005</v>
      </c>
      <c r="AV57" s="10">
        <f t="shared" si="42"/>
        <v>0.34360000000000002</v>
      </c>
      <c r="AW57" s="10">
        <f t="shared" si="42"/>
        <v>1.044</v>
      </c>
      <c r="AX57" s="10">
        <f t="shared" si="42"/>
        <v>1.2952000000000001</v>
      </c>
      <c r="AY57" s="10">
        <f t="shared" si="42"/>
        <v>0.6268999999999999</v>
      </c>
      <c r="AZ57" s="10">
        <f t="shared" si="42"/>
        <v>0.51319999999999999</v>
      </c>
      <c r="BA57" s="10">
        <f t="shared" si="42"/>
        <v>-3.6800000000000055E-2</v>
      </c>
      <c r="BB57" s="10">
        <f t="shared" si="42"/>
        <v>1.0813999999999999</v>
      </c>
      <c r="BC57" s="10">
        <f t="shared" si="42"/>
        <v>0.52729999999999999</v>
      </c>
      <c r="BD57" s="10">
        <f t="shared" si="42"/>
        <v>0.248</v>
      </c>
      <c r="BE57" s="10">
        <f t="shared" si="42"/>
        <v>0.52760000000000007</v>
      </c>
      <c r="BF57" s="10">
        <f t="shared" si="42"/>
        <v>1.1708000000000003</v>
      </c>
      <c r="BG57" s="10">
        <f t="shared" si="42"/>
        <v>0.71460000000000001</v>
      </c>
      <c r="BH57" s="10">
        <f t="shared" si="42"/>
        <v>0.50960000000000005</v>
      </c>
      <c r="BI57" s="10">
        <f t="shared" si="42"/>
        <v>0.31399999999999995</v>
      </c>
      <c r="BJ57" s="10">
        <f t="shared" si="42"/>
        <v>-0.56400000000000006</v>
      </c>
      <c r="BK57" s="10">
        <f t="shared" si="42"/>
        <v>3.1162999999999994</v>
      </c>
      <c r="BL57" s="10">
        <f t="shared" si="42"/>
        <v>0.50180000000000002</v>
      </c>
      <c r="BM57" s="10">
        <f t="shared" si="42"/>
        <v>0.71119999999999994</v>
      </c>
      <c r="BN57" s="10">
        <f t="shared" si="42"/>
        <v>0.52890000000000004</v>
      </c>
      <c r="BO57" s="10">
        <f t="shared" si="42"/>
        <v>0.34040000000000004</v>
      </c>
      <c r="BP57" s="10">
        <f t="shared" ref="BP57:EA57" si="43">IF(BP54="",BP56,BP54)</f>
        <v>0.56279999999999997</v>
      </c>
      <c r="BQ57" s="10">
        <f t="shared" si="43"/>
        <v>0.51680000000000004</v>
      </c>
      <c r="BR57" s="10">
        <f t="shared" si="43"/>
        <v>0.18459999999999999</v>
      </c>
      <c r="BS57" s="10">
        <f t="shared" si="43"/>
        <v>-0.86319999999999997</v>
      </c>
      <c r="BT57" s="10">
        <f t="shared" si="43"/>
        <v>-7.9664999999999999</v>
      </c>
      <c r="BU57" s="10">
        <f t="shared" si="43"/>
        <v>-0.71889999999999998</v>
      </c>
      <c r="BV57" s="10">
        <f t="shared" si="43"/>
        <v>-8.202399999999999</v>
      </c>
      <c r="BW57" s="10">
        <f t="shared" si="43"/>
        <v>-0.84640000000000004</v>
      </c>
      <c r="BX57" s="10">
        <f t="shared" si="43"/>
        <v>1.3064</v>
      </c>
      <c r="BY57" s="10">
        <f t="shared" si="43"/>
        <v>1.1732</v>
      </c>
      <c r="BZ57" s="10">
        <f t="shared" si="43"/>
        <v>2.6243999999999996</v>
      </c>
      <c r="CA57" s="10">
        <f t="shared" si="43"/>
        <v>1.583</v>
      </c>
      <c r="CB57" s="10">
        <f t="shared" si="43"/>
        <v>0.54720000000000002</v>
      </c>
      <c r="CC57" s="10">
        <f t="shared" si="43"/>
        <v>0.51400000000000001</v>
      </c>
      <c r="CD57" s="10">
        <f t="shared" si="43"/>
        <v>-0.4264</v>
      </c>
      <c r="CE57" s="10">
        <f t="shared" si="43"/>
        <v>2.3323</v>
      </c>
      <c r="CF57" s="10">
        <f t="shared" si="43"/>
        <v>0.63200000000000001</v>
      </c>
      <c r="CG57" s="10">
        <f t="shared" si="43"/>
        <v>0.65869999999999995</v>
      </c>
      <c r="CH57" s="10">
        <f t="shared" si="43"/>
        <v>0.33980000000000005</v>
      </c>
      <c r="CI57" s="10">
        <f t="shared" si="43"/>
        <v>6.2651999999999992</v>
      </c>
      <c r="CJ57" s="10">
        <f t="shared" si="43"/>
        <v>-5.2873000000000001</v>
      </c>
      <c r="CK57" s="10">
        <f t="shared" si="43"/>
        <v>0.49969999999999998</v>
      </c>
      <c r="CL57" s="10">
        <f t="shared" si="43"/>
        <v>-0.12350000000000005</v>
      </c>
      <c r="CM57" s="10">
        <f t="shared" si="43"/>
        <v>-4.8262</v>
      </c>
      <c r="CN57" s="10">
        <f t="shared" si="43"/>
        <v>1.788</v>
      </c>
      <c r="CO57" s="10">
        <f t="shared" si="43"/>
        <v>1.6766000000000001</v>
      </c>
      <c r="CP57" s="10">
        <f t="shared" si="43"/>
        <v>0.61610000000000009</v>
      </c>
      <c r="CQ57" s="10">
        <f t="shared" si="43"/>
        <v>2.6399999999999993E-2</v>
      </c>
      <c r="CR57" s="10">
        <f t="shared" si="43"/>
        <v>0.375</v>
      </c>
      <c r="CS57" s="10">
        <f t="shared" si="43"/>
        <v>-1.6754</v>
      </c>
      <c r="CT57" s="10">
        <f t="shared" si="43"/>
        <v>7.8070999999999993</v>
      </c>
      <c r="CU57" s="10">
        <f t="shared" si="43"/>
        <v>-0.121</v>
      </c>
      <c r="CV57" s="10">
        <f t="shared" si="43"/>
        <v>0.96079999999999999</v>
      </c>
      <c r="CW57" s="10">
        <f t="shared" si="43"/>
        <v>-0.71929999999999994</v>
      </c>
      <c r="CX57" s="10">
        <f t="shared" si="43"/>
        <v>5.7199999999999918E-2</v>
      </c>
      <c r="CY57" s="10">
        <f t="shared" si="43"/>
        <v>0.42000000000000004</v>
      </c>
      <c r="CZ57" s="10">
        <f t="shared" si="43"/>
        <v>0.59719999999999995</v>
      </c>
      <c r="DA57" s="10">
        <f t="shared" si="43"/>
        <v>0.46279999999999999</v>
      </c>
      <c r="DB57" s="10">
        <f t="shared" si="43"/>
        <v>0.44239999999999985</v>
      </c>
      <c r="DC57" s="10">
        <f t="shared" si="43"/>
        <v>-2.1417999999999999</v>
      </c>
      <c r="DD57" s="10">
        <f t="shared" si="43"/>
        <v>3.2000000000000028E-2</v>
      </c>
      <c r="DE57" s="10">
        <f t="shared" si="43"/>
        <v>0.92660000000000009</v>
      </c>
      <c r="DF57" s="10">
        <f t="shared" si="43"/>
        <v>0.3725</v>
      </c>
      <c r="DG57" s="10">
        <f t="shared" si="43"/>
        <v>0.27460000000000018</v>
      </c>
      <c r="DH57" s="10">
        <f t="shared" si="43"/>
        <v>0.45449999999999996</v>
      </c>
      <c r="DI57" s="10">
        <f t="shared" si="43"/>
        <v>0.51749999999999996</v>
      </c>
      <c r="DJ57" s="10">
        <f t="shared" si="43"/>
        <v>0.45659999999999995</v>
      </c>
      <c r="DK57" s="10">
        <f t="shared" si="43"/>
        <v>0.39200000000000007</v>
      </c>
      <c r="DL57" s="10">
        <f t="shared" si="43"/>
        <v>0.41940000000000005</v>
      </c>
      <c r="DM57" s="10">
        <f t="shared" si="43"/>
        <v>0.87820000000000009</v>
      </c>
      <c r="DN57" s="10">
        <f t="shared" si="43"/>
        <v>-1.0731999999999999</v>
      </c>
      <c r="DO57" s="10">
        <f t="shared" si="43"/>
        <v>-0.28499999999999998</v>
      </c>
      <c r="DP57" s="10">
        <f t="shared" si="43"/>
        <v>0.50719999999999998</v>
      </c>
      <c r="DQ57" s="10">
        <f t="shared" si="43"/>
        <v>0.66339999999999999</v>
      </c>
      <c r="DR57" s="10">
        <f t="shared" si="43"/>
        <v>0.43400000000000005</v>
      </c>
      <c r="DS57" s="10">
        <f t="shared" si="43"/>
        <v>0.83279999999999998</v>
      </c>
      <c r="DT57" s="10">
        <f t="shared" si="43"/>
        <v>0.51239999999999997</v>
      </c>
      <c r="DU57" s="10">
        <f t="shared" si="43"/>
        <v>0.7208</v>
      </c>
      <c r="DV57" s="10">
        <f t="shared" si="43"/>
        <v>0.31759999999999999</v>
      </c>
      <c r="DW57" s="10">
        <f t="shared" si="43"/>
        <v>0.438</v>
      </c>
      <c r="DX57" s="10">
        <f t="shared" si="43"/>
        <v>0.78159999999999985</v>
      </c>
      <c r="DY57" s="10">
        <f t="shared" si="43"/>
        <v>0.1958</v>
      </c>
      <c r="DZ57" s="10">
        <f t="shared" si="43"/>
        <v>0.58499999999999996</v>
      </c>
      <c r="EA57" s="10">
        <f t="shared" si="43"/>
        <v>0.65300000000000014</v>
      </c>
      <c r="EB57" s="10">
        <f t="shared" ref="EB57:GM57" si="44">IF(EB54="",EB56,EB54)</f>
        <v>0.3125</v>
      </c>
      <c r="EC57" s="10">
        <f t="shared" si="44"/>
        <v>0.61209999999999998</v>
      </c>
      <c r="ED57" s="10">
        <f t="shared" si="44"/>
        <v>-0.12799999999999997</v>
      </c>
      <c r="EE57" s="10">
        <f t="shared" si="44"/>
        <v>0.15940000000000001</v>
      </c>
      <c r="EF57" s="10">
        <f t="shared" si="44"/>
        <v>-0.39280000000000004</v>
      </c>
      <c r="EG57" s="10">
        <f t="shared" si="44"/>
        <v>-3.8295999999999992</v>
      </c>
      <c r="EH57" s="10">
        <f t="shared" si="44"/>
        <v>0.59540000000000004</v>
      </c>
      <c r="EI57" s="10">
        <f t="shared" si="44"/>
        <v>0.48</v>
      </c>
      <c r="EJ57" s="10">
        <f t="shared" si="44"/>
        <v>0.53390000000000004</v>
      </c>
      <c r="EK57" s="10">
        <f t="shared" si="44"/>
        <v>0.45489999999999997</v>
      </c>
      <c r="EL57" s="10">
        <f t="shared" si="44"/>
        <v>-0.45810000000000001</v>
      </c>
      <c r="EM57" s="10">
        <f t="shared" si="44"/>
        <v>0.45250000000000001</v>
      </c>
      <c r="EN57" s="10">
        <f t="shared" si="44"/>
        <v>0.61560000000000004</v>
      </c>
      <c r="EO57" s="10">
        <f t="shared" si="44"/>
        <v>0.59860000000000002</v>
      </c>
      <c r="EP57" s="10">
        <f t="shared" si="44"/>
        <v>0.56459999999999999</v>
      </c>
      <c r="EQ57" s="10">
        <f t="shared" si="44"/>
        <v>0.48199999999999998</v>
      </c>
      <c r="ER57" s="10">
        <f t="shared" si="44"/>
        <v>0.308</v>
      </c>
      <c r="ES57" s="10">
        <f t="shared" si="44"/>
        <v>-1.0480999999999998</v>
      </c>
      <c r="ET57" s="10">
        <f t="shared" si="44"/>
        <v>-0.64399999999999968</v>
      </c>
      <c r="EU57" s="10">
        <f t="shared" si="44"/>
        <v>0.192</v>
      </c>
      <c r="EV57" s="10">
        <f t="shared" si="44"/>
        <v>0.61250000000000004</v>
      </c>
      <c r="EW57" s="10">
        <f t="shared" si="44"/>
        <v>0.64400000000000013</v>
      </c>
      <c r="EX57" s="10">
        <f t="shared" si="44"/>
        <v>-8.6500000000000007E-2</v>
      </c>
      <c r="EY57" s="10">
        <f t="shared" si="44"/>
        <v>1.1667000000000001</v>
      </c>
      <c r="EZ57" s="10">
        <f t="shared" si="44"/>
        <v>0.52100000000000002</v>
      </c>
      <c r="FA57" s="10">
        <f t="shared" si="44"/>
        <v>0.36869999999999997</v>
      </c>
      <c r="FB57" s="10">
        <f t="shared" si="44"/>
        <v>0.84560000000000002</v>
      </c>
      <c r="FC57" s="10">
        <f t="shared" si="44"/>
        <v>0.30120000000000002</v>
      </c>
      <c r="FD57" s="10">
        <f t="shared" si="44"/>
        <v>0.5252</v>
      </c>
      <c r="FE57" s="10">
        <f t="shared" si="44"/>
        <v>0.44680000000000003</v>
      </c>
      <c r="FF57" s="10">
        <f t="shared" si="44"/>
        <v>0.58679999999999999</v>
      </c>
      <c r="FG57" s="10">
        <f t="shared" si="44"/>
        <v>0.4995</v>
      </c>
      <c r="FH57" s="10">
        <f t="shared" si="44"/>
        <v>0.35299999999999998</v>
      </c>
      <c r="FI57" s="10">
        <f t="shared" si="44"/>
        <v>0.158</v>
      </c>
      <c r="FJ57" s="10">
        <f t="shared" si="44"/>
        <v>-10.417399999999999</v>
      </c>
      <c r="FK57" s="10">
        <f t="shared" si="44"/>
        <v>4.1662999999999997</v>
      </c>
      <c r="FL57" s="10">
        <f t="shared" si="44"/>
        <v>-3.5205000000000002</v>
      </c>
      <c r="FM57" s="10">
        <f t="shared" si="44"/>
        <v>0.57540000000000002</v>
      </c>
      <c r="FN57" s="10">
        <f t="shared" si="44"/>
        <v>0.47759999999999997</v>
      </c>
      <c r="FO57" s="10">
        <f t="shared" si="44"/>
        <v>0.48860000000000009</v>
      </c>
      <c r="FP57" s="10">
        <f t="shared" si="44"/>
        <v>0.3115</v>
      </c>
      <c r="FQ57" s="10">
        <f t="shared" si="44"/>
        <v>0.49880000000000002</v>
      </c>
      <c r="FR57" s="10">
        <f t="shared" si="44"/>
        <v>-0.89160000000000006</v>
      </c>
      <c r="FS57" s="10">
        <f t="shared" si="44"/>
        <v>-1.7294</v>
      </c>
      <c r="FT57" s="10">
        <f t="shared" si="44"/>
        <v>-0.11770000000000014</v>
      </c>
      <c r="FU57" s="10">
        <f t="shared" si="44"/>
        <v>0.21870000000000001</v>
      </c>
      <c r="FV57" s="10">
        <f t="shared" si="44"/>
        <v>0.25490000000000002</v>
      </c>
      <c r="FW57" s="10">
        <f t="shared" si="44"/>
        <v>0.72260000000000002</v>
      </c>
      <c r="FX57" s="10">
        <f t="shared" si="44"/>
        <v>0.49359999999999998</v>
      </c>
      <c r="FY57" s="10">
        <f t="shared" si="44"/>
        <v>0.55719999999999992</v>
      </c>
      <c r="FZ57" s="10">
        <f t="shared" si="44"/>
        <v>-2.5599999999999984E-2</v>
      </c>
      <c r="GA57" s="10">
        <f t="shared" si="44"/>
        <v>6.4399999999999999E-2</v>
      </c>
      <c r="GB57" s="10">
        <f t="shared" si="44"/>
        <v>-0.14679999999999999</v>
      </c>
      <c r="GC57" s="10">
        <f t="shared" si="44"/>
        <v>0.27679999999999993</v>
      </c>
      <c r="GD57" s="10">
        <f t="shared" si="44"/>
        <v>0.68759999999999999</v>
      </c>
      <c r="GE57" s="10">
        <f t="shared" si="44"/>
        <v>0.49119999999999997</v>
      </c>
      <c r="GF57" s="10">
        <f t="shared" si="44"/>
        <v>0.55719999999999992</v>
      </c>
      <c r="GG57" s="10">
        <f t="shared" si="44"/>
        <v>0.63</v>
      </c>
      <c r="GH57" s="10">
        <f t="shared" si="44"/>
        <v>0.35760000000000003</v>
      </c>
      <c r="GI57" s="10">
        <f t="shared" si="44"/>
        <v>0.48</v>
      </c>
      <c r="GJ57" s="10">
        <f t="shared" si="44"/>
        <v>0.37680000000000002</v>
      </c>
      <c r="GK57" s="10">
        <f t="shared" si="44"/>
        <v>-2.2647999999999997</v>
      </c>
      <c r="GL57" s="10">
        <f t="shared" si="44"/>
        <v>-1.0400000000000006E-2</v>
      </c>
      <c r="GM57" s="10">
        <f t="shared" si="44"/>
        <v>0.3856</v>
      </c>
      <c r="GN57" s="10">
        <f t="shared" ref="GN57:IY57" si="45">IF(GN54="",GN56,GN54)</f>
        <v>6.9999999999999923E-3</v>
      </c>
      <c r="GO57" s="10">
        <f t="shared" si="45"/>
        <v>0.60010000000000008</v>
      </c>
      <c r="GP57" s="10">
        <f t="shared" si="45"/>
        <v>0.15679999999999999</v>
      </c>
      <c r="GQ57" s="10">
        <f t="shared" si="45"/>
        <v>0.248</v>
      </c>
      <c r="GR57" s="10">
        <f t="shared" si="45"/>
        <v>0.36080000000000001</v>
      </c>
      <c r="GS57" s="10">
        <f t="shared" si="45"/>
        <v>0.2</v>
      </c>
      <c r="GT57" s="10">
        <f t="shared" si="45"/>
        <v>0.3755</v>
      </c>
      <c r="GU57" s="10">
        <f t="shared" si="45"/>
        <v>0.13100000000000001</v>
      </c>
      <c r="GV57" s="10">
        <f t="shared" si="45"/>
        <v>0.1348</v>
      </c>
      <c r="GW57" s="10">
        <f t="shared" si="45"/>
        <v>0.1348</v>
      </c>
      <c r="GX57" s="10">
        <f t="shared" si="45"/>
        <v>0.49</v>
      </c>
      <c r="GY57" s="10">
        <f t="shared" si="45"/>
        <v>0.49390000000000001</v>
      </c>
      <c r="GZ57" s="10">
        <f t="shared" si="45"/>
        <v>0.1172</v>
      </c>
      <c r="HA57" s="10">
        <f t="shared" si="45"/>
        <v>0.26300000000000001</v>
      </c>
      <c r="HB57" s="10">
        <f t="shared" si="45"/>
        <v>0.4924</v>
      </c>
      <c r="HC57" s="10">
        <f t="shared" si="45"/>
        <v>0.4914</v>
      </c>
      <c r="HD57" s="10">
        <f t="shared" si="45"/>
        <v>0.48659999999999992</v>
      </c>
      <c r="HE57" s="10">
        <f t="shared" si="45"/>
        <v>0.25509999999999999</v>
      </c>
      <c r="HF57" s="10">
        <f t="shared" si="45"/>
        <v>0.19620000000000001</v>
      </c>
      <c r="HG57" s="10">
        <f t="shared" si="45"/>
        <v>0.11300000000000002</v>
      </c>
      <c r="HH57" s="10">
        <f t="shared" si="45"/>
        <v>1.0300000000000017E-2</v>
      </c>
      <c r="HI57" s="10">
        <f t="shared" si="45"/>
        <v>-0.12050000000000001</v>
      </c>
      <c r="HJ57" s="10">
        <f t="shared" si="45"/>
        <v>0.49209999999999998</v>
      </c>
      <c r="HK57" s="10">
        <f t="shared" si="45"/>
        <v>0.23300000000000001</v>
      </c>
      <c r="HL57" s="10">
        <f t="shared" si="45"/>
        <v>0.36560000000000004</v>
      </c>
      <c r="HM57" s="10">
        <f t="shared" si="45"/>
        <v>0.48399999999999999</v>
      </c>
      <c r="HN57" s="10">
        <f t="shared" si="45"/>
        <v>0.38480000000000003</v>
      </c>
      <c r="HO57" s="10">
        <f t="shared" si="45"/>
        <v>7.2500000000000009E-2</v>
      </c>
      <c r="HP57" s="10">
        <f t="shared" si="45"/>
        <v>0.221</v>
      </c>
      <c r="HQ57" s="10">
        <f t="shared" si="45"/>
        <v>0.38639999999999997</v>
      </c>
      <c r="HR57" s="10">
        <f t="shared" si="45"/>
        <v>0.37840000000000001</v>
      </c>
      <c r="HS57" s="10">
        <f t="shared" si="45"/>
        <v>0.22409999999999999</v>
      </c>
      <c r="HT57" s="10">
        <f t="shared" si="45"/>
        <v>0.22409999999999999</v>
      </c>
      <c r="HU57" s="10">
        <f t="shared" si="45"/>
        <v>0.48180000000000001</v>
      </c>
      <c r="HV57" s="10">
        <f t="shared" si="45"/>
        <v>1.391</v>
      </c>
      <c r="HW57" s="10">
        <f t="shared" si="45"/>
        <v>0.62480000000000002</v>
      </c>
      <c r="HX57" s="10">
        <f t="shared" si="45"/>
        <v>0.47520000000000001</v>
      </c>
      <c r="HY57" s="10">
        <f t="shared" si="45"/>
        <v>0.19279999999999997</v>
      </c>
      <c r="HZ57" s="10">
        <f t="shared" si="45"/>
        <v>0.2248</v>
      </c>
      <c r="IA57" s="10">
        <f t="shared" si="45"/>
        <v>-3.6799999999999999E-2</v>
      </c>
      <c r="IB57" s="10">
        <f t="shared" si="45"/>
        <v>0.35420000000000007</v>
      </c>
      <c r="IC57" s="10">
        <f t="shared" si="45"/>
        <v>-0.11</v>
      </c>
      <c r="ID57" s="10">
        <f t="shared" si="45"/>
        <v>0.11360000000000001</v>
      </c>
      <c r="IE57" s="10">
        <f t="shared" si="45"/>
        <v>0.35060000000000002</v>
      </c>
      <c r="IF57" s="10">
        <f t="shared" si="45"/>
        <v>0.3488</v>
      </c>
      <c r="IG57" s="10">
        <f t="shared" si="45"/>
        <v>0.33800000000000002</v>
      </c>
      <c r="IH57" s="10">
        <f t="shared" si="45"/>
        <v>1.1557000000000002</v>
      </c>
      <c r="II57" s="10">
        <f t="shared" si="45"/>
        <v>0.9758</v>
      </c>
      <c r="IJ57" s="10">
        <f t="shared" si="45"/>
        <v>0.4168</v>
      </c>
      <c r="IK57" s="10">
        <f t="shared" si="45"/>
        <v>0.2792</v>
      </c>
      <c r="IL57" s="10">
        <f t="shared" si="45"/>
        <v>-0.61599999999999999</v>
      </c>
      <c r="IM57" s="10">
        <f t="shared" si="45"/>
        <v>0.20859999999999998</v>
      </c>
      <c r="IN57" s="10">
        <f t="shared" si="45"/>
        <v>0.2923</v>
      </c>
      <c r="IO57" s="10">
        <f t="shared" si="45"/>
        <v>-0.182</v>
      </c>
      <c r="IP57" s="10">
        <f t="shared" si="45"/>
        <v>-0.82479999999999998</v>
      </c>
      <c r="IQ57" s="10">
        <f t="shared" si="45"/>
        <v>-0.34360000000000002</v>
      </c>
      <c r="IR57" s="10">
        <f t="shared" si="45"/>
        <v>0.27800000000000002</v>
      </c>
      <c r="IS57" s="10">
        <f t="shared" si="45"/>
        <v>-0.31</v>
      </c>
      <c r="IT57" s="10">
        <f t="shared" si="45"/>
        <v>0.92839999999999989</v>
      </c>
      <c r="IU57" s="10">
        <f t="shared" si="45"/>
        <v>0.15350000000000003</v>
      </c>
      <c r="IV57" s="10">
        <f t="shared" si="45"/>
        <v>7.6999999999999999E-2</v>
      </c>
      <c r="IW57" s="10">
        <f t="shared" si="45"/>
        <v>0.62919999999999998</v>
      </c>
      <c r="IX57" s="10">
        <f t="shared" si="45"/>
        <v>0.16099999999999998</v>
      </c>
      <c r="IY57" s="10">
        <f t="shared" si="45"/>
        <v>0.22400000000000003</v>
      </c>
      <c r="IZ57" s="10">
        <f t="shared" ref="IZ57:LK57" si="46">IF(IZ54="",IZ56,IZ54)</f>
        <v>7.6800000000000007E-2</v>
      </c>
      <c r="JA57" s="10">
        <f t="shared" si="46"/>
        <v>0.218</v>
      </c>
      <c r="JB57" s="10">
        <f t="shared" si="46"/>
        <v>-0.39539999999999997</v>
      </c>
      <c r="JC57" s="10">
        <f t="shared" si="46"/>
        <v>-1.31</v>
      </c>
      <c r="JD57" s="10">
        <f t="shared" si="46"/>
        <v>-1.3327</v>
      </c>
      <c r="JE57" s="10">
        <f t="shared" si="46"/>
        <v>-0.89119999999999988</v>
      </c>
      <c r="JF57" s="10">
        <f t="shared" si="46"/>
        <v>0.29459999999999997</v>
      </c>
      <c r="JG57" s="10">
        <f t="shared" si="46"/>
        <v>0.27899999999999997</v>
      </c>
      <c r="JH57" s="10">
        <f t="shared" si="46"/>
        <v>0.40980000000000005</v>
      </c>
      <c r="JI57" s="10">
        <f t="shared" si="46"/>
        <v>1.0329999999999999</v>
      </c>
      <c r="JJ57" s="10">
        <f t="shared" si="46"/>
        <v>0.40280000000000005</v>
      </c>
      <c r="JK57" s="10">
        <f t="shared" si="46"/>
        <v>0.30260000000000004</v>
      </c>
      <c r="JL57" s="10">
        <f t="shared" si="46"/>
        <v>-0.93640000000000001</v>
      </c>
      <c r="JM57" s="10">
        <f t="shared" si="46"/>
        <v>-0.54039999999999999</v>
      </c>
      <c r="JN57" s="10">
        <f t="shared" si="46"/>
        <v>0.55200000000000005</v>
      </c>
      <c r="JO57" s="10">
        <f t="shared" si="46"/>
        <v>0.26600000000000001</v>
      </c>
      <c r="JP57" s="10">
        <f t="shared" si="46"/>
        <v>0.27379999999999999</v>
      </c>
      <c r="JQ57" s="10">
        <f t="shared" si="46"/>
        <v>0.77649999999999997</v>
      </c>
      <c r="JR57" s="10">
        <f t="shared" si="46"/>
        <v>1.0508</v>
      </c>
      <c r="JS57" s="10">
        <f t="shared" si="46"/>
        <v>0.41360000000000002</v>
      </c>
      <c r="JT57" s="10">
        <f t="shared" si="46"/>
        <v>0.39319999999999999</v>
      </c>
      <c r="JU57" s="10">
        <f t="shared" si="46"/>
        <v>0.17749999999999999</v>
      </c>
      <c r="JV57" s="10">
        <f t="shared" si="46"/>
        <v>0.27050000000000002</v>
      </c>
      <c r="JW57" s="10">
        <f t="shared" si="46"/>
        <v>0.40760000000000002</v>
      </c>
      <c r="JX57" s="10">
        <f t="shared" si="46"/>
        <v>0.66999999999999993</v>
      </c>
      <c r="JY57" s="10">
        <f t="shared" si="46"/>
        <v>0.89200000000000002</v>
      </c>
      <c r="JZ57" s="10">
        <f t="shared" si="46"/>
        <v>0.4103</v>
      </c>
      <c r="KA57" s="10">
        <f t="shared" si="46"/>
        <v>0.23320000000000002</v>
      </c>
      <c r="KB57" s="10">
        <f t="shared" si="46"/>
        <v>0.65980000000000005</v>
      </c>
      <c r="KC57" s="10">
        <f t="shared" si="46"/>
        <v>0.21579999999999999</v>
      </c>
      <c r="KD57" s="10">
        <f t="shared" si="46"/>
        <v>-1.216</v>
      </c>
      <c r="KE57" s="10">
        <f t="shared" si="46"/>
        <v>0.36349999999999999</v>
      </c>
      <c r="KF57" s="10">
        <f t="shared" si="46"/>
        <v>0.10440000000000002</v>
      </c>
      <c r="KG57" s="10">
        <f t="shared" si="46"/>
        <v>0.22</v>
      </c>
      <c r="KH57" s="10">
        <f t="shared" si="46"/>
        <v>-3.3599999999999998E-2</v>
      </c>
      <c r="KI57" s="10">
        <f t="shared" si="46"/>
        <v>3.6000000000000004E-2</v>
      </c>
      <c r="KJ57" s="10">
        <f t="shared" si="46"/>
        <v>0.23809999999999998</v>
      </c>
      <c r="KK57" s="10">
        <f t="shared" si="46"/>
        <v>0.65199999999999991</v>
      </c>
      <c r="KL57" s="10">
        <f t="shared" si="46"/>
        <v>0.37160000000000004</v>
      </c>
      <c r="KM57" s="10">
        <f t="shared" si="46"/>
        <v>-0.42560000000000003</v>
      </c>
      <c r="KN57" s="10">
        <f t="shared" si="46"/>
        <v>-7.4200000000000002E-2</v>
      </c>
      <c r="KO57" s="10">
        <f t="shared" si="46"/>
        <v>0.53280000000000005</v>
      </c>
      <c r="KP57" s="10">
        <f t="shared" si="46"/>
        <v>0.25159999999999999</v>
      </c>
      <c r="KQ57" s="10">
        <f t="shared" si="46"/>
        <v>0.25819999999999999</v>
      </c>
      <c r="KR57" s="10">
        <f t="shared" si="46"/>
        <v>-0.37419999999999998</v>
      </c>
      <c r="KS57" s="10">
        <f t="shared" si="46"/>
        <v>-6.0148999999999999</v>
      </c>
      <c r="KT57" s="10">
        <f t="shared" si="46"/>
        <v>0.24629999999999996</v>
      </c>
      <c r="KU57" s="10">
        <f t="shared" si="46"/>
        <v>-0.41000000000000003</v>
      </c>
      <c r="KV57" s="10">
        <f t="shared" si="46"/>
        <v>-0.21500000000000002</v>
      </c>
      <c r="KW57" s="10">
        <f t="shared" si="46"/>
        <v>1.151</v>
      </c>
      <c r="KX57" s="10">
        <f t="shared" si="46"/>
        <v>0.90959999999999996</v>
      </c>
      <c r="KY57" s="10">
        <f t="shared" si="46"/>
        <v>-1.1798999999999997</v>
      </c>
      <c r="KZ57" s="10">
        <f t="shared" si="46"/>
        <v>-1.1379999999999999</v>
      </c>
      <c r="LA57" s="10">
        <f t="shared" si="46"/>
        <v>-0.25479999999999992</v>
      </c>
      <c r="LB57" s="10">
        <f t="shared" si="46"/>
        <v>0.59279999999999999</v>
      </c>
      <c r="LC57" s="10">
        <f t="shared" si="46"/>
        <v>1.4238</v>
      </c>
      <c r="LD57" s="10">
        <f t="shared" si="46"/>
        <v>-1.1200000000000001</v>
      </c>
      <c r="LE57" s="10">
        <f t="shared" si="46"/>
        <v>0.58579999999999999</v>
      </c>
      <c r="LF57" s="10">
        <f t="shared" si="46"/>
        <v>0.25160000000000005</v>
      </c>
      <c r="LG57" s="10">
        <f t="shared" si="46"/>
        <v>0.34609999999999996</v>
      </c>
      <c r="LH57" s="10">
        <f t="shared" si="46"/>
        <v>4.1000000000000036E-2</v>
      </c>
      <c r="LI57" s="10">
        <f t="shared" si="46"/>
        <v>4.4399999999999995E-2</v>
      </c>
      <c r="LJ57" s="10">
        <f t="shared" si="46"/>
        <v>0.66120000000000001</v>
      </c>
      <c r="LK57" s="10">
        <f t="shared" si="46"/>
        <v>-5.0800000000000012E-2</v>
      </c>
      <c r="LL57" s="10">
        <f t="shared" ref="LL57:NW57" si="47">IF(LL54="",LL56,LL54)</f>
        <v>0.46260000000000001</v>
      </c>
      <c r="LM57" s="10">
        <f t="shared" si="47"/>
        <v>1.1148</v>
      </c>
      <c r="LN57" s="10">
        <f t="shared" si="47"/>
        <v>-0.64210000000000012</v>
      </c>
      <c r="LO57" s="10">
        <f t="shared" si="47"/>
        <v>-0.82600000000000007</v>
      </c>
      <c r="LP57" s="10">
        <f t="shared" si="47"/>
        <v>-0.373</v>
      </c>
      <c r="LQ57" s="10">
        <f t="shared" si="47"/>
        <v>-0.47110000000000002</v>
      </c>
      <c r="LR57" s="10">
        <f t="shared" si="47"/>
        <v>-5.3407999999999998</v>
      </c>
      <c r="LS57" s="10">
        <f t="shared" si="47"/>
        <v>-1.2359999999999998</v>
      </c>
      <c r="LT57" s="10">
        <f t="shared" si="47"/>
        <v>0.17549999999999988</v>
      </c>
      <c r="LU57" s="10">
        <f t="shared" si="47"/>
        <v>1.0588</v>
      </c>
      <c r="LV57" s="10">
        <f t="shared" si="47"/>
        <v>-0.95800000000000007</v>
      </c>
      <c r="LW57" s="10">
        <f t="shared" si="47"/>
        <v>-1.4081999999999997</v>
      </c>
      <c r="LX57" s="10">
        <f t="shared" si="47"/>
        <v>1.5973999999999999</v>
      </c>
      <c r="LY57" s="10">
        <f t="shared" si="47"/>
        <v>-0.55780000000000007</v>
      </c>
      <c r="LZ57" s="10">
        <f t="shared" si="47"/>
        <v>0.46339999999999998</v>
      </c>
      <c r="MA57" s="10">
        <f t="shared" si="47"/>
        <v>0.75900000000000001</v>
      </c>
      <c r="MB57" s="10">
        <f t="shared" si="47"/>
        <v>0.5</v>
      </c>
      <c r="MC57" s="10">
        <f t="shared" si="47"/>
        <v>0.41970000000000002</v>
      </c>
      <c r="MD57" s="10">
        <f t="shared" si="47"/>
        <v>2.1199999999999969E-2</v>
      </c>
      <c r="ME57" s="10">
        <f t="shared" si="47"/>
        <v>-1.0915999999999999</v>
      </c>
      <c r="MF57" s="10">
        <f t="shared" si="47"/>
        <v>0.46750000000000003</v>
      </c>
      <c r="MG57" s="10">
        <f t="shared" si="47"/>
        <v>0.39500000000000002</v>
      </c>
      <c r="MH57" s="10">
        <f t="shared" si="47"/>
        <v>0.2152</v>
      </c>
      <c r="MI57" s="10">
        <f t="shared" si="47"/>
        <v>0.38</v>
      </c>
      <c r="MJ57" s="10">
        <f t="shared" si="47"/>
        <v>0.39100000000000007</v>
      </c>
      <c r="MK57" s="10">
        <f t="shared" si="47"/>
        <v>0.2475</v>
      </c>
      <c r="ML57" s="10">
        <f t="shared" si="47"/>
        <v>0.1865</v>
      </c>
      <c r="MM57" s="10">
        <f t="shared" si="47"/>
        <v>-1.4403999999999999</v>
      </c>
      <c r="MN57" s="10">
        <f t="shared" si="47"/>
        <v>-1.2176</v>
      </c>
      <c r="MO57" s="10">
        <f t="shared" si="47"/>
        <v>0.81920000000000004</v>
      </c>
      <c r="MP57" s="10">
        <f t="shared" si="47"/>
        <v>1.0400000000000001E-2</v>
      </c>
      <c r="MQ57" s="10">
        <f t="shared" si="47"/>
        <v>-0.17319999999999999</v>
      </c>
      <c r="MR57" s="10">
        <f t="shared" si="47"/>
        <v>0.21439999999999992</v>
      </c>
      <c r="MS57" s="10">
        <f t="shared" si="47"/>
        <v>-1.0560999999999998</v>
      </c>
      <c r="MT57" s="10">
        <f t="shared" si="47"/>
        <v>-0.31840000000000002</v>
      </c>
      <c r="MU57" s="10">
        <f t="shared" si="47"/>
        <v>0.54679999999999995</v>
      </c>
      <c r="MV57" s="10">
        <f t="shared" si="47"/>
        <v>0.57840000000000003</v>
      </c>
      <c r="MW57" s="10">
        <f t="shared" si="47"/>
        <v>-0.72399999999999998</v>
      </c>
      <c r="MX57" s="10">
        <f t="shared" si="47"/>
        <v>0.64429999999999998</v>
      </c>
      <c r="MY57" s="10">
        <f t="shared" si="47"/>
        <v>0.47299999999999998</v>
      </c>
      <c r="MZ57" s="10">
        <f t="shared" si="47"/>
        <v>0.26719999999999999</v>
      </c>
      <c r="NA57" s="10">
        <f t="shared" si="47"/>
        <v>-3.42</v>
      </c>
      <c r="NB57" s="10">
        <f t="shared" si="47"/>
        <v>-1.1664999999999999</v>
      </c>
      <c r="NC57" s="10">
        <f t="shared" si="47"/>
        <v>0.49759999999999999</v>
      </c>
      <c r="ND57" s="10">
        <f t="shared" si="47"/>
        <v>-0.15959999999999996</v>
      </c>
      <c r="NE57" s="10">
        <f t="shared" si="47"/>
        <v>-2.2885</v>
      </c>
      <c r="NF57" s="10">
        <f t="shared" si="47"/>
        <v>-4.7374000000000001</v>
      </c>
      <c r="NG57" s="10">
        <f t="shared" si="47"/>
        <v>0.46960000000000002</v>
      </c>
      <c r="NH57" s="10">
        <f t="shared" si="47"/>
        <v>-1.3445</v>
      </c>
      <c r="NI57" s="10">
        <f t="shared" si="47"/>
        <v>-2.0872000000000002</v>
      </c>
      <c r="NJ57" s="10">
        <f t="shared" si="47"/>
        <v>-0.67479999999999996</v>
      </c>
      <c r="NK57" s="10">
        <f t="shared" si="47"/>
        <v>-1.5139</v>
      </c>
      <c r="NL57" s="10">
        <f t="shared" si="47"/>
        <v>0.9859</v>
      </c>
      <c r="NM57" s="10">
        <f t="shared" si="47"/>
        <v>0.5</v>
      </c>
      <c r="NN57" s="10">
        <f t="shared" si="47"/>
        <v>-1.8315999999999999</v>
      </c>
      <c r="NO57" s="10">
        <f t="shared" si="47"/>
        <v>-0.96249999999999991</v>
      </c>
      <c r="NP57" s="10">
        <f t="shared" si="47"/>
        <v>-7.1632000000000007</v>
      </c>
      <c r="NQ57" s="10">
        <f t="shared" si="47"/>
        <v>-1.3399999999999999</v>
      </c>
      <c r="NR57" s="10">
        <f t="shared" si="47"/>
        <v>0.55310000000000004</v>
      </c>
      <c r="NS57" s="10">
        <f t="shared" si="47"/>
        <v>0.94099999999999995</v>
      </c>
      <c r="NT57" s="10">
        <f t="shared" si="47"/>
        <v>0.34610000000000002</v>
      </c>
      <c r="NU57" s="10">
        <f t="shared" si="47"/>
        <v>-7.2255999999999982</v>
      </c>
      <c r="NV57" s="10">
        <f t="shared" si="47"/>
        <v>-6.8660000000000005</v>
      </c>
      <c r="NW57" s="10">
        <f t="shared" si="47"/>
        <v>0.82339999999999991</v>
      </c>
      <c r="NX57" s="10">
        <f t="shared" ref="NX57:QI57" si="48">IF(NX54="",NX56,NX54)</f>
        <v>0.72619999999999996</v>
      </c>
      <c r="NY57" s="10">
        <f t="shared" si="48"/>
        <v>4.880000000000001E-2</v>
      </c>
      <c r="NZ57" s="10">
        <f t="shared" si="48"/>
        <v>1.0423999999999998</v>
      </c>
      <c r="OA57" s="10">
        <f t="shared" si="48"/>
        <v>0.42399999999999999</v>
      </c>
      <c r="OB57" s="10">
        <f t="shared" si="48"/>
        <v>-0.97840000000000016</v>
      </c>
      <c r="OC57" s="10">
        <f t="shared" si="48"/>
        <v>-3.3773000000000004</v>
      </c>
      <c r="OD57" s="10">
        <f t="shared" si="48"/>
        <v>-16.372000000000003</v>
      </c>
      <c r="OE57" s="10">
        <f t="shared" si="48"/>
        <v>-1.2081999999999999</v>
      </c>
      <c r="OF57" s="10">
        <f t="shared" si="48"/>
        <v>1.0586</v>
      </c>
      <c r="OG57" s="10">
        <f t="shared" si="48"/>
        <v>0.32399999999999995</v>
      </c>
      <c r="OH57" s="10">
        <f t="shared" si="48"/>
        <v>-1.2387999999999999</v>
      </c>
      <c r="OI57" s="10">
        <f t="shared" si="48"/>
        <v>-0.38140000000000002</v>
      </c>
      <c r="OJ57" s="10">
        <f t="shared" si="48"/>
        <v>0.44679999999999997</v>
      </c>
      <c r="OK57" s="10">
        <f t="shared" si="48"/>
        <v>-1.3221000000000001</v>
      </c>
      <c r="OL57" s="10">
        <f t="shared" si="48"/>
        <v>-2.8743999999999996</v>
      </c>
      <c r="OM57" s="10">
        <f t="shared" si="48"/>
        <v>-1.1563999999999999</v>
      </c>
      <c r="ON57" s="10">
        <f t="shared" si="48"/>
        <v>0.39380000000000004</v>
      </c>
      <c r="OO57" s="10">
        <f t="shared" si="48"/>
        <v>0.75739999999999996</v>
      </c>
      <c r="OP57" s="10">
        <f t="shared" si="48"/>
        <v>-1.6004</v>
      </c>
      <c r="OQ57" s="10">
        <f t="shared" si="48"/>
        <v>-0.60400000000000009</v>
      </c>
      <c r="OR57" s="10">
        <f t="shared" si="48"/>
        <v>-0.35099999999999987</v>
      </c>
      <c r="OS57" s="10">
        <f t="shared" si="48"/>
        <v>2.1320000000000001</v>
      </c>
      <c r="OT57" s="10">
        <f t="shared" si="48"/>
        <v>-1.252</v>
      </c>
      <c r="OU57" s="10">
        <f t="shared" si="48"/>
        <v>0.19219999999999993</v>
      </c>
      <c r="OV57" s="10">
        <f t="shared" si="48"/>
        <v>0.71840000000000004</v>
      </c>
      <c r="OW57" s="10">
        <f t="shared" si="48"/>
        <v>-2.2071999999999998</v>
      </c>
      <c r="OX57" s="10">
        <f t="shared" si="48"/>
        <v>-0.68080000000000007</v>
      </c>
      <c r="OY57" s="10">
        <f t="shared" si="48"/>
        <v>1.0100000000000026E-2</v>
      </c>
      <c r="OZ57" s="10">
        <f t="shared" si="48"/>
        <v>-0.56469999999999976</v>
      </c>
      <c r="PA57" s="10">
        <f t="shared" si="48"/>
        <v>-2.9568999999999992</v>
      </c>
      <c r="PB57" s="10">
        <f t="shared" si="48"/>
        <v>1.2035</v>
      </c>
      <c r="PC57" s="10">
        <f t="shared" si="48"/>
        <v>-0.30230000000000001</v>
      </c>
      <c r="PD57" s="10">
        <f t="shared" si="48"/>
        <v>0.1472</v>
      </c>
      <c r="PE57" s="10">
        <f t="shared" si="48"/>
        <v>-1.8279999999999998</v>
      </c>
      <c r="PF57" s="10">
        <f t="shared" si="48"/>
        <v>-9.4000000000000083E-2</v>
      </c>
      <c r="PG57" s="10">
        <f t="shared" si="48"/>
        <v>2.0581999999999998</v>
      </c>
      <c r="PH57" s="10">
        <f t="shared" si="48"/>
        <v>0.65999999999999992</v>
      </c>
      <c r="PI57" s="10">
        <f t="shared" si="48"/>
        <v>2.2999999999999965E-3</v>
      </c>
      <c r="PJ57" s="10">
        <f t="shared" si="48"/>
        <v>-0.26359999999999995</v>
      </c>
      <c r="PK57" s="10">
        <f t="shared" si="48"/>
        <v>0.48719999999999997</v>
      </c>
      <c r="PL57" s="10">
        <f t="shared" si="48"/>
        <v>-1.125</v>
      </c>
      <c r="PM57" s="10">
        <f t="shared" si="48"/>
        <v>0.40700000000000003</v>
      </c>
      <c r="PN57" s="10">
        <f t="shared" si="48"/>
        <v>-5.0800000000000012E-2</v>
      </c>
      <c r="PO57" s="10">
        <f t="shared" si="48"/>
        <v>0.69740000000000002</v>
      </c>
      <c r="PP57" s="10">
        <f t="shared" si="48"/>
        <v>1.1622000000000001</v>
      </c>
      <c r="PQ57" s="10">
        <f t="shared" si="48"/>
        <v>0.2382</v>
      </c>
      <c r="PR57" s="10">
        <f t="shared" si="48"/>
        <v>-0.12320000000000003</v>
      </c>
      <c r="PS57" s="10">
        <f t="shared" si="48"/>
        <v>0.93499999999999994</v>
      </c>
      <c r="PT57" s="10">
        <f t="shared" si="48"/>
        <v>0.48899999999999999</v>
      </c>
      <c r="PU57" s="10">
        <f t="shared" si="48"/>
        <v>0.61109999999999998</v>
      </c>
      <c r="PV57" s="10">
        <f t="shared" si="48"/>
        <v>1.19</v>
      </c>
      <c r="PW57" s="10">
        <f t="shared" si="48"/>
        <v>0.245</v>
      </c>
      <c r="PX57" s="10">
        <f t="shared" si="48"/>
        <v>-0.47280000000000005</v>
      </c>
      <c r="PY57" s="10">
        <f t="shared" si="48"/>
        <v>-0.22800000000000001</v>
      </c>
      <c r="PZ57" s="10">
        <f t="shared" si="48"/>
        <v>0.26750000000000002</v>
      </c>
      <c r="QA57" s="10">
        <f t="shared" si="48"/>
        <v>0.80810000000000004</v>
      </c>
      <c r="QB57" s="10">
        <f t="shared" si="48"/>
        <v>0.58820000000000006</v>
      </c>
      <c r="QC57" s="10">
        <f t="shared" si="48"/>
        <v>0.54800000000000004</v>
      </c>
      <c r="QD57" s="10">
        <f t="shared" si="48"/>
        <v>0.38120000000000004</v>
      </c>
      <c r="QE57" s="10">
        <f t="shared" si="48"/>
        <v>0.61609999999999998</v>
      </c>
      <c r="QF57" s="10">
        <f t="shared" si="48"/>
        <v>0.27589999999999998</v>
      </c>
      <c r="QG57" s="10">
        <f t="shared" si="48"/>
        <v>0.32479999999999998</v>
      </c>
      <c r="QH57" s="10">
        <f t="shared" si="48"/>
        <v>-0.20699999999999999</v>
      </c>
      <c r="QI57" s="10">
        <f t="shared" si="48"/>
        <v>0.48280000000000001</v>
      </c>
      <c r="QJ57" s="10">
        <f t="shared" ref="QJ57:SU57" si="49">IF(QJ54="",QJ56,QJ54)</f>
        <v>0.43979999999999997</v>
      </c>
      <c r="QK57" s="10">
        <f t="shared" si="49"/>
        <v>0.28660000000000002</v>
      </c>
      <c r="QL57" s="10">
        <f t="shared" si="49"/>
        <v>0.37849999999999995</v>
      </c>
      <c r="QM57" s="10">
        <f t="shared" si="49"/>
        <v>-0.1278</v>
      </c>
      <c r="QN57" s="10">
        <f t="shared" si="49"/>
        <v>0.49109999999999998</v>
      </c>
      <c r="QO57" s="10">
        <f t="shared" si="49"/>
        <v>0.29000000000000004</v>
      </c>
      <c r="QP57" s="10">
        <f t="shared" si="49"/>
        <v>-0.31480000000000002</v>
      </c>
      <c r="QQ57" s="10">
        <f t="shared" si="49"/>
        <v>0.74790000000000001</v>
      </c>
      <c r="QR57" s="10">
        <f t="shared" si="49"/>
        <v>0.53520000000000001</v>
      </c>
      <c r="QS57" s="10">
        <f t="shared" si="49"/>
        <v>-0.44079999999999991</v>
      </c>
      <c r="QT57" s="10">
        <f t="shared" si="49"/>
        <v>0.43299999999999994</v>
      </c>
      <c r="QU57" s="10">
        <f t="shared" si="49"/>
        <v>0.51329999999999998</v>
      </c>
      <c r="QV57" s="10">
        <f t="shared" si="49"/>
        <v>0.48719999999999997</v>
      </c>
      <c r="QW57" s="10">
        <f t="shared" si="49"/>
        <v>0.51459999999999995</v>
      </c>
      <c r="QX57" s="10">
        <f t="shared" si="49"/>
        <v>0.40510000000000002</v>
      </c>
      <c r="QY57" s="10">
        <f t="shared" si="49"/>
        <v>0.34050000000000002</v>
      </c>
      <c r="QZ57" s="10">
        <f t="shared" si="49"/>
        <v>0.5</v>
      </c>
      <c r="RA57" s="10">
        <f t="shared" si="49"/>
        <v>-6.1600000000000002E-2</v>
      </c>
      <c r="RB57" s="10">
        <f t="shared" si="49"/>
        <v>0.65959999999999996</v>
      </c>
      <c r="RC57" s="10">
        <f t="shared" si="49"/>
        <v>0.67980000000000007</v>
      </c>
      <c r="RD57" s="10">
        <f t="shared" si="49"/>
        <v>0.1638</v>
      </c>
      <c r="RE57" s="10">
        <f t="shared" si="49"/>
        <v>0.28339999999999999</v>
      </c>
      <c r="RF57" s="10">
        <f t="shared" si="49"/>
        <v>0.28539999999999999</v>
      </c>
      <c r="RG57" s="10">
        <f t="shared" si="49"/>
        <v>0.12299999999999998</v>
      </c>
      <c r="RH57" s="10">
        <f t="shared" si="49"/>
        <v>0.26029999999999998</v>
      </c>
      <c r="RI57" s="10">
        <f t="shared" si="49"/>
        <v>0.24270000000000003</v>
      </c>
      <c r="RJ57" s="10">
        <f t="shared" si="49"/>
        <v>4.6399999999999997E-2</v>
      </c>
      <c r="RK57" s="10">
        <f t="shared" si="49"/>
        <v>-0.1825</v>
      </c>
      <c r="RL57" s="10">
        <f t="shared" si="49"/>
        <v>0.46</v>
      </c>
      <c r="RM57" s="10">
        <f t="shared" si="49"/>
        <v>-0.49509999999999987</v>
      </c>
      <c r="RN57" s="10">
        <f t="shared" si="49"/>
        <v>-4.4550999999999998</v>
      </c>
      <c r="RO57" s="10">
        <f t="shared" si="49"/>
        <v>0.22839999999999999</v>
      </c>
      <c r="RP57" s="10">
        <f t="shared" si="49"/>
        <v>-2.4991999999999996</v>
      </c>
      <c r="RQ57" s="10">
        <f t="shared" si="49"/>
        <v>1.4483000000000001</v>
      </c>
      <c r="RR57" s="10">
        <f t="shared" si="49"/>
        <v>5.9700000000000003E-2</v>
      </c>
      <c r="RS57" s="10">
        <f t="shared" si="49"/>
        <v>-0.17640000000000003</v>
      </c>
      <c r="RT57" s="10">
        <f t="shared" si="49"/>
        <v>0.252</v>
      </c>
      <c r="RU57" s="10">
        <f t="shared" si="49"/>
        <v>-1.35</v>
      </c>
      <c r="RV57" s="10">
        <f t="shared" si="49"/>
        <v>-6.4524999999999997</v>
      </c>
      <c r="RW57" s="10">
        <f t="shared" si="49"/>
        <v>0.17519999999999991</v>
      </c>
      <c r="RX57" s="10">
        <f t="shared" si="49"/>
        <v>1.0274999999999999</v>
      </c>
      <c r="RY57" s="10">
        <f t="shared" si="49"/>
        <v>-3.9999999999999758E-3</v>
      </c>
      <c r="RZ57" s="10">
        <f t="shared" si="49"/>
        <v>-1.3572999999999997</v>
      </c>
      <c r="SA57" s="10">
        <f t="shared" si="49"/>
        <v>-0.21999999999999975</v>
      </c>
      <c r="SB57" s="10">
        <f t="shared" si="49"/>
        <v>-2.3362999999999996</v>
      </c>
      <c r="SC57" s="10">
        <f t="shared" si="49"/>
        <v>-5.6100000000000039E-2</v>
      </c>
      <c r="SD57" s="10">
        <f t="shared" si="49"/>
        <v>-1.7869000000000002</v>
      </c>
      <c r="SE57" s="10">
        <f t="shared" si="49"/>
        <v>-1.2024000000000001</v>
      </c>
      <c r="SF57" s="10">
        <f t="shared" si="49"/>
        <v>-8.4270999999999994</v>
      </c>
      <c r="SG57" s="10">
        <f t="shared" si="49"/>
        <v>0.52970000000000006</v>
      </c>
      <c r="SH57" s="10">
        <f t="shared" si="49"/>
        <v>-0.2752</v>
      </c>
      <c r="SI57" s="10">
        <f t="shared" si="49"/>
        <v>0.9091999999999999</v>
      </c>
      <c r="SJ57" s="10">
        <f t="shared" si="49"/>
        <v>-4.4318999999999997</v>
      </c>
      <c r="SK57" s="10">
        <f t="shared" si="49"/>
        <v>-1.8184</v>
      </c>
      <c r="SL57" s="10">
        <f t="shared" si="49"/>
        <v>1.2161</v>
      </c>
      <c r="SM57" s="10">
        <f t="shared" si="49"/>
        <v>-0.89949999999999986</v>
      </c>
      <c r="SN57" s="10">
        <f t="shared" si="49"/>
        <v>0.42200000000000004</v>
      </c>
      <c r="SO57" s="10">
        <f t="shared" si="49"/>
        <v>-2.6122000000000001</v>
      </c>
      <c r="SP57" s="10">
        <f t="shared" si="49"/>
        <v>0.47679999999999995</v>
      </c>
      <c r="SQ57" s="10">
        <f t="shared" si="49"/>
        <v>0.43520000000000003</v>
      </c>
      <c r="SR57" s="10">
        <f t="shared" si="49"/>
        <v>1.760000000000006E-2</v>
      </c>
      <c r="SS57" s="10">
        <f t="shared" si="49"/>
        <v>-1.7116000000000002</v>
      </c>
      <c r="ST57" s="10">
        <f t="shared" si="49"/>
        <v>1.7324000000000002</v>
      </c>
      <c r="SU57" s="10">
        <f t="shared" si="49"/>
        <v>3.6500000000000032E-2</v>
      </c>
      <c r="SV57" s="10">
        <f t="shared" ref="SV57:VG57" si="50">IF(SV54="",SV56,SV54)</f>
        <v>-1.4110000000000003</v>
      </c>
      <c r="SW57" s="10">
        <f t="shared" si="50"/>
        <v>-2.6187999999999994</v>
      </c>
      <c r="SX57" s="10">
        <f t="shared" si="50"/>
        <v>-7.2259000000000002</v>
      </c>
      <c r="SY57" s="10">
        <f t="shared" si="50"/>
        <v>0.62460000000000004</v>
      </c>
      <c r="SZ57" s="10">
        <f t="shared" si="50"/>
        <v>-1.8729999999999998</v>
      </c>
      <c r="TA57" s="10">
        <f t="shared" si="50"/>
        <v>0.42499999999999993</v>
      </c>
      <c r="TB57" s="10">
        <f t="shared" si="50"/>
        <v>1.0985</v>
      </c>
      <c r="TC57" s="10">
        <f t="shared" si="50"/>
        <v>-4.5413999999999994</v>
      </c>
      <c r="TD57" s="10">
        <f t="shared" si="50"/>
        <v>0.22399999999999992</v>
      </c>
      <c r="TE57" s="10">
        <f t="shared" si="50"/>
        <v>0.41899999999999998</v>
      </c>
      <c r="TF57" s="10">
        <f t="shared" si="50"/>
        <v>-0.32599999999999996</v>
      </c>
      <c r="TG57" s="10">
        <f t="shared" si="50"/>
        <v>-11.26</v>
      </c>
      <c r="TH57" s="10">
        <f t="shared" si="50"/>
        <v>-1.2941000000000003</v>
      </c>
      <c r="TI57" s="10">
        <f t="shared" si="50"/>
        <v>-7.1587000000000005</v>
      </c>
      <c r="TJ57" s="10">
        <f t="shared" si="50"/>
        <v>-4.8911999999999995</v>
      </c>
      <c r="TK57" s="10">
        <f t="shared" si="50"/>
        <v>1.1369999999999998</v>
      </c>
      <c r="TL57" s="10">
        <f t="shared" si="50"/>
        <v>-11.398899999999998</v>
      </c>
      <c r="TM57" s="10">
        <f t="shared" si="50"/>
        <v>0.3765</v>
      </c>
      <c r="TN57" s="10">
        <f t="shared" si="50"/>
        <v>-8.7099999999999991</v>
      </c>
      <c r="TO57" s="10">
        <f t="shared" si="50"/>
        <v>0.71300000000000019</v>
      </c>
      <c r="TP57" s="10">
        <f t="shared" si="50"/>
        <v>0.30890000000000001</v>
      </c>
      <c r="TQ57" s="10">
        <f t="shared" si="50"/>
        <v>-2.1311999999999998</v>
      </c>
      <c r="TR57" s="10">
        <f t="shared" si="50"/>
        <v>0.42000000000000004</v>
      </c>
      <c r="TS57" s="10">
        <f t="shared" si="50"/>
        <v>-0.35439999999999983</v>
      </c>
      <c r="TT57" s="10">
        <f t="shared" si="50"/>
        <v>0.42699999999999994</v>
      </c>
      <c r="TU57" s="10">
        <f t="shared" si="50"/>
        <v>-18.243399999999998</v>
      </c>
      <c r="TV57" s="10">
        <f t="shared" si="50"/>
        <v>1.9812000000000001</v>
      </c>
      <c r="TW57" s="10">
        <f t="shared" si="50"/>
        <v>-2.7776000000000001</v>
      </c>
      <c r="TX57" s="10">
        <f t="shared" si="50"/>
        <v>5.6584000000000012</v>
      </c>
      <c r="TY57" s="10">
        <f t="shared" si="50"/>
        <v>-1.2888000000000002</v>
      </c>
      <c r="TZ57" s="10">
        <f t="shared" si="50"/>
        <v>-11.712199999999998</v>
      </c>
      <c r="UA57" s="10">
        <f t="shared" si="50"/>
        <v>-1.3779000000000001</v>
      </c>
      <c r="UB57" s="10">
        <f t="shared" si="50"/>
        <v>2.1359000000000004</v>
      </c>
      <c r="UC57" s="10">
        <f t="shared" si="50"/>
        <v>-4.7499999999999987E-2</v>
      </c>
      <c r="UD57" s="10">
        <f t="shared" si="50"/>
        <v>-12.1</v>
      </c>
      <c r="UE57" s="10">
        <f t="shared" si="50"/>
        <v>-0.62480000000000002</v>
      </c>
      <c r="UF57" s="10">
        <f t="shared" si="50"/>
        <v>-2.2840000000000003</v>
      </c>
      <c r="UG57" s="10">
        <f t="shared" si="50"/>
        <v>0.3992</v>
      </c>
      <c r="UH57" s="10">
        <f t="shared" si="50"/>
        <v>0.32699999999999985</v>
      </c>
      <c r="UI57" s="10">
        <f t="shared" si="50"/>
        <v>0.54980000000000007</v>
      </c>
      <c r="UJ57" s="10">
        <f t="shared" si="50"/>
        <v>0.99019999999999997</v>
      </c>
      <c r="UK57" s="10">
        <f t="shared" si="50"/>
        <v>0.27899999999999997</v>
      </c>
      <c r="UL57" s="10">
        <f t="shared" si="50"/>
        <v>0.371</v>
      </c>
      <c r="UM57" s="10">
        <f t="shared" si="50"/>
        <v>1.4491999999999998</v>
      </c>
      <c r="UN57" s="10">
        <f t="shared" si="50"/>
        <v>-0.14900000000000005</v>
      </c>
      <c r="UO57" s="10">
        <f t="shared" si="50"/>
        <v>0.33</v>
      </c>
      <c r="UP57" s="10">
        <f t="shared" si="50"/>
        <v>0.68699999999999994</v>
      </c>
      <c r="UQ57" s="10">
        <f t="shared" si="50"/>
        <v>0.33660000000000001</v>
      </c>
      <c r="UR57" s="10">
        <f t="shared" si="50"/>
        <v>0.92839999999999989</v>
      </c>
      <c r="US57" s="10">
        <f t="shared" si="50"/>
        <v>1.5945000000000003</v>
      </c>
      <c r="UT57" s="10">
        <f t="shared" si="50"/>
        <v>0.99679999999999991</v>
      </c>
      <c r="UU57" s="10">
        <f t="shared" si="50"/>
        <v>-0.60240000000000005</v>
      </c>
      <c r="UV57" s="10">
        <f t="shared" si="50"/>
        <v>2.7500000000000024E-2</v>
      </c>
      <c r="UW57" s="10">
        <f t="shared" si="50"/>
        <v>0.47300000000000003</v>
      </c>
      <c r="UX57" s="10">
        <f t="shared" si="50"/>
        <v>0.53959999999999997</v>
      </c>
      <c r="UY57" s="10">
        <f t="shared" si="50"/>
        <v>0.11729999999999996</v>
      </c>
      <c r="UZ57" s="10">
        <f t="shared" si="50"/>
        <v>-0.62360000000000015</v>
      </c>
      <c r="VA57" s="10">
        <f t="shared" si="50"/>
        <v>-19.277599999999996</v>
      </c>
      <c r="VB57" s="10">
        <f t="shared" si="50"/>
        <v>-4.2124000000000006</v>
      </c>
      <c r="VC57" s="10">
        <f t="shared" si="50"/>
        <v>-4.09</v>
      </c>
      <c r="VD57" s="10">
        <f t="shared" si="50"/>
        <v>-8.0000000000000016E-2</v>
      </c>
      <c r="VE57" s="10">
        <f t="shared" si="50"/>
        <v>0.6008</v>
      </c>
      <c r="VF57" s="10">
        <f t="shared" si="50"/>
        <v>-0.33400000000000002</v>
      </c>
      <c r="VG57" s="10">
        <f t="shared" si="50"/>
        <v>-0.43730000000000008</v>
      </c>
      <c r="VH57" s="10">
        <f t="shared" ref="VH57:XS57" si="51">IF(VH54="",VH56,VH54)</f>
        <v>0.23349999999999999</v>
      </c>
      <c r="VI57" s="10">
        <f t="shared" si="51"/>
        <v>-10.638400000000001</v>
      </c>
      <c r="VJ57" s="10">
        <f t="shared" si="51"/>
        <v>-9.3532000000000011</v>
      </c>
      <c r="VK57" s="10">
        <f t="shared" si="51"/>
        <v>0.33499999999999996</v>
      </c>
      <c r="VL57" s="10">
        <f t="shared" si="51"/>
        <v>-5.7645</v>
      </c>
      <c r="VM57" s="10">
        <f t="shared" si="51"/>
        <v>-1.9272999999999998</v>
      </c>
      <c r="VN57" s="10">
        <f t="shared" si="51"/>
        <v>-3.0616000000000003</v>
      </c>
      <c r="VO57" s="10">
        <f t="shared" si="51"/>
        <v>-2.2156000000000002</v>
      </c>
      <c r="VP57" s="10">
        <f t="shared" si="51"/>
        <v>-0.25150000000000061</v>
      </c>
      <c r="VQ57" s="10">
        <f t="shared" si="51"/>
        <v>-0.41119999999999979</v>
      </c>
      <c r="VR57" s="10">
        <f t="shared" si="51"/>
        <v>1.5625</v>
      </c>
      <c r="VS57" s="10">
        <f t="shared" si="51"/>
        <v>3.0661999999999998</v>
      </c>
      <c r="VT57" s="10">
        <f t="shared" si="51"/>
        <v>8.2399999999999918E-2</v>
      </c>
      <c r="VU57" s="10">
        <f t="shared" si="51"/>
        <v>-4.2222999999999997</v>
      </c>
      <c r="VV57" s="10">
        <f t="shared" si="51"/>
        <v>-2.4172000000000002</v>
      </c>
      <c r="VW57" s="10">
        <f t="shared" si="51"/>
        <v>-0.39600000000000013</v>
      </c>
      <c r="VX57" s="10">
        <f t="shared" si="51"/>
        <v>2.3541999999999996</v>
      </c>
      <c r="VY57" s="10">
        <f t="shared" si="51"/>
        <v>-0.54</v>
      </c>
      <c r="VZ57" s="10">
        <f t="shared" si="51"/>
        <v>-1.9525000000000001</v>
      </c>
      <c r="WA57" s="10">
        <f t="shared" si="51"/>
        <v>-1.0840000000000001</v>
      </c>
      <c r="WB57" s="10">
        <f t="shared" si="51"/>
        <v>-12.879800000000001</v>
      </c>
      <c r="WC57" s="10">
        <f t="shared" si="51"/>
        <v>-1.018</v>
      </c>
      <c r="WD57" s="10">
        <f t="shared" si="51"/>
        <v>-3.3415999999999997</v>
      </c>
      <c r="WE57" s="10">
        <f t="shared" si="51"/>
        <v>1.95</v>
      </c>
      <c r="WF57" s="10">
        <f t="shared" si="51"/>
        <v>0.76</v>
      </c>
      <c r="WG57" s="10">
        <f t="shared" si="51"/>
        <v>1.2</v>
      </c>
      <c r="WH57" s="10">
        <f t="shared" si="51"/>
        <v>0.56000000000000005</v>
      </c>
      <c r="WI57" s="10">
        <f t="shared" si="51"/>
        <v>-0.91</v>
      </c>
      <c r="WJ57" s="10">
        <f t="shared" si="51"/>
        <v>1.42</v>
      </c>
      <c r="WK57" s="10">
        <f t="shared" si="51"/>
        <v>1.17</v>
      </c>
      <c r="WL57" s="10">
        <f t="shared" si="51"/>
        <v>1.79</v>
      </c>
      <c r="WM57" s="10">
        <f t="shared" si="51"/>
        <v>1.38</v>
      </c>
      <c r="WN57" s="10">
        <f t="shared" si="51"/>
        <v>1.08</v>
      </c>
      <c r="WO57" s="10">
        <f t="shared" si="51"/>
        <v>2.42</v>
      </c>
      <c r="WP57" s="10">
        <f t="shared" si="51"/>
        <v>1.82</v>
      </c>
      <c r="WQ57" s="10">
        <f t="shared" si="51"/>
        <v>-1.92</v>
      </c>
      <c r="WR57" s="10">
        <f t="shared" si="51"/>
        <v>0.38</v>
      </c>
      <c r="WS57" s="10">
        <f t="shared" si="51"/>
        <v>0.75</v>
      </c>
      <c r="WT57" s="10">
        <f t="shared" si="51"/>
        <v>0.91</v>
      </c>
      <c r="WU57" s="10">
        <f t="shared" si="51"/>
        <v>0.69</v>
      </c>
      <c r="WV57" s="10">
        <f t="shared" si="51"/>
        <v>1.42</v>
      </c>
      <c r="WW57" s="10">
        <f t="shared" si="51"/>
        <v>-0.06</v>
      </c>
      <c r="WX57" s="10">
        <f t="shared" si="51"/>
        <v>0.96</v>
      </c>
      <c r="WY57" s="10">
        <f t="shared" si="51"/>
        <v>0</v>
      </c>
      <c r="WZ57" s="10">
        <f t="shared" si="51"/>
        <v>-0.53</v>
      </c>
      <c r="XA57" s="10">
        <f t="shared" si="51"/>
        <v>0.89</v>
      </c>
      <c r="XB57" s="10">
        <f t="shared" si="51"/>
        <v>-0.44</v>
      </c>
      <c r="XC57" s="10">
        <f t="shared" si="51"/>
        <v>-0.24</v>
      </c>
      <c r="XD57" s="10">
        <f t="shared" si="51"/>
        <v>0.39</v>
      </c>
      <c r="XE57" s="10">
        <f t="shared" si="51"/>
        <v>0.32</v>
      </c>
      <c r="XF57" s="10">
        <f t="shared" si="51"/>
        <v>0.14000000000000001</v>
      </c>
      <c r="XG57" s="10">
        <f t="shared" si="51"/>
        <v>-0.45</v>
      </c>
      <c r="XH57" s="10">
        <f t="shared" si="51"/>
        <v>-0.03</v>
      </c>
      <c r="XI57" s="10">
        <f t="shared" si="51"/>
        <v>1.1399999999999999</v>
      </c>
      <c r="XJ57" s="10">
        <f t="shared" si="51"/>
        <v>1.58</v>
      </c>
      <c r="XK57" s="10">
        <f t="shared" si="51"/>
        <v>-0.04</v>
      </c>
      <c r="XL57" s="10">
        <f t="shared" si="51"/>
        <v>-1.41</v>
      </c>
      <c r="XM57" s="10">
        <f t="shared" si="51"/>
        <v>0.98</v>
      </c>
      <c r="XN57" s="10">
        <f t="shared" si="51"/>
        <v>-0.96</v>
      </c>
      <c r="XO57" s="10">
        <f t="shared" si="51"/>
        <v>1.87</v>
      </c>
      <c r="XP57" s="10">
        <f t="shared" si="51"/>
        <v>-0.42</v>
      </c>
      <c r="XQ57" s="10">
        <f t="shared" si="51"/>
        <v>1.03</v>
      </c>
      <c r="XR57" s="10">
        <f t="shared" si="51"/>
        <v>-0.16</v>
      </c>
      <c r="XS57" s="10">
        <f t="shared" si="51"/>
        <v>1.87</v>
      </c>
      <c r="XT57" s="10">
        <f t="shared" ref="XT57:AAE57" si="52">IF(XT54="",XT56,XT54)</f>
        <v>2.1800000000000002</v>
      </c>
      <c r="XU57" s="10">
        <f t="shared" si="52"/>
        <v>0.05</v>
      </c>
      <c r="XV57" s="10">
        <f t="shared" si="52"/>
        <v>-0.26</v>
      </c>
      <c r="XW57" s="10">
        <f t="shared" si="52"/>
        <v>-1.04</v>
      </c>
      <c r="XX57" s="10">
        <f t="shared" si="52"/>
        <v>-6.08</v>
      </c>
      <c r="XY57" s="10">
        <f t="shared" si="52"/>
        <v>2.92</v>
      </c>
      <c r="XZ57" s="10">
        <f t="shared" si="52"/>
        <v>0.27</v>
      </c>
      <c r="YA57" s="10">
        <f t="shared" si="52"/>
        <v>-3.05</v>
      </c>
      <c r="YB57" s="10">
        <f t="shared" si="52"/>
        <v>-5.92</v>
      </c>
      <c r="YC57" s="10">
        <f t="shared" si="52"/>
        <v>0.08</v>
      </c>
      <c r="YD57" s="10">
        <f t="shared" si="52"/>
        <v>11.34</v>
      </c>
      <c r="YE57" s="10">
        <f t="shared" si="52"/>
        <v>4.72</v>
      </c>
      <c r="YF57" s="10">
        <f t="shared" si="52"/>
        <v>1.89</v>
      </c>
      <c r="YG57" s="10">
        <f t="shared" si="52"/>
        <v>-2.0699999999999998</v>
      </c>
      <c r="YH57" s="10">
        <f t="shared" si="52"/>
        <v>-3.58</v>
      </c>
      <c r="YI57" s="10">
        <f t="shared" si="52"/>
        <v>-1.05</v>
      </c>
      <c r="YJ57" s="10">
        <f t="shared" si="52"/>
        <v>-1.1499999999999999</v>
      </c>
      <c r="YK57" s="10">
        <f t="shared" si="52"/>
        <v>-0.19</v>
      </c>
      <c r="YL57" s="10">
        <f t="shared" si="52"/>
        <v>2.73</v>
      </c>
      <c r="YM57" s="10">
        <f t="shared" si="52"/>
        <v>0.05</v>
      </c>
      <c r="YN57" s="10">
        <f t="shared" si="52"/>
        <v>-1.9</v>
      </c>
      <c r="YO57" s="10">
        <f t="shared" si="52"/>
        <v>2.38</v>
      </c>
      <c r="YP57" s="10">
        <f t="shared" si="52"/>
        <v>-3.57</v>
      </c>
      <c r="YQ57" s="10">
        <f t="shared" si="52"/>
        <v>3.59</v>
      </c>
      <c r="YR57" s="10">
        <f t="shared" si="52"/>
        <v>-0.23</v>
      </c>
      <c r="YS57" s="10">
        <f t="shared" si="52"/>
        <v>-1.93</v>
      </c>
      <c r="YT57" s="10">
        <f t="shared" si="52"/>
        <v>-2.11</v>
      </c>
      <c r="YU57" s="10">
        <f t="shared" si="52"/>
        <v>-7.0000000000000007E-2</v>
      </c>
      <c r="YV57" s="10">
        <f t="shared" si="52"/>
        <v>5.85</v>
      </c>
      <c r="YW57" s="10">
        <f t="shared" si="52"/>
        <v>8.52</v>
      </c>
      <c r="YX57" s="10">
        <f t="shared" si="52"/>
        <v>-3.74</v>
      </c>
      <c r="YY57" s="10">
        <f t="shared" si="52"/>
        <v>0.63</v>
      </c>
      <c r="YZ57" s="10">
        <f t="shared" si="52"/>
        <v>1.95</v>
      </c>
      <c r="ZA57" s="10">
        <f t="shared" si="52"/>
        <v>1.27</v>
      </c>
      <c r="ZB57" s="10">
        <f t="shared" si="52"/>
        <v>2.8</v>
      </c>
      <c r="ZC57" s="10">
        <f t="shared" si="52"/>
        <v>1.62</v>
      </c>
      <c r="ZD57" s="10">
        <f t="shared" si="52"/>
        <v>-1.57</v>
      </c>
      <c r="ZE57" s="10">
        <f t="shared" si="52"/>
        <v>4.3</v>
      </c>
      <c r="ZF57" s="10">
        <f t="shared" si="52"/>
        <v>5.46</v>
      </c>
      <c r="ZG57" s="10">
        <f t="shared" si="52"/>
        <v>4.05</v>
      </c>
      <c r="ZH57" s="10">
        <f t="shared" si="52"/>
        <v>5.3</v>
      </c>
      <c r="ZI57" s="10">
        <f t="shared" si="52"/>
        <v>0.98</v>
      </c>
      <c r="ZJ57" s="10">
        <f t="shared" si="52"/>
        <v>2.0099999999999998</v>
      </c>
      <c r="ZK57" s="10">
        <f t="shared" si="52"/>
        <v>0.17</v>
      </c>
      <c r="ZL57" s="10">
        <f t="shared" si="52"/>
        <v>2.87</v>
      </c>
      <c r="ZM57" s="10">
        <f t="shared" si="52"/>
        <v>0.26</v>
      </c>
      <c r="ZN57" s="10">
        <f t="shared" si="52"/>
        <v>2.79</v>
      </c>
      <c r="ZO57" s="10">
        <f t="shared" si="52"/>
        <v>-1.31</v>
      </c>
      <c r="ZP57" s="10">
        <f t="shared" si="52"/>
        <v>0.11</v>
      </c>
      <c r="ZQ57" s="10">
        <f t="shared" si="52"/>
        <v>-2.36</v>
      </c>
      <c r="ZR57" s="10">
        <f t="shared" si="52"/>
        <v>0.7</v>
      </c>
      <c r="ZS57" s="10">
        <f t="shared" si="52"/>
        <v>3.3</v>
      </c>
      <c r="ZT57" s="10">
        <f t="shared" si="52"/>
        <v>0.36</v>
      </c>
      <c r="ZU57" s="10">
        <f t="shared" si="52"/>
        <v>1.1399999999999999</v>
      </c>
      <c r="ZV57" s="10">
        <f t="shared" si="52"/>
        <v>0.19</v>
      </c>
      <c r="ZW57" s="10">
        <f t="shared" si="52"/>
        <v>2.06</v>
      </c>
      <c r="ZX57" s="10">
        <f t="shared" si="52"/>
        <v>-0.51</v>
      </c>
      <c r="ZY57" s="10">
        <f t="shared" si="52"/>
        <v>-1.1200000000000001</v>
      </c>
      <c r="ZZ57" s="10">
        <f t="shared" si="52"/>
        <v>-0.2</v>
      </c>
      <c r="AAA57" s="10">
        <f t="shared" si="52"/>
        <v>-3.12</v>
      </c>
      <c r="AAB57" s="10">
        <f t="shared" si="52"/>
        <v>1.28</v>
      </c>
      <c r="AAC57" s="10">
        <f t="shared" si="52"/>
        <v>4.5</v>
      </c>
      <c r="AAD57" s="10">
        <f t="shared" si="52"/>
        <v>1.68</v>
      </c>
      <c r="AAE57" s="10">
        <f t="shared" si="52"/>
        <v>2.38</v>
      </c>
      <c r="AAF57" s="10">
        <f t="shared" ref="AAF57:ACQ57" si="53">IF(AAF54="",AAF56,AAF54)</f>
        <v>4.24</v>
      </c>
      <c r="AAG57" s="10">
        <f t="shared" si="53"/>
        <v>1.79</v>
      </c>
      <c r="AAH57" s="10">
        <f t="shared" si="53"/>
        <v>1.46</v>
      </c>
      <c r="AAI57" s="10">
        <f t="shared" si="53"/>
        <v>2.2799999999999998</v>
      </c>
      <c r="AAJ57" s="10">
        <f t="shared" si="53"/>
        <v>-2.0499999999999998</v>
      </c>
      <c r="AAK57" s="10">
        <f t="shared" si="53"/>
        <v>2.04</v>
      </c>
      <c r="AAL57" s="10">
        <f t="shared" si="53"/>
        <v>2.0699999999999998</v>
      </c>
      <c r="AAM57" s="10">
        <f t="shared" si="53"/>
        <v>5.23</v>
      </c>
      <c r="AAN57" s="10">
        <f t="shared" si="53"/>
        <v>1.06</v>
      </c>
      <c r="AAO57" s="10">
        <f t="shared" si="53"/>
        <v>-0.35</v>
      </c>
      <c r="AAP57" s="10">
        <f t="shared" si="53"/>
        <v>1.88</v>
      </c>
      <c r="AAQ57" s="10">
        <f t="shared" si="53"/>
        <v>0.6</v>
      </c>
      <c r="AAR57" s="10">
        <f t="shared" si="53"/>
        <v>2.1</v>
      </c>
      <c r="AAS57" s="10">
        <f t="shared" si="53"/>
        <v>2.4</v>
      </c>
      <c r="AAT57" s="10">
        <f t="shared" si="53"/>
        <v>3.06</v>
      </c>
      <c r="AAU57" s="10">
        <f t="shared" si="53"/>
        <v>0.56000000000000005</v>
      </c>
      <c r="AAV57" s="10">
        <f t="shared" si="53"/>
        <v>3.94</v>
      </c>
      <c r="AAW57" s="10">
        <f t="shared" si="53"/>
        <v>3.11</v>
      </c>
      <c r="AAX57" s="10">
        <f t="shared" si="53"/>
        <v>0.53</v>
      </c>
      <c r="AAY57" s="10">
        <f t="shared" si="53"/>
        <v>-1.91</v>
      </c>
      <c r="AAZ57" s="10">
        <f t="shared" si="53"/>
        <v>2.62</v>
      </c>
      <c r="ABA57" s="10">
        <f t="shared" si="53"/>
        <v>0.89</v>
      </c>
      <c r="ABB57" s="10">
        <f t="shared" si="53"/>
        <v>2.4900000000000002</v>
      </c>
      <c r="ABC57" s="10">
        <f t="shared" si="53"/>
        <v>-0.99</v>
      </c>
      <c r="ABD57" s="10">
        <f t="shared" si="53"/>
        <v>1.45</v>
      </c>
      <c r="ABE57" s="10">
        <f t="shared" si="53"/>
        <v>1.4</v>
      </c>
      <c r="ABF57" s="10">
        <f t="shared" si="53"/>
        <v>0.38</v>
      </c>
      <c r="ABG57" s="10">
        <f t="shared" si="53"/>
        <v>1.41</v>
      </c>
      <c r="ABH57" s="10">
        <f t="shared" si="53"/>
        <v>0.69</v>
      </c>
      <c r="ABI57" s="10">
        <f t="shared" si="53"/>
        <v>-0.45</v>
      </c>
      <c r="ABJ57" s="10">
        <f t="shared" si="53"/>
        <v>-2.74</v>
      </c>
      <c r="ABK57" s="10">
        <f t="shared" si="53"/>
        <v>-0.39</v>
      </c>
      <c r="ABL57" s="10">
        <f t="shared" si="53"/>
        <v>1.38</v>
      </c>
      <c r="ABM57" s="10">
        <f t="shared" si="53"/>
        <v>-0.08</v>
      </c>
      <c r="ABN57" s="10">
        <f t="shared" si="53"/>
        <v>-0.54</v>
      </c>
      <c r="ABO57" s="10">
        <f t="shared" si="53"/>
        <v>-2.13</v>
      </c>
      <c r="ABP57" s="10">
        <f t="shared" si="53"/>
        <v>3.56</v>
      </c>
      <c r="ABQ57" s="10">
        <f t="shared" si="53"/>
        <v>0.8</v>
      </c>
      <c r="ABR57" s="10">
        <f t="shared" si="53"/>
        <v>1.36</v>
      </c>
      <c r="ABS57" s="10">
        <f t="shared" si="53"/>
        <v>3.52</v>
      </c>
      <c r="ABT57" s="10">
        <f t="shared" si="53"/>
        <v>1.19</v>
      </c>
      <c r="ABU57" s="10">
        <f t="shared" si="53"/>
        <v>-0.94</v>
      </c>
      <c r="ABV57" s="10">
        <f t="shared" si="53"/>
        <v>-0.54</v>
      </c>
      <c r="ABW57" s="10">
        <f t="shared" si="53"/>
        <v>-0.67</v>
      </c>
      <c r="ABX57" s="10">
        <f t="shared" si="53"/>
        <v>2.41</v>
      </c>
      <c r="ABY57" s="10">
        <f t="shared" si="53"/>
        <v>-0.52</v>
      </c>
      <c r="ABZ57" s="10">
        <f t="shared" si="53"/>
        <v>0.26</v>
      </c>
      <c r="ACA57" s="10">
        <f t="shared" si="53"/>
        <v>2.2599999999999998</v>
      </c>
      <c r="ACB57" s="10">
        <f t="shared" si="53"/>
        <v>1.88</v>
      </c>
      <c r="ACC57" s="10">
        <f t="shared" si="53"/>
        <v>-1.21</v>
      </c>
      <c r="ACD57" s="10">
        <f t="shared" si="53"/>
        <v>0.11</v>
      </c>
      <c r="ACE57" s="10">
        <f t="shared" si="53"/>
        <v>1.44</v>
      </c>
      <c r="ACF57" s="10">
        <f t="shared" si="53"/>
        <v>-0.72</v>
      </c>
      <c r="ACG57" s="10">
        <f t="shared" si="53"/>
        <v>0.43</v>
      </c>
      <c r="ACH57" s="10">
        <f t="shared" si="53"/>
        <v>2.09</v>
      </c>
      <c r="ACI57" s="10">
        <f t="shared" si="53"/>
        <v>2.63</v>
      </c>
      <c r="ACJ57" s="10">
        <f t="shared" si="53"/>
        <v>3.04</v>
      </c>
      <c r="ACK57" s="10">
        <f t="shared" si="53"/>
        <v>2.13</v>
      </c>
      <c r="ACL57" s="10">
        <f t="shared" si="53"/>
        <v>-1.48</v>
      </c>
      <c r="ACM57" s="10">
        <f t="shared" si="53"/>
        <v>0.51</v>
      </c>
      <c r="ACN57" s="10">
        <f t="shared" si="53"/>
        <v>2.46</v>
      </c>
      <c r="ACO57" s="10">
        <f t="shared" si="53"/>
        <v>0.95</v>
      </c>
      <c r="ACP57" s="10">
        <f t="shared" si="53"/>
        <v>0.27</v>
      </c>
      <c r="ACQ57" s="10">
        <f t="shared" si="53"/>
        <v>-1.19</v>
      </c>
      <c r="ACR57" s="10">
        <f t="shared" ref="ACR57:AFC57" si="54">IF(ACR54="",ACR56,ACR54)</f>
        <v>0.32</v>
      </c>
      <c r="ACS57" s="10">
        <f t="shared" si="54"/>
        <v>7.0000000000000007E-2</v>
      </c>
      <c r="ACT57" s="10">
        <f t="shared" si="54"/>
        <v>-0.92</v>
      </c>
      <c r="ACU57" s="10">
        <f t="shared" si="54"/>
        <v>2.96</v>
      </c>
      <c r="ACV57" s="10">
        <f t="shared" si="54"/>
        <v>1.6</v>
      </c>
      <c r="ACW57" s="10">
        <f t="shared" si="54"/>
        <v>1.38</v>
      </c>
      <c r="ACX57" s="10">
        <f t="shared" si="54"/>
        <v>-1.34</v>
      </c>
      <c r="ACY57" s="10">
        <f t="shared" si="54"/>
        <v>0.83</v>
      </c>
      <c r="ACZ57" s="10">
        <f t="shared" si="54"/>
        <v>1.27</v>
      </c>
      <c r="ADA57" s="10">
        <f t="shared" si="54"/>
        <v>2.15</v>
      </c>
      <c r="ADB57" s="10">
        <f t="shared" si="54"/>
        <v>1.56</v>
      </c>
      <c r="ADC57" s="10">
        <f t="shared" si="54"/>
        <v>1.24</v>
      </c>
      <c r="ADD57" s="10">
        <f t="shared" si="54"/>
        <v>0.85</v>
      </c>
      <c r="ADE57" s="10">
        <f t="shared" si="54"/>
        <v>0.69</v>
      </c>
      <c r="ADF57" s="10">
        <f t="shared" si="54"/>
        <v>1.08</v>
      </c>
      <c r="ADG57" s="10">
        <f t="shared" si="54"/>
        <v>0.57999999999999996</v>
      </c>
      <c r="ADH57" s="10">
        <f t="shared" si="54"/>
        <v>-0.05</v>
      </c>
      <c r="ADI57" s="10">
        <f t="shared" si="54"/>
        <v>1.39</v>
      </c>
      <c r="ADJ57" s="10">
        <f t="shared" si="54"/>
        <v>2.16</v>
      </c>
      <c r="ADK57" s="10">
        <f t="shared" si="54"/>
        <v>2.0299999999999998</v>
      </c>
      <c r="ADL57" s="10">
        <f t="shared" si="54"/>
        <v>1.1100000000000001</v>
      </c>
      <c r="ADM57" s="10">
        <f t="shared" si="54"/>
        <v>0.92</v>
      </c>
      <c r="ADN57" s="10">
        <f t="shared" si="54"/>
        <v>2.97</v>
      </c>
      <c r="ADO57" s="10">
        <f t="shared" si="54"/>
        <v>-1.36</v>
      </c>
      <c r="ADP57" s="10">
        <f t="shared" si="54"/>
        <v>0.65</v>
      </c>
      <c r="ADQ57" s="10">
        <f t="shared" si="54"/>
        <v>-0.56000000000000005</v>
      </c>
      <c r="ADR57" s="10">
        <f t="shared" si="54"/>
        <v>0.72</v>
      </c>
      <c r="ADS57" s="10">
        <f t="shared" si="54"/>
        <v>1.89</v>
      </c>
      <c r="ADT57" s="10">
        <f t="shared" si="54"/>
        <v>1.38</v>
      </c>
      <c r="ADU57" s="10">
        <f t="shared" si="54"/>
        <v>2.04</v>
      </c>
      <c r="ADV57" s="10">
        <f t="shared" si="54"/>
        <v>1.01</v>
      </c>
      <c r="ADW57" s="10">
        <f t="shared" si="54"/>
        <v>1.19</v>
      </c>
      <c r="ADX57" s="10">
        <f t="shared" si="54"/>
        <v>-1.33</v>
      </c>
      <c r="ADY57" s="10">
        <f t="shared" si="54"/>
        <v>0.02</v>
      </c>
      <c r="ADZ57" s="10">
        <f t="shared" si="54"/>
        <v>1.59</v>
      </c>
      <c r="AEA57" s="10">
        <f t="shared" si="54"/>
        <v>1.92</v>
      </c>
      <c r="AEB57" s="10">
        <f t="shared" si="54"/>
        <v>1.75</v>
      </c>
      <c r="AEC57" s="10">
        <f t="shared" si="54"/>
        <v>0.42</v>
      </c>
      <c r="AED57" s="10">
        <f t="shared" si="54"/>
        <v>0.7</v>
      </c>
      <c r="AEE57" s="10">
        <f t="shared" si="54"/>
        <v>0.13</v>
      </c>
      <c r="AEF57" s="10">
        <f t="shared" si="54"/>
        <v>1.81</v>
      </c>
      <c r="AEG57" s="10">
        <f t="shared" si="54"/>
        <v>0.56999999999999995</v>
      </c>
      <c r="AEH57" s="10">
        <f t="shared" si="54"/>
        <v>1.75</v>
      </c>
      <c r="AEI57" s="10">
        <f t="shared" si="54"/>
        <v>0.27</v>
      </c>
      <c r="AEJ57" s="10">
        <f t="shared" si="54"/>
        <v>0.37</v>
      </c>
      <c r="AEK57" s="10">
        <f t="shared" si="54"/>
        <v>-0.85</v>
      </c>
      <c r="AEL57" s="10">
        <f t="shared" si="54"/>
        <v>0.54</v>
      </c>
      <c r="AEM57" s="10">
        <f t="shared" si="54"/>
        <v>1.35</v>
      </c>
      <c r="AEN57" s="10">
        <f t="shared" si="54"/>
        <v>-1.74</v>
      </c>
      <c r="AEO57" s="10">
        <f t="shared" si="54"/>
        <v>-2.4700000000000002</v>
      </c>
      <c r="AEP57" s="10">
        <f t="shared" si="54"/>
        <v>-0.8</v>
      </c>
      <c r="AEQ57" s="10">
        <f t="shared" si="54"/>
        <v>-0.01</v>
      </c>
      <c r="AER57" s="10">
        <f t="shared" si="54"/>
        <v>-0.22</v>
      </c>
      <c r="AES57" s="10">
        <f t="shared" si="54"/>
        <v>1.99</v>
      </c>
      <c r="AET57" s="10">
        <f t="shared" si="54"/>
        <v>0.12</v>
      </c>
      <c r="AEU57" s="10">
        <f t="shared" si="54"/>
        <v>-1.47</v>
      </c>
      <c r="AEV57" s="10">
        <f t="shared" si="54"/>
        <v>-0.09</v>
      </c>
      <c r="AEW57" s="10">
        <f t="shared" si="54"/>
        <v>-0.22</v>
      </c>
      <c r="AEX57" s="10">
        <f t="shared" si="54"/>
        <v>0.69</v>
      </c>
      <c r="AEY57" s="10">
        <f t="shared" si="54"/>
        <v>1.98</v>
      </c>
      <c r="AEZ57" s="10">
        <f t="shared" si="54"/>
        <v>2.38</v>
      </c>
      <c r="AFA57" s="10">
        <f t="shared" si="54"/>
        <v>0.61</v>
      </c>
      <c r="AFB57" s="10">
        <f t="shared" si="54"/>
        <v>1.4</v>
      </c>
      <c r="AFC57" s="10">
        <f t="shared" si="54"/>
        <v>3.87</v>
      </c>
      <c r="AFD57" s="10">
        <f t="shared" ref="AFD57:AHO57" si="55">IF(AFD54="",AFD56,AFD54)</f>
        <v>0.73</v>
      </c>
      <c r="AFE57" s="10">
        <f t="shared" si="55"/>
        <v>-0.22</v>
      </c>
      <c r="AFF57" s="10">
        <f t="shared" si="55"/>
        <v>1.21</v>
      </c>
      <c r="AFG57" s="10">
        <f t="shared" si="55"/>
        <v>0.97</v>
      </c>
      <c r="AFH57" s="10">
        <f t="shared" si="55"/>
        <v>1.3</v>
      </c>
      <c r="AFI57" s="10">
        <f t="shared" si="55"/>
        <v>1.5</v>
      </c>
      <c r="AFJ57" s="10">
        <f t="shared" si="55"/>
        <v>1.4</v>
      </c>
      <c r="AFK57" s="10">
        <f t="shared" si="55"/>
        <v>0.66</v>
      </c>
      <c r="AFL57" s="10">
        <f t="shared" si="55"/>
        <v>-1.74</v>
      </c>
      <c r="AFM57" s="10">
        <f t="shared" si="55"/>
        <v>-0.7</v>
      </c>
      <c r="AFN57" s="10">
        <f t="shared" si="55"/>
        <v>-0.56000000000000005</v>
      </c>
      <c r="AFO57" s="10">
        <f t="shared" si="55"/>
        <v>-0.2</v>
      </c>
      <c r="AFP57" s="10">
        <f t="shared" si="55"/>
        <v>1.34</v>
      </c>
      <c r="AFQ57" s="10">
        <f t="shared" si="55"/>
        <v>0.27</v>
      </c>
      <c r="AFR57" s="10">
        <f t="shared" si="55"/>
        <v>-0.17</v>
      </c>
      <c r="AFS57" s="10">
        <f t="shared" si="55"/>
        <v>1.74</v>
      </c>
      <c r="AFT57" s="10">
        <f t="shared" si="55"/>
        <v>2.2200000000000002</v>
      </c>
      <c r="AFU57" s="10">
        <f t="shared" si="55"/>
        <v>1.71</v>
      </c>
      <c r="AFV57" s="10">
        <f t="shared" si="55"/>
        <v>-0.93</v>
      </c>
      <c r="AFW57" s="10">
        <f t="shared" si="55"/>
        <v>0.31</v>
      </c>
      <c r="AFX57" s="10">
        <f t="shared" si="55"/>
        <v>0.25</v>
      </c>
      <c r="AFY57" s="10">
        <f t="shared" si="55"/>
        <v>-1.1100000000000001</v>
      </c>
      <c r="AFZ57" s="10">
        <f t="shared" si="55"/>
        <v>1.5</v>
      </c>
      <c r="AGA57" s="10">
        <f t="shared" si="55"/>
        <v>0.95</v>
      </c>
      <c r="AGB57" s="10">
        <f t="shared" si="55"/>
        <v>1.19</v>
      </c>
      <c r="AGC57" s="10">
        <f t="shared" si="55"/>
        <v>2.7</v>
      </c>
      <c r="AGD57" s="10">
        <f t="shared" si="55"/>
        <v>-0.85</v>
      </c>
      <c r="AGE57" s="10">
        <f t="shared" si="55"/>
        <v>1.48</v>
      </c>
      <c r="AGF57" s="10">
        <f t="shared" si="55"/>
        <v>1.45</v>
      </c>
      <c r="AGG57" s="10">
        <f t="shared" si="55"/>
        <v>0.46</v>
      </c>
      <c r="AGH57" s="10">
        <f t="shared" si="55"/>
        <v>1.01</v>
      </c>
      <c r="AGI57" s="10">
        <f t="shared" si="55"/>
        <v>1.28</v>
      </c>
      <c r="AGJ57" s="10">
        <f t="shared" si="55"/>
        <v>-0.08</v>
      </c>
      <c r="AGK57" s="10">
        <f t="shared" si="55"/>
        <v>0.34</v>
      </c>
      <c r="AGL57" s="10">
        <f t="shared" si="55"/>
        <v>0.52</v>
      </c>
      <c r="AGM57" s="10">
        <f t="shared" si="55"/>
        <v>0.95</v>
      </c>
      <c r="AGN57" s="10">
        <f t="shared" si="55"/>
        <v>0.85</v>
      </c>
      <c r="AGO57" s="10">
        <f t="shared" si="55"/>
        <v>0.21</v>
      </c>
      <c r="AGP57" s="10">
        <f t="shared" si="55"/>
        <v>1.63</v>
      </c>
      <c r="AGQ57" s="10">
        <f t="shared" si="55"/>
        <v>2.34</v>
      </c>
      <c r="AGR57" s="10">
        <f t="shared" si="55"/>
        <v>-0.53</v>
      </c>
      <c r="AGS57" s="10">
        <f t="shared" si="55"/>
        <v>0.56999999999999995</v>
      </c>
      <c r="AGT57" s="10">
        <f t="shared" si="55"/>
        <v>0.3</v>
      </c>
      <c r="AGU57" s="10">
        <f t="shared" si="55"/>
        <v>0.71</v>
      </c>
      <c r="AGV57" s="10">
        <f t="shared" si="55"/>
        <v>-1.75</v>
      </c>
      <c r="AGW57" s="10">
        <f t="shared" si="55"/>
        <v>0.55000000000000004</v>
      </c>
      <c r="AGX57" s="10">
        <f t="shared" si="55"/>
        <v>0.32</v>
      </c>
      <c r="AGY57" s="10">
        <f t="shared" si="55"/>
        <v>-0.88</v>
      </c>
      <c r="AGZ57" s="10">
        <f t="shared" si="55"/>
        <v>-0.32</v>
      </c>
      <c r="AHA57" s="10">
        <f t="shared" si="55"/>
        <v>-0.42</v>
      </c>
      <c r="AHB57" s="10">
        <f t="shared" si="55"/>
        <v>-0.05</v>
      </c>
      <c r="AHC57" s="10">
        <f t="shared" si="55"/>
        <v>1.1599999999999999</v>
      </c>
      <c r="AHD57" s="10">
        <f t="shared" si="55"/>
        <v>0.37</v>
      </c>
      <c r="AHE57" s="10">
        <f t="shared" si="55"/>
        <v>-0.01</v>
      </c>
      <c r="AHF57" s="10">
        <f t="shared" si="55"/>
        <v>-0.48</v>
      </c>
      <c r="AHG57" s="10">
        <f t="shared" si="55"/>
        <v>-0.33</v>
      </c>
      <c r="AHH57" s="10">
        <f t="shared" si="55"/>
        <v>1.21</v>
      </c>
      <c r="AHI57" s="10">
        <f t="shared" si="55"/>
        <v>1.32</v>
      </c>
      <c r="AHJ57" s="10">
        <f t="shared" si="55"/>
        <v>-0.28999999999999998</v>
      </c>
      <c r="AHK57" s="10">
        <f t="shared" si="55"/>
        <v>-0.05</v>
      </c>
      <c r="AHL57" s="10">
        <f t="shared" si="55"/>
        <v>2.08</v>
      </c>
      <c r="AHM57" s="10">
        <f t="shared" si="55"/>
        <v>0.91</v>
      </c>
      <c r="AHN57" s="10">
        <f t="shared" si="55"/>
        <v>1.45</v>
      </c>
      <c r="AHO57" s="10">
        <f t="shared" si="55"/>
        <v>0.63</v>
      </c>
      <c r="AHP57" s="10">
        <f t="shared" ref="AHP57:AKA57" si="56">IF(AHP54="",AHP56,AHP54)</f>
        <v>0.66</v>
      </c>
      <c r="AHQ57" s="10">
        <f t="shared" si="56"/>
        <v>1.64</v>
      </c>
      <c r="AHR57" s="10">
        <f t="shared" si="56"/>
        <v>1.86</v>
      </c>
      <c r="AHS57" s="10">
        <f t="shared" si="56"/>
        <v>1.63</v>
      </c>
      <c r="AHT57" s="10">
        <f t="shared" si="56"/>
        <v>0.87</v>
      </c>
      <c r="AHU57" s="10">
        <f t="shared" si="56"/>
        <v>0.5</v>
      </c>
      <c r="AHV57" s="10">
        <f t="shared" si="56"/>
        <v>-0.42</v>
      </c>
      <c r="AHW57" s="10">
        <f t="shared" si="56"/>
        <v>0.6</v>
      </c>
      <c r="AHX57" s="10">
        <f t="shared" si="56"/>
        <v>0.38</v>
      </c>
      <c r="AHY57" s="10">
        <f t="shared" si="56"/>
        <v>2.2400000000000002</v>
      </c>
      <c r="AHZ57" s="10">
        <f t="shared" si="56"/>
        <v>1.1499999999999999</v>
      </c>
      <c r="AIA57" s="10">
        <f t="shared" si="56"/>
        <v>1.1599999999999999</v>
      </c>
      <c r="AIB57" s="10">
        <f t="shared" si="56"/>
        <v>2.09</v>
      </c>
      <c r="AIC57" s="10">
        <f t="shared" si="56"/>
        <v>-1.38</v>
      </c>
      <c r="AID57" s="10">
        <f t="shared" si="56"/>
        <v>-0.64</v>
      </c>
      <c r="AIE57" s="10">
        <f t="shared" si="56"/>
        <v>0.81</v>
      </c>
      <c r="AIF57" s="10">
        <f t="shared" si="56"/>
        <v>0.97</v>
      </c>
      <c r="AIG57" s="10">
        <f t="shared" si="56"/>
        <v>-1.66</v>
      </c>
      <c r="AIH57" s="10">
        <f t="shared" si="56"/>
        <v>1.94</v>
      </c>
      <c r="AII57" s="10">
        <f t="shared" si="56"/>
        <v>0.85</v>
      </c>
      <c r="AIJ57" s="10">
        <f t="shared" si="56"/>
        <v>0.87</v>
      </c>
      <c r="AIK57" s="10">
        <f t="shared" si="56"/>
        <v>1.21</v>
      </c>
      <c r="AIL57" s="10">
        <f t="shared" si="56"/>
        <v>1.69</v>
      </c>
      <c r="AIM57" s="10">
        <f t="shared" si="56"/>
        <v>1.62</v>
      </c>
      <c r="AIN57" s="10">
        <f t="shared" si="56"/>
        <v>-0.46</v>
      </c>
      <c r="AIO57" s="10">
        <f t="shared" si="56"/>
        <v>-0.03</v>
      </c>
      <c r="AIP57" s="10">
        <f t="shared" si="56"/>
        <v>2.0699999999999998</v>
      </c>
      <c r="AIQ57" s="10">
        <f t="shared" si="56"/>
        <v>0.09</v>
      </c>
      <c r="AIR57" s="10">
        <f t="shared" si="56"/>
        <v>1.38</v>
      </c>
      <c r="AIS57" s="10">
        <f t="shared" si="56"/>
        <v>-0.08</v>
      </c>
      <c r="AIT57" s="10">
        <f t="shared" si="56"/>
        <v>0.83</v>
      </c>
      <c r="AIU57" s="10">
        <f t="shared" si="56"/>
        <v>1.86</v>
      </c>
      <c r="AIV57" s="10">
        <f t="shared" si="56"/>
        <v>-0.2</v>
      </c>
      <c r="AIW57" s="10">
        <f t="shared" si="56"/>
        <v>-3.36</v>
      </c>
      <c r="AIX57" s="10">
        <f t="shared" si="56"/>
        <v>0.66</v>
      </c>
      <c r="AIY57" s="10">
        <f t="shared" si="56"/>
        <v>2.65</v>
      </c>
      <c r="AIZ57" s="10">
        <f t="shared" si="56"/>
        <v>-0.93</v>
      </c>
      <c r="AJA57" s="10">
        <f t="shared" si="56"/>
        <v>0.24</v>
      </c>
      <c r="AJB57" s="10">
        <f t="shared" si="56"/>
        <v>1.02</v>
      </c>
      <c r="AJC57" s="10">
        <f t="shared" si="56"/>
        <v>0.8</v>
      </c>
      <c r="AJD57" s="10">
        <f t="shared" si="56"/>
        <v>1.08</v>
      </c>
      <c r="AJE57" s="10">
        <f t="shared" si="56"/>
        <v>0.75</v>
      </c>
      <c r="AJF57" s="10">
        <f t="shared" si="56"/>
        <v>-2.6</v>
      </c>
      <c r="AJG57" s="10">
        <f t="shared" si="56"/>
        <v>-0.4</v>
      </c>
      <c r="AJH57" s="10">
        <f t="shared" si="56"/>
        <v>0.56999999999999995</v>
      </c>
      <c r="AJI57" s="10">
        <f t="shared" si="56"/>
        <v>0.99</v>
      </c>
      <c r="AJJ57" s="10">
        <f t="shared" si="56"/>
        <v>1.91</v>
      </c>
      <c r="AJK57" s="10">
        <f t="shared" si="56"/>
        <v>0.27</v>
      </c>
      <c r="AJL57" s="10">
        <f t="shared" si="56"/>
        <v>0.84</v>
      </c>
      <c r="AJM57" s="10">
        <f t="shared" si="56"/>
        <v>-0.8</v>
      </c>
      <c r="AJN57" s="10">
        <f t="shared" si="56"/>
        <v>0.92</v>
      </c>
      <c r="AJO57" s="10">
        <f t="shared" si="56"/>
        <v>0.63</v>
      </c>
      <c r="AJP57" s="10">
        <f t="shared" si="56"/>
        <v>-0.59</v>
      </c>
      <c r="AJQ57" s="10">
        <f t="shared" si="56"/>
        <v>-0.51</v>
      </c>
      <c r="AJR57" s="10">
        <f t="shared" si="56"/>
        <v>1.35</v>
      </c>
      <c r="AJS57" s="10">
        <f t="shared" si="56"/>
        <v>1.08</v>
      </c>
      <c r="AJT57" s="10">
        <f t="shared" si="56"/>
        <v>0.55000000000000004</v>
      </c>
      <c r="AJU57" s="10">
        <f t="shared" si="56"/>
        <v>-0.91</v>
      </c>
      <c r="AJV57" s="10">
        <f t="shared" si="56"/>
        <v>1.28</v>
      </c>
      <c r="AJW57" s="10">
        <f t="shared" si="56"/>
        <v>-1.03</v>
      </c>
      <c r="AJX57" s="10">
        <f t="shared" si="56"/>
        <v>-0.79</v>
      </c>
      <c r="AJY57" s="10">
        <f t="shared" si="56"/>
        <v>0.44</v>
      </c>
      <c r="AJZ57" s="10">
        <f t="shared" si="56"/>
        <v>0.95</v>
      </c>
      <c r="AKA57" s="10">
        <f t="shared" si="56"/>
        <v>0.01</v>
      </c>
      <c r="AKB57" s="10">
        <f t="shared" ref="AKB57:AMM57" si="57">IF(AKB54="",AKB56,AKB54)</f>
        <v>0.33</v>
      </c>
      <c r="AKC57" s="10">
        <f t="shared" si="57"/>
        <v>-0.98</v>
      </c>
      <c r="AKD57" s="10">
        <f t="shared" si="57"/>
        <v>-0.18</v>
      </c>
      <c r="AKE57" s="10">
        <f t="shared" si="57"/>
        <v>-0.11</v>
      </c>
      <c r="AKF57" s="10">
        <f t="shared" si="57"/>
        <v>0.21</v>
      </c>
      <c r="AKG57" s="10">
        <f t="shared" si="57"/>
        <v>1.35</v>
      </c>
      <c r="AKH57" s="10">
        <f t="shared" si="57"/>
        <v>1.53</v>
      </c>
      <c r="AKI57" s="10">
        <f t="shared" si="57"/>
        <v>0.88</v>
      </c>
      <c r="AKJ57" s="10">
        <f t="shared" si="57"/>
        <v>0.66</v>
      </c>
      <c r="AKK57" s="10">
        <f t="shared" si="57"/>
        <v>1.1599999999999999</v>
      </c>
      <c r="AKL57" s="10">
        <f t="shared" si="57"/>
        <v>-0.57999999999999996</v>
      </c>
      <c r="AKM57" s="10">
        <f t="shared" si="57"/>
        <v>-0.04</v>
      </c>
      <c r="AKN57" s="10">
        <f t="shared" si="57"/>
        <v>1.54</v>
      </c>
      <c r="AKO57" s="10">
        <f t="shared" si="57"/>
        <v>0</v>
      </c>
      <c r="AKP57" s="10">
        <f t="shared" si="57"/>
        <v>0.54</v>
      </c>
      <c r="AKQ57" s="10">
        <f t="shared" si="57"/>
        <v>-0.76</v>
      </c>
      <c r="AKR57" s="10">
        <f t="shared" si="57"/>
        <v>-0.3</v>
      </c>
      <c r="AKS57" s="10">
        <f t="shared" si="57"/>
        <v>0.83</v>
      </c>
      <c r="AKT57" s="10">
        <f t="shared" si="57"/>
        <v>1.23</v>
      </c>
      <c r="AKU57" s="10">
        <f t="shared" si="57"/>
        <v>0.76</v>
      </c>
      <c r="AKV57" s="10">
        <f t="shared" si="57"/>
        <v>0.9</v>
      </c>
      <c r="AKW57" s="10">
        <f t="shared" si="57"/>
        <v>1.8</v>
      </c>
      <c r="AKX57" s="10">
        <f t="shared" si="57"/>
        <v>0.28000000000000003</v>
      </c>
      <c r="AKY57" s="10">
        <f t="shared" si="57"/>
        <v>1.68</v>
      </c>
      <c r="AKZ57" s="10">
        <f t="shared" si="57"/>
        <v>0.14000000000000001</v>
      </c>
      <c r="ALA57" s="10">
        <f t="shared" si="57"/>
        <v>0.34</v>
      </c>
      <c r="ALB57" s="10">
        <f t="shared" si="57"/>
        <v>-0.21</v>
      </c>
      <c r="ALC57" s="10">
        <f t="shared" si="57"/>
        <v>-0.73</v>
      </c>
      <c r="ALD57" s="10">
        <f t="shared" si="57"/>
        <v>-0.08</v>
      </c>
      <c r="ALE57" s="10">
        <f t="shared" si="57"/>
        <v>-0.08</v>
      </c>
      <c r="ALF57" s="10">
        <f t="shared" si="57"/>
        <v>0.95</v>
      </c>
      <c r="ALG57" s="10">
        <f t="shared" si="57"/>
        <v>-1.34</v>
      </c>
      <c r="ALH57" s="10">
        <f t="shared" si="57"/>
        <v>-2.36</v>
      </c>
      <c r="ALI57" s="10">
        <f t="shared" si="57"/>
        <v>3.25</v>
      </c>
      <c r="ALJ57" s="10">
        <f t="shared" si="57"/>
        <v>3.73</v>
      </c>
      <c r="ALK57" s="10">
        <f t="shared" si="57"/>
        <v>-0.88</v>
      </c>
      <c r="ALL57" s="10">
        <f t="shared" si="57"/>
        <v>-0.38</v>
      </c>
      <c r="ALM57" s="10">
        <f t="shared" si="57"/>
        <v>1.39</v>
      </c>
      <c r="ALN57" s="10">
        <f t="shared" si="57"/>
        <v>0.48</v>
      </c>
      <c r="ALO57" s="10">
        <f t="shared" si="57"/>
        <v>0.73</v>
      </c>
      <c r="ALP57" s="10">
        <f t="shared" si="57"/>
        <v>0.56999999999999995</v>
      </c>
      <c r="ALQ57" s="10">
        <f t="shared" si="57"/>
        <v>1.61</v>
      </c>
      <c r="ALR57" s="10">
        <f t="shared" si="57"/>
        <v>1.04</v>
      </c>
      <c r="ALS57" s="10">
        <f t="shared" si="57"/>
        <v>1.05</v>
      </c>
      <c r="ALT57" s="10">
        <f t="shared" si="57"/>
        <v>0.49</v>
      </c>
      <c r="ALU57" s="10">
        <f t="shared" si="57"/>
        <v>1.29</v>
      </c>
      <c r="ALV57" s="10">
        <f t="shared" si="57"/>
        <v>-1.56</v>
      </c>
      <c r="ALW57" s="10">
        <f t="shared" si="57"/>
        <v>1.53</v>
      </c>
      <c r="ALX57" s="10">
        <f t="shared" si="57"/>
        <v>0.37</v>
      </c>
      <c r="ALY57" s="10">
        <f t="shared" si="57"/>
        <v>-0.12</v>
      </c>
      <c r="ALZ57" s="10">
        <f t="shared" si="57"/>
        <v>1.04</v>
      </c>
      <c r="AMA57" s="10">
        <f t="shared" si="57"/>
        <v>0.84</v>
      </c>
      <c r="AMB57" s="10">
        <f t="shared" si="57"/>
        <v>1.57</v>
      </c>
      <c r="AMC57" s="10">
        <f t="shared" si="57"/>
        <v>1.07</v>
      </c>
      <c r="AMD57" s="10">
        <f t="shared" si="57"/>
        <v>1.29</v>
      </c>
      <c r="AME57" s="10">
        <f t="shared" si="57"/>
        <v>0.11</v>
      </c>
      <c r="AMF57" s="10">
        <f t="shared" si="57"/>
        <v>0.36</v>
      </c>
      <c r="AMG57" s="10">
        <f t="shared" si="57"/>
        <v>-0.56999999999999995</v>
      </c>
      <c r="AMH57" s="10">
        <f t="shared" si="57"/>
        <v>-1.08</v>
      </c>
      <c r="AMI57" s="10">
        <f t="shared" si="57"/>
        <v>0.12</v>
      </c>
      <c r="AMJ57" s="10">
        <f t="shared" si="57"/>
        <v>0.25</v>
      </c>
      <c r="AMK57" s="10">
        <f t="shared" si="57"/>
        <v>0.06</v>
      </c>
      <c r="AML57" s="10">
        <f t="shared" si="57"/>
        <v>1.27</v>
      </c>
      <c r="AMM57" s="10">
        <f t="shared" si="57"/>
        <v>1.31</v>
      </c>
      <c r="AMN57" s="10">
        <f t="shared" ref="AMN57:AOY57" si="58">IF(AMN54="",AMN56,AMN54)</f>
        <v>-0.28999999999999998</v>
      </c>
      <c r="AMO57" s="10">
        <f t="shared" si="58"/>
        <v>1.59</v>
      </c>
      <c r="AMP57" s="10">
        <f t="shared" si="58"/>
        <v>1.46</v>
      </c>
      <c r="AMQ57" s="10">
        <f t="shared" si="58"/>
        <v>0.73</v>
      </c>
      <c r="AMR57" s="10">
        <f t="shared" si="58"/>
        <v>0.11</v>
      </c>
      <c r="AMS57" s="10">
        <f t="shared" si="58"/>
        <v>-0.09</v>
      </c>
      <c r="AMT57" s="10">
        <f t="shared" si="58"/>
        <v>1.1000000000000001</v>
      </c>
      <c r="AMU57" s="10">
        <f t="shared" si="58"/>
        <v>0.88</v>
      </c>
      <c r="AMV57" s="10">
        <f t="shared" si="58"/>
        <v>-0.02</v>
      </c>
      <c r="AMW57" s="10">
        <f t="shared" si="58"/>
        <v>-0.55000000000000004</v>
      </c>
      <c r="AMX57" s="10">
        <f t="shared" si="58"/>
        <v>1.1100000000000001</v>
      </c>
      <c r="AMY57" s="10">
        <f t="shared" si="58"/>
        <v>0.9</v>
      </c>
      <c r="AMZ57" s="10">
        <f t="shared" si="58"/>
        <v>0.04</v>
      </c>
      <c r="ANA57" s="10">
        <f t="shared" si="58"/>
        <v>1.38</v>
      </c>
      <c r="ANB57" s="10">
        <f t="shared" si="58"/>
        <v>7.0000000000000007E-2</v>
      </c>
      <c r="ANC57" s="10">
        <f t="shared" si="58"/>
        <v>0.14000000000000001</v>
      </c>
      <c r="AND57" s="10">
        <f t="shared" si="58"/>
        <v>0.2</v>
      </c>
      <c r="ANE57" s="10">
        <f t="shared" si="58"/>
        <v>0.16</v>
      </c>
      <c r="ANF57" s="10">
        <f t="shared" si="58"/>
        <v>-0.14000000000000001</v>
      </c>
      <c r="ANG57" s="10">
        <f t="shared" si="58"/>
        <v>-0.7</v>
      </c>
      <c r="ANH57" s="10">
        <f t="shared" si="58"/>
        <v>0.5</v>
      </c>
      <c r="ANI57" s="10">
        <f t="shared" si="58"/>
        <v>0.08</v>
      </c>
      <c r="ANJ57" s="10">
        <f t="shared" si="58"/>
        <v>1.01</v>
      </c>
      <c r="ANK57" s="10">
        <f t="shared" si="58"/>
        <v>-1.78</v>
      </c>
      <c r="ANL57" s="10">
        <f t="shared" si="58"/>
        <v>-1.55</v>
      </c>
      <c r="ANM57" s="10">
        <f t="shared" si="58"/>
        <v>0.14000000000000001</v>
      </c>
      <c r="ANN57" s="10">
        <f t="shared" si="58"/>
        <v>-0.51</v>
      </c>
      <c r="ANO57" s="10">
        <f t="shared" si="58"/>
        <v>0.95</v>
      </c>
      <c r="ANP57" s="10">
        <f t="shared" si="58"/>
        <v>0.81</v>
      </c>
      <c r="ANQ57" s="10">
        <f t="shared" si="58"/>
        <v>-0.37</v>
      </c>
      <c r="ANR57" s="10">
        <f t="shared" si="58"/>
        <v>-0.56999999999999995</v>
      </c>
      <c r="ANS57" s="10">
        <f t="shared" si="58"/>
        <v>1.48</v>
      </c>
      <c r="ANT57" s="10">
        <f t="shared" si="58"/>
        <v>0.53</v>
      </c>
      <c r="ANU57" s="10">
        <f t="shared" si="58"/>
        <v>-0.17</v>
      </c>
      <c r="ANV57" s="10">
        <f t="shared" si="58"/>
        <v>0.84</v>
      </c>
      <c r="ANW57" s="10">
        <f t="shared" si="58"/>
        <v>1.1399999999999999</v>
      </c>
      <c r="ANX57" s="10">
        <f t="shared" si="58"/>
        <v>0.05</v>
      </c>
      <c r="ANY57" s="10">
        <f t="shared" si="58"/>
        <v>-0.25</v>
      </c>
      <c r="ANZ57" s="10">
        <f t="shared" si="58"/>
        <v>1.1000000000000001</v>
      </c>
      <c r="AOA57" s="10">
        <f t="shared" si="58"/>
        <v>-0.68</v>
      </c>
      <c r="AOB57" s="10">
        <f t="shared" si="58"/>
        <v>0.98</v>
      </c>
      <c r="AOC57" s="10">
        <f t="shared" si="58"/>
        <v>0.71</v>
      </c>
      <c r="AOD57" s="10">
        <f t="shared" si="58"/>
        <v>0.09</v>
      </c>
      <c r="AOE57" s="10">
        <f t="shared" si="58"/>
        <v>2.1</v>
      </c>
      <c r="AOF57" s="10">
        <f t="shared" si="58"/>
        <v>-0.94</v>
      </c>
      <c r="AOG57" s="10">
        <f t="shared" si="58"/>
        <v>0.46</v>
      </c>
      <c r="AOH57" s="10">
        <f t="shared" si="58"/>
        <v>-0.36</v>
      </c>
      <c r="AOI57" s="10">
        <f t="shared" si="58"/>
        <v>-0.24</v>
      </c>
      <c r="AOJ57" s="10">
        <f t="shared" si="58"/>
        <v>-1.0900000000000001</v>
      </c>
      <c r="AOK57" s="10">
        <f t="shared" si="58"/>
        <v>0.7</v>
      </c>
      <c r="AOL57" s="10">
        <f t="shared" si="58"/>
        <v>-0.14000000000000001</v>
      </c>
      <c r="AOM57" s="10">
        <f t="shared" si="58"/>
        <v>0.68</v>
      </c>
      <c r="AON57" s="10">
        <f t="shared" si="58"/>
        <v>0.02</v>
      </c>
      <c r="AOO57" s="10">
        <f t="shared" si="58"/>
        <v>-0.26</v>
      </c>
      <c r="AOP57" s="10">
        <f t="shared" si="58"/>
        <v>-0.32</v>
      </c>
      <c r="AOQ57" s="10">
        <f t="shared" si="58"/>
        <v>1.38</v>
      </c>
      <c r="AOR57" s="10">
        <f t="shared" si="58"/>
        <v>0.71</v>
      </c>
      <c r="AOS57" s="10">
        <f t="shared" si="58"/>
        <v>0.92</v>
      </c>
      <c r="AOT57" s="10">
        <f t="shared" si="58"/>
        <v>0.38</v>
      </c>
      <c r="AOU57" s="10">
        <f t="shared" si="58"/>
        <v>0.03</v>
      </c>
      <c r="AOV57" s="10">
        <f t="shared" si="58"/>
        <v>1.8</v>
      </c>
      <c r="AOW57" s="10">
        <f t="shared" si="58"/>
        <v>0.63</v>
      </c>
      <c r="AOX57" s="10">
        <f t="shared" si="58"/>
        <v>-0.11</v>
      </c>
      <c r="AOY57" s="10">
        <f t="shared" si="58"/>
        <v>-0.06</v>
      </c>
      <c r="AOZ57" s="10">
        <f t="shared" ref="AOZ57:ARK57" si="59">IF(AOZ54="",AOZ56,AOZ54)</f>
        <v>-0.76</v>
      </c>
      <c r="APA57" s="10">
        <f t="shared" si="59"/>
        <v>-2.37</v>
      </c>
      <c r="APB57" s="10">
        <f t="shared" si="59"/>
        <v>0.14000000000000001</v>
      </c>
      <c r="APC57" s="10">
        <f t="shared" si="59"/>
        <v>0.2</v>
      </c>
      <c r="APD57" s="10">
        <f t="shared" si="59"/>
        <v>0.67</v>
      </c>
      <c r="APE57" s="10">
        <f t="shared" si="59"/>
        <v>-0.05</v>
      </c>
      <c r="APF57" s="10">
        <f t="shared" si="59"/>
        <v>0.77</v>
      </c>
      <c r="APG57" s="10">
        <f t="shared" si="59"/>
        <v>0.77</v>
      </c>
      <c r="APH57" s="10">
        <f t="shared" si="59"/>
        <v>-0.1</v>
      </c>
      <c r="API57" s="10">
        <f t="shared" si="59"/>
        <v>0.43</v>
      </c>
      <c r="APJ57" s="10">
        <f t="shared" si="59"/>
        <v>0.9</v>
      </c>
      <c r="APK57" s="10">
        <f t="shared" si="59"/>
        <v>-0.48</v>
      </c>
      <c r="APL57" s="10">
        <f t="shared" si="59"/>
        <v>0.06</v>
      </c>
      <c r="APM57" s="10">
        <f t="shared" si="59"/>
        <v>-0.13</v>
      </c>
      <c r="APN57" s="10">
        <f t="shared" si="59"/>
        <v>0.46</v>
      </c>
      <c r="APO57" s="10">
        <f t="shared" si="59"/>
        <v>-1.1499999999999999</v>
      </c>
      <c r="APP57" s="10">
        <f t="shared" si="59"/>
        <v>-0.95</v>
      </c>
      <c r="APQ57" s="10">
        <f t="shared" si="59"/>
        <v>0.64</v>
      </c>
      <c r="APR57" s="10">
        <f t="shared" si="59"/>
        <v>-0.74</v>
      </c>
      <c r="APS57" s="10">
        <f t="shared" si="59"/>
        <v>0.71</v>
      </c>
      <c r="APT57" s="10">
        <f t="shared" si="59"/>
        <v>-0.12</v>
      </c>
      <c r="APU57" s="10">
        <f t="shared" si="59"/>
        <v>0.02</v>
      </c>
      <c r="APV57" s="10">
        <f t="shared" si="59"/>
        <v>0.64</v>
      </c>
      <c r="APW57" s="10">
        <f t="shared" si="59"/>
        <v>-0.64</v>
      </c>
      <c r="APX57" s="10">
        <f t="shared" si="59"/>
        <v>-0.79</v>
      </c>
      <c r="APY57" s="10">
        <f t="shared" si="59"/>
        <v>0.6</v>
      </c>
      <c r="APZ57" s="10">
        <f t="shared" si="59"/>
        <v>1.84</v>
      </c>
      <c r="AQA57" s="10">
        <f t="shared" si="59"/>
        <v>1.06</v>
      </c>
      <c r="AQB57" s="10">
        <f t="shared" si="59"/>
        <v>-0.06</v>
      </c>
      <c r="AQC57" s="10">
        <f t="shared" si="59"/>
        <v>1.92</v>
      </c>
      <c r="AQD57" s="10">
        <f t="shared" si="59"/>
        <v>0.03</v>
      </c>
      <c r="AQE57" s="10">
        <f t="shared" si="59"/>
        <v>1.78</v>
      </c>
      <c r="AQF57" s="10">
        <f t="shared" si="59"/>
        <v>1.26</v>
      </c>
      <c r="AQG57" s="10">
        <f t="shared" si="59"/>
        <v>0.22</v>
      </c>
      <c r="AQH57" s="10">
        <f t="shared" si="59"/>
        <v>2.59</v>
      </c>
      <c r="AQI57" s="10">
        <f t="shared" si="59"/>
        <v>-0.53</v>
      </c>
      <c r="AQJ57" s="10">
        <f t="shared" si="59"/>
        <v>0.3</v>
      </c>
      <c r="AQK57" s="10">
        <f t="shared" si="59"/>
        <v>-0.05</v>
      </c>
      <c r="AQL57" s="10">
        <f t="shared" si="59"/>
        <v>-7.0000000000000007E-2</v>
      </c>
      <c r="AQM57" s="10">
        <f t="shared" si="59"/>
        <v>1.92</v>
      </c>
      <c r="AQN57" s="10">
        <f t="shared" si="59"/>
        <v>1.8</v>
      </c>
      <c r="AQO57" s="10">
        <f t="shared" si="59"/>
        <v>-0.59</v>
      </c>
      <c r="AQP57" s="10">
        <f t="shared" si="59"/>
        <v>1.78</v>
      </c>
      <c r="AQQ57" s="10">
        <f t="shared" si="59"/>
        <v>0.47</v>
      </c>
      <c r="AQR57" s="10">
        <f t="shared" si="59"/>
        <v>0.63</v>
      </c>
      <c r="AQS57" s="10">
        <f t="shared" si="59"/>
        <v>1.49</v>
      </c>
      <c r="AQT57" s="10">
        <f t="shared" si="59"/>
        <v>-0.81</v>
      </c>
      <c r="AQU57" s="10">
        <f t="shared" si="59"/>
        <v>-0.05</v>
      </c>
      <c r="AQV57" s="10">
        <f t="shared" si="59"/>
        <v>-0.45</v>
      </c>
      <c r="AQW57" s="10">
        <f t="shared" si="59"/>
        <v>0.98</v>
      </c>
      <c r="AQX57" s="10">
        <f t="shared" si="59"/>
        <v>0.14000000000000001</v>
      </c>
      <c r="AQY57" s="10">
        <f t="shared" si="59"/>
        <v>-0.72</v>
      </c>
      <c r="AQZ57" s="10">
        <f t="shared" si="59"/>
        <v>-1.44</v>
      </c>
      <c r="ARA57" s="10">
        <f t="shared" si="59"/>
        <v>-1.25</v>
      </c>
      <c r="ARB57" s="10">
        <f t="shared" si="59"/>
        <v>0.79</v>
      </c>
      <c r="ARC57" s="10">
        <f t="shared" si="59"/>
        <v>0.33</v>
      </c>
      <c r="ARD57" s="10">
        <f t="shared" si="59"/>
        <v>0.7</v>
      </c>
      <c r="ARE57" s="10">
        <f t="shared" si="59"/>
        <v>1.1200000000000001</v>
      </c>
      <c r="ARF57" s="10">
        <f t="shared" si="59"/>
        <v>-0.19</v>
      </c>
      <c r="ARG57" s="10">
        <f t="shared" si="59"/>
        <v>-0.87</v>
      </c>
      <c r="ARH57" s="10">
        <f t="shared" si="59"/>
        <v>-0.03</v>
      </c>
      <c r="ARI57" s="10">
        <f t="shared" si="59"/>
        <v>0.3</v>
      </c>
      <c r="ARJ57" s="10">
        <f>IF(ARJ54="",ARJ56,ARJ54)</f>
        <v>-0.26</v>
      </c>
      <c r="ARK57" s="10">
        <f t="shared" si="59"/>
        <v>-2.15</v>
      </c>
      <c r="ARL57" s="10">
        <f t="shared" ref="ARL57:ARS57" si="60">IF(ARL54="",ARL56,ARL54)</f>
        <v>-1.1200000000000001</v>
      </c>
      <c r="ARM57" s="10">
        <f t="shared" si="60"/>
        <v>-2.78</v>
      </c>
      <c r="ARN57" s="10">
        <f t="shared" si="60"/>
        <v>-3.79</v>
      </c>
      <c r="ARO57" s="10">
        <f t="shared" si="60"/>
        <v>0.64</v>
      </c>
      <c r="ARP57" s="10">
        <f t="shared" si="60"/>
        <v>-1.57</v>
      </c>
      <c r="ARQ57" s="10">
        <f t="shared" si="60"/>
        <v>2.4434999999999998</v>
      </c>
      <c r="ARR57" s="10">
        <f t="shared" si="60"/>
        <v>-2.8256999999999999</v>
      </c>
      <c r="ARS57" s="10">
        <f t="shared" si="60"/>
        <v>-4.3205999999999998</v>
      </c>
    </row>
    <row r="58" spans="1:1163" x14ac:dyDescent="0.3">
      <c r="A58" t="s">
        <v>2438</v>
      </c>
      <c r="C58">
        <f>((1+C57/100)*(1+B58/100)-1)*100</f>
        <v>0.57039999999999313</v>
      </c>
      <c r="D58">
        <f>((1+D57/100)*(1+C58/100)-1)*100</f>
        <v>1.039058063999998</v>
      </c>
      <c r="E58">
        <f t="shared" ref="E58:BP58" si="61">((1+E57/100)*(1+D58/100)-1)*100</f>
        <v>1.7469377047963919</v>
      </c>
      <c r="F58">
        <f t="shared" si="61"/>
        <v>2.3034934540416385</v>
      </c>
      <c r="G58">
        <f t="shared" si="61"/>
        <v>2.7585393929252078</v>
      </c>
      <c r="H58">
        <f t="shared" si="61"/>
        <v>2.9272689146083719</v>
      </c>
      <c r="I58">
        <f t="shared" si="61"/>
        <v>3.504587965950412</v>
      </c>
      <c r="J58">
        <f t="shared" si="61"/>
        <v>3.9655974007507533</v>
      </c>
      <c r="K58">
        <f t="shared" si="61"/>
        <v>4.5218133468447608</v>
      </c>
      <c r="L58">
        <f t="shared" si="61"/>
        <v>5.2703985740348624</v>
      </c>
      <c r="M58">
        <f t="shared" si="61"/>
        <v>5.8372796703560326</v>
      </c>
      <c r="N58">
        <f t="shared" si="61"/>
        <v>6.3734513291660688</v>
      </c>
      <c r="O58">
        <f t="shared" si="61"/>
        <v>6.9327629362548215</v>
      </c>
      <c r="P58">
        <f t="shared" si="61"/>
        <v>7.593393545675009</v>
      </c>
      <c r="Q58">
        <f t="shared" si="61"/>
        <v>8.3514965965978405</v>
      </c>
      <c r="R58">
        <f t="shared" si="61"/>
        <v>8.9387617081514001</v>
      </c>
      <c r="S58">
        <f t="shared" si="61"/>
        <v>8.9518343595563756</v>
      </c>
      <c r="T58">
        <f t="shared" si="61"/>
        <v>9.4424444696774579</v>
      </c>
      <c r="U58">
        <f t="shared" si="61"/>
        <v>9.6964603832915728</v>
      </c>
      <c r="V58">
        <f t="shared" si="61"/>
        <v>10.404221945684554</v>
      </c>
      <c r="W58">
        <f t="shared" si="61"/>
        <v>11.393443774317902</v>
      </c>
      <c r="X58">
        <f t="shared" si="61"/>
        <v>12.025601567737176</v>
      </c>
      <c r="Y58">
        <f t="shared" si="61"/>
        <v>12.620009409655598</v>
      </c>
      <c r="Z58">
        <f t="shared" si="61"/>
        <v>13.310820547374425</v>
      </c>
      <c r="AA58">
        <f t="shared" si="61"/>
        <v>13.736642610991456</v>
      </c>
      <c r="AB58">
        <f t="shared" si="61"/>
        <v>14.518240819014183</v>
      </c>
      <c r="AC58">
        <f t="shared" si="61"/>
        <v>14.998072248045835</v>
      </c>
      <c r="AD58">
        <f t="shared" si="61"/>
        <v>15.146649757390328</v>
      </c>
      <c r="AE58">
        <f t="shared" si="61"/>
        <v>14.160073262269002</v>
      </c>
      <c r="AF58">
        <f t="shared" si="61"/>
        <v>14.029702458603488</v>
      </c>
      <c r="AG58">
        <f t="shared" si="61"/>
        <v>13.299912362868426</v>
      </c>
      <c r="AH58">
        <f t="shared" si="61"/>
        <v>14.053356780081504</v>
      </c>
      <c r="AI58">
        <f t="shared" si="61"/>
        <v>14.459386730218604</v>
      </c>
      <c r="AJ58">
        <f t="shared" si="61"/>
        <v>15.288530527692302</v>
      </c>
      <c r="AK58">
        <f t="shared" si="61"/>
        <v>15.061873276674852</v>
      </c>
      <c r="AL58">
        <f t="shared" si="61"/>
        <v>16.055777738038767</v>
      </c>
      <c r="AM58">
        <f t="shared" si="61"/>
        <v>16.531258259431514</v>
      </c>
      <c r="AN58">
        <f t="shared" si="61"/>
        <v>16.838900781236422</v>
      </c>
      <c r="AO58">
        <f t="shared" si="61"/>
        <v>15.902436991474822</v>
      </c>
      <c r="AP58">
        <f t="shared" si="61"/>
        <v>16.442426445418089</v>
      </c>
      <c r="AQ58">
        <f t="shared" si="61"/>
        <v>16.930902424356621</v>
      </c>
      <c r="AR58">
        <f t="shared" si="61"/>
        <v>17.594134502907565</v>
      </c>
      <c r="AS58">
        <f t="shared" si="61"/>
        <v>18.06215915822915</v>
      </c>
      <c r="AT58">
        <f t="shared" si="61"/>
        <v>18.482460444832437</v>
      </c>
      <c r="AU58">
        <f t="shared" si="61"/>
        <v>18.858760739205227</v>
      </c>
      <c r="AV58">
        <f t="shared" si="61"/>
        <v>19.267159441105129</v>
      </c>
      <c r="AW58">
        <f t="shared" si="61"/>
        <v>20.512308585670258</v>
      </c>
      <c r="AX58">
        <f t="shared" si="61"/>
        <v>22.07318400647187</v>
      </c>
      <c r="AY58">
        <f t="shared" si="61"/>
        <v>22.838460797008441</v>
      </c>
      <c r="AZ58">
        <f t="shared" si="61"/>
        <v>23.468867777818669</v>
      </c>
      <c r="BA58">
        <f t="shared" si="61"/>
        <v>23.423431234476432</v>
      </c>
      <c r="BB58">
        <f t="shared" si="61"/>
        <v>24.758132219846061</v>
      </c>
      <c r="BC58">
        <f t="shared" si="61"/>
        <v>25.415981851041323</v>
      </c>
      <c r="BD58">
        <f t="shared" si="61"/>
        <v>25.7270134860319</v>
      </c>
      <c r="BE58">
        <f t="shared" si="61"/>
        <v>26.390349209184215</v>
      </c>
      <c r="BF58">
        <f t="shared" si="61"/>
        <v>27.870127417725342</v>
      </c>
      <c r="BG58">
        <f t="shared" si="61"/>
        <v>28.783887348252414</v>
      </c>
      <c r="BH58">
        <f t="shared" si="61"/>
        <v>29.440170038179115</v>
      </c>
      <c r="BI58">
        <f t="shared" si="61"/>
        <v>29.846612172098986</v>
      </c>
      <c r="BJ58">
        <f t="shared" si="61"/>
        <v>29.114277279448352</v>
      </c>
      <c r="BK58">
        <f t="shared" si="61"/>
        <v>33.137865502307818</v>
      </c>
      <c r="BL58">
        <f t="shared" si="61"/>
        <v>33.805951311398388</v>
      </c>
      <c r="BM58">
        <f t="shared" si="61"/>
        <v>34.757579237125057</v>
      </c>
      <c r="BN58">
        <f t="shared" si="61"/>
        <v>35.470312073710232</v>
      </c>
      <c r="BO58">
        <f t="shared" si="61"/>
        <v>35.931453016009129</v>
      </c>
      <c r="BP58">
        <f t="shared" si="61"/>
        <v>36.696475233583215</v>
      </c>
      <c r="BQ58">
        <f t="shared" ref="BQ58:EB58" si="62">((1+BQ57/100)*(1+BP58/100)-1)*100</f>
        <v>37.40292261759037</v>
      </c>
      <c r="BR58">
        <f t="shared" si="62"/>
        <v>37.656568412742452</v>
      </c>
      <c r="BS58">
        <f t="shared" si="62"/>
        <v>36.468316914203669</v>
      </c>
      <c r="BT58">
        <f t="shared" si="62"/>
        <v>25.596568447233636</v>
      </c>
      <c r="BU58">
        <f t="shared" si="62"/>
        <v>24.693654716666469</v>
      </c>
      <c r="BV58">
        <f t="shared" si="62"/>
        <v>14.46578238218661</v>
      </c>
      <c r="BW58">
        <f t="shared" si="62"/>
        <v>13.496944000103772</v>
      </c>
      <c r="BX58">
        <f t="shared" si="62"/>
        <v>14.979668076521113</v>
      </c>
      <c r="BY58">
        <f t="shared" si="62"/>
        <v>16.328609542394879</v>
      </c>
      <c r="BZ58">
        <f t="shared" si="62"/>
        <v>19.381537571225472</v>
      </c>
      <c r="CA58">
        <f t="shared" si="62"/>
        <v>21.271347310977973</v>
      </c>
      <c r="CB58">
        <f t="shared" si="62"/>
        <v>21.934944123463641</v>
      </c>
      <c r="CC58">
        <f t="shared" si="62"/>
        <v>22.561689736258227</v>
      </c>
      <c r="CD58">
        <f t="shared" si="62"/>
        <v>22.03908669122281</v>
      </c>
      <c r="CE58">
        <f t="shared" si="62"/>
        <v>24.885404310122205</v>
      </c>
      <c r="CF58">
        <f t="shared" si="62"/>
        <v>25.6746800653622</v>
      </c>
      <c r="CG58">
        <f t="shared" si="62"/>
        <v>26.502499182952732</v>
      </c>
      <c r="CH58">
        <f t="shared" si="62"/>
        <v>26.932354675176406</v>
      </c>
      <c r="CI58">
        <f t="shared" si="62"/>
        <v>34.884920560285558</v>
      </c>
      <c r="CJ58">
        <f t="shared" si="62"/>
        <v>27.753150155501594</v>
      </c>
      <c r="CK58">
        <f t="shared" si="62"/>
        <v>28.391532646828633</v>
      </c>
      <c r="CL58">
        <f t="shared" si="62"/>
        <v>28.232969104009808</v>
      </c>
      <c r="CM58">
        <f t="shared" si="62"/>
        <v>22.04418954911209</v>
      </c>
      <c r="CN58">
        <f t="shared" si="62"/>
        <v>24.226339658250208</v>
      </c>
      <c r="CO58">
        <f t="shared" si="62"/>
        <v>26.309118468960445</v>
      </c>
      <c r="CP58">
        <f t="shared" si="62"/>
        <v>27.08730894784772</v>
      </c>
      <c r="CQ58">
        <f t="shared" si="62"/>
        <v>27.120859997409962</v>
      </c>
      <c r="CR58">
        <f t="shared" si="62"/>
        <v>27.597563222400233</v>
      </c>
      <c r="CS58">
        <f t="shared" si="62"/>
        <v>25.459793648172123</v>
      </c>
      <c r="CT58">
        <f t="shared" si="62"/>
        <v>35.254565198078566</v>
      </c>
      <c r="CU58">
        <f t="shared" si="62"/>
        <v>35.090907174188878</v>
      </c>
      <c r="CV58">
        <f t="shared" si="62"/>
        <v>36.388860610318496</v>
      </c>
      <c r="CW58">
        <f t="shared" si="62"/>
        <v>35.407815535948473</v>
      </c>
      <c r="CX58">
        <f t="shared" si="62"/>
        <v>35.48526880643503</v>
      </c>
      <c r="CY58">
        <f t="shared" si="62"/>
        <v>36.054306935422062</v>
      </c>
      <c r="CZ58">
        <f t="shared" si="62"/>
        <v>36.866823256440419</v>
      </c>
      <c r="DA58">
        <f t="shared" si="62"/>
        <v>37.500242914471229</v>
      </c>
      <c r="DB58">
        <f t="shared" si="62"/>
        <v>38.10854398912484</v>
      </c>
      <c r="DC58">
        <f t="shared" si="62"/>
        <v>35.150535193965759</v>
      </c>
      <c r="DD58">
        <f t="shared" si="62"/>
        <v>35.193783365227851</v>
      </c>
      <c r="DE58">
        <f t="shared" si="62"/>
        <v>36.446488961890047</v>
      </c>
      <c r="DF58">
        <f t="shared" si="62"/>
        <v>36.954752133273082</v>
      </c>
      <c r="DG58">
        <f t="shared" si="62"/>
        <v>37.330829882631036</v>
      </c>
      <c r="DH58">
        <f t="shared" si="62"/>
        <v>37.954998504447587</v>
      </c>
      <c r="DI58">
        <f t="shared" si="62"/>
        <v>38.668915621708088</v>
      </c>
      <c r="DJ58">
        <f t="shared" si="62"/>
        <v>39.302077890436827</v>
      </c>
      <c r="DK58">
        <f t="shared" si="62"/>
        <v>39.848142035767317</v>
      </c>
      <c r="DL58">
        <f t="shared" si="62"/>
        <v>40.434665143465345</v>
      </c>
      <c r="DM58">
        <f t="shared" si="62"/>
        <v>41.667962372755277</v>
      </c>
      <c r="DN58">
        <f t="shared" si="62"/>
        <v>40.147581800570876</v>
      </c>
      <c r="DO58">
        <f t="shared" si="62"/>
        <v>39.748161192439248</v>
      </c>
      <c r="DP58">
        <f t="shared" si="62"/>
        <v>40.4569638660073</v>
      </c>
      <c r="DQ58">
        <f t="shared" si="62"/>
        <v>41.388755364294404</v>
      </c>
      <c r="DR58">
        <f t="shared" si="62"/>
        <v>42.002382562575448</v>
      </c>
      <c r="DS58">
        <f t="shared" si="62"/>
        <v>43.184978404556553</v>
      </c>
      <c r="DT58">
        <f t="shared" si="62"/>
        <v>43.918658233901489</v>
      </c>
      <c r="DU58">
        <f t="shared" si="62"/>
        <v>44.956023922451458</v>
      </c>
      <c r="DV58">
        <f t="shared" si="62"/>
        <v>45.416404254429168</v>
      </c>
      <c r="DW58">
        <f t="shared" si="62"/>
        <v>46.053328105063571</v>
      </c>
      <c r="DX58">
        <f t="shared" si="62"/>
        <v>47.194880917532764</v>
      </c>
      <c r="DY58">
        <f t="shared" si="62"/>
        <v>47.483088494369284</v>
      </c>
      <c r="DZ58">
        <f t="shared" si="62"/>
        <v>48.345864562061337</v>
      </c>
      <c r="EA58">
        <f t="shared" si="62"/>
        <v>49.314563057651583</v>
      </c>
      <c r="EB58">
        <f t="shared" si="62"/>
        <v>49.781171067206742</v>
      </c>
      <c r="EC58">
        <f t="shared" ref="EC58:GN58" si="63">((1+EC57/100)*(1+EB58/100)-1)*100</f>
        <v>50.697981615309118</v>
      </c>
      <c r="ED58">
        <f t="shared" si="63"/>
        <v>50.50508819884152</v>
      </c>
      <c r="EE58">
        <f t="shared" si="63"/>
        <v>50.744993309430498</v>
      </c>
      <c r="EF58">
        <f t="shared" si="63"/>
        <v>50.152866975711042</v>
      </c>
      <c r="EG58">
        <f t="shared" si="63"/>
        <v>44.402612782009207</v>
      </c>
      <c r="EH58">
        <f t="shared" si="63"/>
        <v>45.262385938513304</v>
      </c>
      <c r="EI58">
        <f t="shared" si="63"/>
        <v>45.959645391018157</v>
      </c>
      <c r="EJ58">
        <f t="shared" si="63"/>
        <v>46.738923937760802</v>
      </c>
      <c r="EK58">
        <f t="shared" si="63"/>
        <v>47.406439302753654</v>
      </c>
      <c r="EL58">
        <f t="shared" si="63"/>
        <v>46.73117040430774</v>
      </c>
      <c r="EM58">
        <f t="shared" si="63"/>
        <v>47.395128950387225</v>
      </c>
      <c r="EN58">
        <f t="shared" si="63"/>
        <v>48.302493364205823</v>
      </c>
      <c r="EO58">
        <f t="shared" si="63"/>
        <v>49.190232089483963</v>
      </c>
      <c r="EP58">
        <f t="shared" si="63"/>
        <v>50.032560139861189</v>
      </c>
      <c r="EQ58">
        <f t="shared" si="63"/>
        <v>50.755717079735341</v>
      </c>
      <c r="ER58">
        <f t="shared" si="63"/>
        <v>51.220044688340913</v>
      </c>
      <c r="ES58">
        <f t="shared" si="63"/>
        <v>49.635107399962422</v>
      </c>
      <c r="ET58">
        <f t="shared" si="63"/>
        <v>48.671457308306664</v>
      </c>
      <c r="EU58">
        <f t="shared" si="63"/>
        <v>48.956906506338591</v>
      </c>
      <c r="EV58">
        <f t="shared" si="63"/>
        <v>49.869267558689899</v>
      </c>
      <c r="EW58">
        <f t="shared" si="63"/>
        <v>50.834425641767858</v>
      </c>
      <c r="EX58">
        <f t="shared" si="63"/>
        <v>50.703953863587728</v>
      </c>
      <c r="EY58">
        <f t="shared" si="63"/>
        <v>52.462216893314206</v>
      </c>
      <c r="EZ58">
        <f t="shared" si="63"/>
        <v>53.256545043328373</v>
      </c>
      <c r="FA58">
        <f t="shared" si="63"/>
        <v>53.821601924903128</v>
      </c>
      <c r="FB58">
        <f t="shared" si="63"/>
        <v>55.122317390780104</v>
      </c>
      <c r="FC58">
        <f t="shared" si="63"/>
        <v>55.589545810761145</v>
      </c>
      <c r="FD58">
        <f t="shared" si="63"/>
        <v>56.406702105359273</v>
      </c>
      <c r="FE58">
        <f t="shared" si="63"/>
        <v>57.105527250366016</v>
      </c>
      <c r="FF58">
        <f t="shared" si="63"/>
        <v>58.027422484271149</v>
      </c>
      <c r="FG58">
        <f t="shared" si="63"/>
        <v>58.816769459580101</v>
      </c>
      <c r="FH58">
        <f t="shared" si="63"/>
        <v>59.377392655772418</v>
      </c>
      <c r="FI58">
        <f t="shared" si="63"/>
        <v>59.629208936168524</v>
      </c>
      <c r="FJ58">
        <f t="shared" si="63"/>
        <v>42.999995724452099</v>
      </c>
      <c r="FK58">
        <f t="shared" si="63"/>
        <v>48.957804546319949</v>
      </c>
      <c r="FL58">
        <f t="shared" si="63"/>
        <v>43.713745037266747</v>
      </c>
      <c r="FM58">
        <f t="shared" si="63"/>
        <v>44.540673926211191</v>
      </c>
      <c r="FN58">
        <f t="shared" si="63"/>
        <v>45.231000184882753</v>
      </c>
      <c r="FO58">
        <f t="shared" si="63"/>
        <v>45.940598851786078</v>
      </c>
      <c r="FP58">
        <f t="shared" si="63"/>
        <v>46.395203817209385</v>
      </c>
      <c r="FQ58">
        <f t="shared" si="63"/>
        <v>47.125423093849619</v>
      </c>
      <c r="FR58">
        <f t="shared" si="63"/>
        <v>45.813652821544856</v>
      </c>
      <c r="FS58">
        <f t="shared" si="63"/>
        <v>43.29195150964906</v>
      </c>
      <c r="FT58">
        <f t="shared" si="63"/>
        <v>43.123296882722208</v>
      </c>
      <c r="FU58">
        <f t="shared" si="63"/>
        <v>43.436307533004715</v>
      </c>
      <c r="FV58">
        <f t="shared" si="63"/>
        <v>43.80192668090632</v>
      </c>
      <c r="FW58">
        <f t="shared" si="63"/>
        <v>44.841039403102535</v>
      </c>
      <c r="FX58">
        <f t="shared" si="63"/>
        <v>45.555974773596255</v>
      </c>
      <c r="FY58">
        <f t="shared" si="63"/>
        <v>46.367012665034714</v>
      </c>
      <c r="FZ58">
        <f t="shared" si="63"/>
        <v>46.329542709792463</v>
      </c>
      <c r="GA58">
        <f t="shared" si="63"/>
        <v>46.423778935297591</v>
      </c>
      <c r="GB58">
        <f t="shared" si="63"/>
        <v>46.208828827820561</v>
      </c>
      <c r="GC58">
        <f t="shared" si="63"/>
        <v>46.613534866015982</v>
      </c>
      <c r="GD58">
        <f t="shared" si="63"/>
        <v>47.62164953175472</v>
      </c>
      <c r="GE58">
        <f t="shared" si="63"/>
        <v>48.346767074254693</v>
      </c>
      <c r="GF58">
        <f t="shared" si="63"/>
        <v>49.173355260392441</v>
      </c>
      <c r="GG58">
        <f t="shared" si="63"/>
        <v>50.113147398532895</v>
      </c>
      <c r="GH58">
        <f t="shared" si="63"/>
        <v>50.649952013630049</v>
      </c>
      <c r="GI58">
        <f t="shared" si="63"/>
        <v>51.373071783295465</v>
      </c>
      <c r="GJ58">
        <f t="shared" si="63"/>
        <v>51.943445517774919</v>
      </c>
      <c r="GK58">
        <f t="shared" si="63"/>
        <v>48.502230363688348</v>
      </c>
      <c r="GL58">
        <f t="shared" si="63"/>
        <v>48.486786131730518</v>
      </c>
      <c r="GM58">
        <f t="shared" si="63"/>
        <v>49.059351179054488</v>
      </c>
      <c r="GN58">
        <f t="shared" si="63"/>
        <v>49.069785333637014</v>
      </c>
      <c r="GO58">
        <f t="shared" ref="GO58:IZ58" si="64">((1+GO57/100)*(1+GN58/100)-1)*100</f>
        <v>49.964353115424153</v>
      </c>
      <c r="GP58">
        <f t="shared" si="64"/>
        <v>50.199497221109148</v>
      </c>
      <c r="GQ58">
        <f t="shared" si="64"/>
        <v>50.571991974217511</v>
      </c>
      <c r="GR58">
        <f t="shared" si="64"/>
        <v>51.115255721260496</v>
      </c>
      <c r="GS58">
        <f t="shared" si="64"/>
        <v>51.417486232703013</v>
      </c>
      <c r="GT58">
        <f t="shared" si="64"/>
        <v>51.986058893506801</v>
      </c>
      <c r="GU58">
        <f t="shared" si="64"/>
        <v>52.185160630657279</v>
      </c>
      <c r="GV58">
        <f t="shared" si="64"/>
        <v>52.390306227187388</v>
      </c>
      <c r="GW58">
        <f t="shared" si="64"/>
        <v>52.595728359981628</v>
      </c>
      <c r="GX58">
        <f t="shared" si="64"/>
        <v>53.343447428945524</v>
      </c>
      <c r="GY58">
        <f t="shared" si="64"/>
        <v>54.100810715797088</v>
      </c>
      <c r="GZ58">
        <f t="shared" si="64"/>
        <v>54.281416865956004</v>
      </c>
      <c r="HA58">
        <f t="shared" si="64"/>
        <v>54.687176992313447</v>
      </c>
      <c r="HB58">
        <f t="shared" si="64"/>
        <v>55.448856651823597</v>
      </c>
      <c r="HC58">
        <f t="shared" si="64"/>
        <v>56.212732333410663</v>
      </c>
      <c r="HD58">
        <f t="shared" si="64"/>
        <v>56.972863488945038</v>
      </c>
      <c r="HE58">
        <f t="shared" si="64"/>
        <v>57.373301263705322</v>
      </c>
      <c r="HF58">
        <f t="shared" si="64"/>
        <v>57.682067680784719</v>
      </c>
      <c r="HG58">
        <f t="shared" si="64"/>
        <v>57.860248417264025</v>
      </c>
      <c r="HH58">
        <f t="shared" si="64"/>
        <v>57.876508022851006</v>
      </c>
      <c r="HI58">
        <f t="shared" si="64"/>
        <v>57.686266830683472</v>
      </c>
      <c r="HJ58">
        <f t="shared" si="64"/>
        <v>58.462240949757273</v>
      </c>
      <c r="HK58">
        <f t="shared" si="64"/>
        <v>58.831457971170195</v>
      </c>
      <c r="HL58">
        <f t="shared" si="64"/>
        <v>59.412145781512812</v>
      </c>
      <c r="HM58">
        <f t="shared" si="64"/>
        <v>60.183700567095322</v>
      </c>
      <c r="HN58">
        <f t="shared" si="64"/>
        <v>60.800087446877527</v>
      </c>
      <c r="HO58">
        <f t="shared" si="64"/>
        <v>60.916667510276532</v>
      </c>
      <c r="HP58">
        <f t="shared" si="64"/>
        <v>61.27229334547426</v>
      </c>
      <c r="HQ58">
        <f t="shared" si="64"/>
        <v>61.895449486961198</v>
      </c>
      <c r="HR58">
        <f t="shared" si="64"/>
        <v>62.508061867819855</v>
      </c>
      <c r="HS58">
        <f t="shared" si="64"/>
        <v>62.872242434465633</v>
      </c>
      <c r="HT58">
        <f t="shared" si="64"/>
        <v>63.23723912976125</v>
      </c>
      <c r="HU58">
        <f t="shared" si="64"/>
        <v>64.02371614788845</v>
      </c>
      <c r="HV58">
        <f t="shared" si="64"/>
        <v>66.305286039505589</v>
      </c>
      <c r="HW58">
        <f t="shared" si="64"/>
        <v>67.344361466680411</v>
      </c>
      <c r="HX58">
        <f t="shared" si="64"/>
        <v>68.139581872370101</v>
      </c>
      <c r="HY58">
        <f t="shared" si="64"/>
        <v>68.46375498622001</v>
      </c>
      <c r="HZ58">
        <f t="shared" si="64"/>
        <v>68.84246150742905</v>
      </c>
      <c r="IA58">
        <f t="shared" si="64"/>
        <v>68.780327481594298</v>
      </c>
      <c r="IB58">
        <f t="shared" si="64"/>
        <v>69.378147401534093</v>
      </c>
      <c r="IC58">
        <f t="shared" si="64"/>
        <v>69.191831439392402</v>
      </c>
      <c r="ID58">
        <f t="shared" si="64"/>
        <v>69.384033359907548</v>
      </c>
      <c r="IE58">
        <f t="shared" si="64"/>
        <v>69.97789378086739</v>
      </c>
      <c r="IF58">
        <f t="shared" si="64"/>
        <v>70.570776674375054</v>
      </c>
      <c r="IG58">
        <f t="shared" si="64"/>
        <v>71.147305899534445</v>
      </c>
      <c r="IH58">
        <f t="shared" si="64"/>
        <v>73.125255313815373</v>
      </c>
      <c r="II58">
        <f t="shared" si="64"/>
        <v>74.814611555167573</v>
      </c>
      <c r="IJ58">
        <f t="shared" si="64"/>
        <v>75.543238856129506</v>
      </c>
      <c r="IK58">
        <f t="shared" si="64"/>
        <v>76.033355579015804</v>
      </c>
      <c r="IL58">
        <f t="shared" si="64"/>
        <v>74.948990108649056</v>
      </c>
      <c r="IM58">
        <f t="shared" si="64"/>
        <v>75.313933702015717</v>
      </c>
      <c r="IN58">
        <f t="shared" si="64"/>
        <v>75.826376330226708</v>
      </c>
      <c r="IO58">
        <f t="shared" si="64"/>
        <v>75.506372325305676</v>
      </c>
      <c r="IP58">
        <f t="shared" si="64"/>
        <v>74.058795766366558</v>
      </c>
      <c r="IQ58">
        <f t="shared" si="64"/>
        <v>73.460729744113323</v>
      </c>
      <c r="IR58">
        <f t="shared" si="64"/>
        <v>73.942950572801934</v>
      </c>
      <c r="IS58">
        <f t="shared" si="64"/>
        <v>73.403727426026251</v>
      </c>
      <c r="IT58">
        <f t="shared" si="64"/>
        <v>75.013607631449489</v>
      </c>
      <c r="IU58">
        <f t="shared" si="64"/>
        <v>75.282253519163774</v>
      </c>
      <c r="IV58">
        <f t="shared" si="64"/>
        <v>75.417220854373525</v>
      </c>
      <c r="IW58">
        <f t="shared" si="64"/>
        <v>76.520946007989238</v>
      </c>
      <c r="IX58">
        <f t="shared" si="64"/>
        <v>76.805144731062086</v>
      </c>
      <c r="IY58">
        <f t="shared" si="64"/>
        <v>77.201188255259652</v>
      </c>
      <c r="IZ58">
        <f t="shared" si="64"/>
        <v>77.337278767839706</v>
      </c>
      <c r="JA58">
        <f t="shared" ref="JA58:LL58" si="65">((1+JA57/100)*(1+IZ58/100)-1)*100</f>
        <v>77.723874035553592</v>
      </c>
      <c r="JB58">
        <f t="shared" si="65"/>
        <v>77.021153837617035</v>
      </c>
      <c r="JC58">
        <f t="shared" si="65"/>
        <v>74.702176722344277</v>
      </c>
      <c r="JD58">
        <f t="shared" si="65"/>
        <v>72.373920813165583</v>
      </c>
      <c r="JE58">
        <f t="shared" si="65"/>
        <v>70.837724430878637</v>
      </c>
      <c r="JF58">
        <f t="shared" si="65"/>
        <v>71.341012367051988</v>
      </c>
      <c r="JG58">
        <f t="shared" si="65"/>
        <v>71.819053791556087</v>
      </c>
      <c r="JH58">
        <f t="shared" si="65"/>
        <v>72.523168273993875</v>
      </c>
      <c r="JI58">
        <f t="shared" si="65"/>
        <v>74.305332602264215</v>
      </c>
      <c r="JJ58">
        <f t="shared" si="65"/>
        <v>75.007434481986124</v>
      </c>
      <c r="JK58">
        <f t="shared" si="65"/>
        <v>75.537006978728598</v>
      </c>
      <c r="JL58">
        <f t="shared" si="65"/>
        <v>73.893278445379764</v>
      </c>
      <c r="JM58">
        <f t="shared" si="65"/>
        <v>72.953559168660931</v>
      </c>
      <c r="JN58">
        <f t="shared" si="65"/>
        <v>73.908262815271939</v>
      </c>
      <c r="JO58">
        <f t="shared" si="65"/>
        <v>74.370858794360586</v>
      </c>
      <c r="JP58">
        <f t="shared" si="65"/>
        <v>74.848286205739527</v>
      </c>
      <c r="JQ58">
        <f t="shared" si="65"/>
        <v>76.205983148127103</v>
      </c>
      <c r="JR58">
        <f t="shared" si="65"/>
        <v>78.057555619047619</v>
      </c>
      <c r="JS58">
        <f t="shared" si="65"/>
        <v>78.79400166908799</v>
      </c>
      <c r="JT58">
        <f t="shared" si="65"/>
        <v>79.497019683650862</v>
      </c>
      <c r="JU58">
        <f t="shared" si="65"/>
        <v>79.815626893589368</v>
      </c>
      <c r="JV58">
        <f t="shared" si="65"/>
        <v>80.302028164336519</v>
      </c>
      <c r="JW58">
        <f t="shared" si="65"/>
        <v>81.036939231134355</v>
      </c>
      <c r="JX58">
        <f t="shared" si="65"/>
        <v>82.249886723982939</v>
      </c>
      <c r="JY58">
        <f t="shared" si="65"/>
        <v>83.875555713560871</v>
      </c>
      <c r="JZ58">
        <f t="shared" si="65"/>
        <v>84.629997118653606</v>
      </c>
      <c r="KA58">
        <f t="shared" si="65"/>
        <v>85.060554271934336</v>
      </c>
      <c r="KB58">
        <f t="shared" si="65"/>
        <v>86.281583809020603</v>
      </c>
      <c r="KC58">
        <f t="shared" si="65"/>
        <v>86.683579466880474</v>
      </c>
      <c r="KD58">
        <f t="shared" si="65"/>
        <v>84.413507140563212</v>
      </c>
      <c r="KE58">
        <f t="shared" si="65"/>
        <v>85.083850239019171</v>
      </c>
      <c r="KF58">
        <f t="shared" si="65"/>
        <v>85.277077778668712</v>
      </c>
      <c r="KG58">
        <f t="shared" si="65"/>
        <v>85.684687349781782</v>
      </c>
      <c r="KH58">
        <f t="shared" si="65"/>
        <v>85.622297294832265</v>
      </c>
      <c r="KI58">
        <f t="shared" si="65"/>
        <v>85.68912132185838</v>
      </c>
      <c r="KJ58">
        <f t="shared" si="65"/>
        <v>86.131247119725714</v>
      </c>
      <c r="KK58">
        <f t="shared" si="65"/>
        <v>87.344822850946329</v>
      </c>
      <c r="KL58">
        <f t="shared" si="65"/>
        <v>88.040996212660446</v>
      </c>
      <c r="KM58">
        <f t="shared" si="65"/>
        <v>87.240693732779334</v>
      </c>
      <c r="KN58">
        <f t="shared" si="65"/>
        <v>87.101761138029616</v>
      </c>
      <c r="KO58">
        <f t="shared" si="65"/>
        <v>88.098639321373057</v>
      </c>
      <c r="KP58">
        <f t="shared" si="65"/>
        <v>88.571895497905629</v>
      </c>
      <c r="KQ58">
        <f t="shared" si="65"/>
        <v>89.058788132081233</v>
      </c>
      <c r="KR58">
        <f t="shared" si="65"/>
        <v>88.351330146890987</v>
      </c>
      <c r="KS58">
        <f t="shared" si="65"/>
        <v>77.022185989885642</v>
      </c>
      <c r="KT58">
        <f t="shared" si="65"/>
        <v>77.458191633978728</v>
      </c>
      <c r="KU58">
        <f t="shared" si="65"/>
        <v>76.730613048279395</v>
      </c>
      <c r="KV58">
        <f t="shared" si="65"/>
        <v>76.350642230225603</v>
      </c>
      <c r="KW58">
        <f t="shared" si="65"/>
        <v>78.380438122295487</v>
      </c>
      <c r="KX58">
        <f t="shared" si="65"/>
        <v>80.002986587455879</v>
      </c>
      <c r="KY58">
        <f t="shared" si="65"/>
        <v>77.879131348710501</v>
      </c>
      <c r="KZ58">
        <f t="shared" si="65"/>
        <v>75.854866833962205</v>
      </c>
      <c r="LA58">
        <f t="shared" si="65"/>
        <v>75.406788633269286</v>
      </c>
      <c r="LB58">
        <f t="shared" si="65"/>
        <v>76.446600076287297</v>
      </c>
      <c r="LC58">
        <f t="shared" si="65"/>
        <v>78.958846768173458</v>
      </c>
      <c r="LD58">
        <f t="shared" si="65"/>
        <v>76.954507684369929</v>
      </c>
      <c r="LE58">
        <f t="shared" si="65"/>
        <v>77.991107190384952</v>
      </c>
      <c r="LF58">
        <f t="shared" si="65"/>
        <v>78.438932816075962</v>
      </c>
      <c r="LG58">
        <f t="shared" si="65"/>
        <v>79.056509962552383</v>
      </c>
      <c r="LH58">
        <f t="shared" si="65"/>
        <v>79.129923131637028</v>
      </c>
      <c r="LI58">
        <f t="shared" si="65"/>
        <v>79.209456817507458</v>
      </c>
      <c r="LJ58">
        <f t="shared" si="65"/>
        <v>80.394389745984824</v>
      </c>
      <c r="LK58">
        <f t="shared" si="65"/>
        <v>80.302749395993871</v>
      </c>
      <c r="LL58">
        <f t="shared" si="65"/>
        <v>81.136829914699746</v>
      </c>
      <c r="LM58">
        <f t="shared" ref="LM58:NX58" si="66">((1+LM57/100)*(1+LL58/100)-1)*100</f>
        <v>83.156143294588801</v>
      </c>
      <c r="LN58">
        <f t="shared" si="66"/>
        <v>81.980097698494234</v>
      </c>
      <c r="LO58">
        <f t="shared" si="66"/>
        <v>80.476942091504668</v>
      </c>
      <c r="LP58">
        <f t="shared" si="66"/>
        <v>79.803763097503349</v>
      </c>
      <c r="LQ58">
        <f t="shared" si="66"/>
        <v>78.956707569551</v>
      </c>
      <c r="LR58">
        <f t="shared" si="66"/>
        <v>69.398987731676414</v>
      </c>
      <c r="LS58">
        <f t="shared" si="66"/>
        <v>67.305216243312898</v>
      </c>
      <c r="LT58">
        <f t="shared" si="66"/>
        <v>67.598836897819893</v>
      </c>
      <c r="LU58">
        <f t="shared" si="66"/>
        <v>69.373373382894016</v>
      </c>
      <c r="LV58">
        <f t="shared" si="66"/>
        <v>67.750776465885892</v>
      </c>
      <c r="LW58">
        <f t="shared" si="66"/>
        <v>65.388510031693258</v>
      </c>
      <c r="LX58">
        <f t="shared" si="66"/>
        <v>68.030426090939528</v>
      </c>
      <c r="LY58">
        <f t="shared" si="66"/>
        <v>67.09315237420428</v>
      </c>
      <c r="LZ58">
        <f t="shared" si="66"/>
        <v>67.867462042306343</v>
      </c>
      <c r="MA58">
        <f t="shared" si="66"/>
        <v>69.141576079207454</v>
      </c>
      <c r="MB58">
        <f t="shared" si="66"/>
        <v>69.987283959603474</v>
      </c>
      <c r="MC58">
        <f t="shared" si="66"/>
        <v>70.700720590381934</v>
      </c>
      <c r="MD58">
        <f t="shared" si="66"/>
        <v>70.736909143147102</v>
      </c>
      <c r="ME58">
        <f t="shared" si="66"/>
        <v>68.873145042940493</v>
      </c>
      <c r="MF58">
        <f t="shared" si="66"/>
        <v>69.662626996016257</v>
      </c>
      <c r="MG58">
        <f t="shared" si="66"/>
        <v>70.332794372650497</v>
      </c>
      <c r="MH58">
        <f t="shared" si="66"/>
        <v>70.699350546140423</v>
      </c>
      <c r="MI58">
        <f t="shared" si="66"/>
        <v>71.34800807821577</v>
      </c>
      <c r="MJ58">
        <f t="shared" si="66"/>
        <v>72.017978789801603</v>
      </c>
      <c r="MK58">
        <f t="shared" si="66"/>
        <v>72.443723287306369</v>
      </c>
      <c r="ML58">
        <f t="shared" si="66"/>
        <v>72.765330831237193</v>
      </c>
      <c r="MM58">
        <f t="shared" si="66"/>
        <v>70.276819005944063</v>
      </c>
      <c r="MN58">
        <f t="shared" si="66"/>
        <v>68.203528457727685</v>
      </c>
      <c r="MO58">
        <f t="shared" si="66"/>
        <v>69.581451762853376</v>
      </c>
      <c r="MP58">
        <f t="shared" si="66"/>
        <v>69.599088233836738</v>
      </c>
      <c r="MQ58">
        <f t="shared" si="66"/>
        <v>69.305342613015725</v>
      </c>
      <c r="MR58">
        <f t="shared" si="66"/>
        <v>69.668333267578021</v>
      </c>
      <c r="MS58">
        <f t="shared" si="66"/>
        <v>67.876465999939128</v>
      </c>
      <c r="MT58">
        <f t="shared" si="66"/>
        <v>67.341947332195318</v>
      </c>
      <c r="MU58">
        <f t="shared" si="66"/>
        <v>68.256973100207773</v>
      </c>
      <c r="MV58">
        <f t="shared" si="66"/>
        <v>69.230171432619386</v>
      </c>
      <c r="MW58">
        <f t="shared" si="66"/>
        <v>68.004944991447204</v>
      </c>
      <c r="MX58">
        <f t="shared" si="66"/>
        <v>69.087400852027088</v>
      </c>
      <c r="MY58">
        <f t="shared" si="66"/>
        <v>69.887184258057161</v>
      </c>
      <c r="MZ58">
        <f t="shared" si="66"/>
        <v>70.34112281439468</v>
      </c>
      <c r="NA58">
        <f t="shared" si="66"/>
        <v>64.515456414142378</v>
      </c>
      <c r="NB58">
        <f t="shared" si="66"/>
        <v>62.596383615071403</v>
      </c>
      <c r="NC58">
        <f t="shared" si="66"/>
        <v>63.405463219940003</v>
      </c>
      <c r="ND58">
        <f t="shared" si="66"/>
        <v>63.144668100640963</v>
      </c>
      <c r="NE58">
        <f t="shared" si="66"/>
        <v>59.411102371157789</v>
      </c>
      <c r="NF58">
        <f t="shared" si="66"/>
        <v>51.859160807426562</v>
      </c>
      <c r="NG58">
        <f t="shared" si="66"/>
        <v>52.572291426578246</v>
      </c>
      <c r="NH58">
        <f t="shared" si="66"/>
        <v>50.520956968347889</v>
      </c>
      <c r="NI58">
        <f t="shared" si="66"/>
        <v>47.379283554504539</v>
      </c>
      <c r="NJ58">
        <f t="shared" si="66"/>
        <v>46.384768149078745</v>
      </c>
      <c r="NK58">
        <f t="shared" si="66"/>
        <v>44.168649144069839</v>
      </c>
      <c r="NL58">
        <f t="shared" si="66"/>
        <v>45.590007855981241</v>
      </c>
      <c r="NM58">
        <f t="shared" si="66"/>
        <v>46.317957895261145</v>
      </c>
      <c r="NN58">
        <f t="shared" si="66"/>
        <v>43.637998178451532</v>
      </c>
      <c r="NO58">
        <f t="shared" si="66"/>
        <v>42.255482445983937</v>
      </c>
      <c r="NP58">
        <f t="shared" si="66"/>
        <v>32.065437727413212</v>
      </c>
      <c r="NQ58">
        <f t="shared" si="66"/>
        <v>30.295760861865872</v>
      </c>
      <c r="NR58">
        <f t="shared" si="66"/>
        <v>31.016426715192846</v>
      </c>
      <c r="NS58">
        <f t="shared" si="66"/>
        <v>32.249291290582804</v>
      </c>
      <c r="NT58">
        <f t="shared" si="66"/>
        <v>32.707006087739508</v>
      </c>
      <c r="NU58">
        <f t="shared" si="66"/>
        <v>23.118128655863799</v>
      </c>
      <c r="NV58">
        <f t="shared" si="66"/>
        <v>14.664837942352204</v>
      </c>
      <c r="NW58">
        <f t="shared" si="66"/>
        <v>15.608988217969543</v>
      </c>
      <c r="NX58">
        <f t="shared" si="66"/>
        <v>16.448540690408443</v>
      </c>
      <c r="NY58">
        <f t="shared" ref="NY58:QJ58" si="67">((1+NY57/100)*(1+NX58/100)-1)*100</f>
        <v>16.505367578265371</v>
      </c>
      <c r="NZ58">
        <f t="shared" si="67"/>
        <v>17.719819529901205</v>
      </c>
      <c r="OA58">
        <f t="shared" si="67"/>
        <v>18.218951564707986</v>
      </c>
      <c r="OB58">
        <f t="shared" si="67"/>
        <v>17.062297342598875</v>
      </c>
      <c r="OC58">
        <f t="shared" si="67"/>
        <v>13.108752374447285</v>
      </c>
      <c r="OD58">
        <f t="shared" si="67"/>
        <v>-5.4094125642972335</v>
      </c>
      <c r="OE58">
        <f t="shared" si="67"/>
        <v>-6.5522560416953919</v>
      </c>
      <c r="OF58">
        <f t="shared" si="67"/>
        <v>-5.563018224152783</v>
      </c>
      <c r="OG58">
        <f t="shared" si="67"/>
        <v>-5.2570424031990415</v>
      </c>
      <c r="OH58">
        <f t="shared" si="67"/>
        <v>-6.430718161908211</v>
      </c>
      <c r="OI58">
        <f t="shared" si="67"/>
        <v>-6.7875914028386886</v>
      </c>
      <c r="OJ58">
        <f t="shared" si="67"/>
        <v>-6.3711183612265803</v>
      </c>
      <c r="OK58">
        <f t="shared" si="67"/>
        <v>-7.6089858053728037</v>
      </c>
      <c r="OL58">
        <f t="shared" si="67"/>
        <v>-10.264673117383172</v>
      </c>
      <c r="OM58">
        <f t="shared" si="67"/>
        <v>-11.302372437453755</v>
      </c>
      <c r="ON58">
        <f t="shared" si="67"/>
        <v>-10.953081180112445</v>
      </c>
      <c r="OO58">
        <f t="shared" si="67"/>
        <v>-10.278639816970614</v>
      </c>
      <c r="OP58">
        <f t="shared" si="67"/>
        <v>-11.714540465339818</v>
      </c>
      <c r="OQ58">
        <f t="shared" si="67"/>
        <v>-12.247784640929172</v>
      </c>
      <c r="OR58">
        <f t="shared" si="67"/>
        <v>-12.555794916839513</v>
      </c>
      <c r="OS58">
        <f t="shared" si="67"/>
        <v>-10.691484464466527</v>
      </c>
      <c r="OT58">
        <f t="shared" si="67"/>
        <v>-11.809627078971408</v>
      </c>
      <c r="OU58">
        <f t="shared" si="67"/>
        <v>-11.640125182217187</v>
      </c>
      <c r="OV58">
        <f t="shared" si="67"/>
        <v>-11.005347841526225</v>
      </c>
      <c r="OW58">
        <f t="shared" si="67"/>
        <v>-12.969637803968059</v>
      </c>
      <c r="OX58">
        <f t="shared" si="67"/>
        <v>-13.562140509798649</v>
      </c>
      <c r="OY58">
        <f t="shared" si="67"/>
        <v>-13.553410285990141</v>
      </c>
      <c r="OZ58">
        <f t="shared" si="67"/>
        <v>-14.041574178105154</v>
      </c>
      <c r="PA58">
        <f t="shared" si="67"/>
        <v>-16.583278871232753</v>
      </c>
      <c r="PB58">
        <f t="shared" si="67"/>
        <v>-15.579358632448038</v>
      </c>
      <c r="PC58">
        <f t="shared" si="67"/>
        <v>-15.834562231302151</v>
      </c>
      <c r="PD58">
        <f t="shared" si="67"/>
        <v>-15.710670706906637</v>
      </c>
      <c r="PE58">
        <f t="shared" si="67"/>
        <v>-17.251479646384382</v>
      </c>
      <c r="PF58">
        <f t="shared" si="67"/>
        <v>-17.329263255516778</v>
      </c>
      <c r="PG58">
        <f t="shared" si="67"/>
        <v>-15.627734151841821</v>
      </c>
      <c r="PH58">
        <f t="shared" si="67"/>
        <v>-15.070877197243981</v>
      </c>
      <c r="PI58">
        <f t="shared" si="67"/>
        <v>-15.068923827419511</v>
      </c>
      <c r="PJ58">
        <f t="shared" si="67"/>
        <v>-15.292802144210427</v>
      </c>
      <c r="PK58">
        <f t="shared" si="67"/>
        <v>-14.88010867625702</v>
      </c>
      <c r="PL58">
        <f t="shared" si="67"/>
        <v>-15.837707453649131</v>
      </c>
      <c r="PM58">
        <f t="shared" si="67"/>
        <v>-15.495166922985481</v>
      </c>
      <c r="PN58">
        <f t="shared" si="67"/>
        <v>-15.538095378188599</v>
      </c>
      <c r="PO58">
        <f t="shared" si="67"/>
        <v>-14.94905805535608</v>
      </c>
      <c r="PP58">
        <f t="shared" si="67"/>
        <v>-13.96059600807542</v>
      </c>
      <c r="PQ58">
        <f t="shared" si="67"/>
        <v>-13.755650147766652</v>
      </c>
      <c r="PR58">
        <f t="shared" si="67"/>
        <v>-13.861903186784607</v>
      </c>
      <c r="PS58">
        <f t="shared" si="67"/>
        <v>-13.056511981581043</v>
      </c>
      <c r="PT58">
        <f t="shared" si="67"/>
        <v>-12.631358325170972</v>
      </c>
      <c r="PU58">
        <f t="shared" si="67"/>
        <v>-12.097448555896095</v>
      </c>
      <c r="PV58">
        <f t="shared" si="67"/>
        <v>-11.051408193711254</v>
      </c>
      <c r="PW58">
        <f t="shared" si="67"/>
        <v>-10.833484143785842</v>
      </c>
      <c r="PX58">
        <f t="shared" si="67"/>
        <v>-11.255063430754021</v>
      </c>
      <c r="PY58">
        <f t="shared" si="67"/>
        <v>-11.457401886131901</v>
      </c>
      <c r="PZ58">
        <f t="shared" si="67"/>
        <v>-11.220550436177302</v>
      </c>
      <c r="QA58">
        <f t="shared" si="67"/>
        <v>-10.503123704252049</v>
      </c>
      <c r="QB58">
        <f t="shared" si="67"/>
        <v>-9.9767030778804671</v>
      </c>
      <c r="QC58">
        <f t="shared" si="67"/>
        <v>-9.4833754107472643</v>
      </c>
      <c r="QD58">
        <f t="shared" si="67"/>
        <v>-9.1383260378130373</v>
      </c>
      <c r="QE58">
        <f t="shared" si="67"/>
        <v>-8.5785272645319992</v>
      </c>
      <c r="QF58">
        <f t="shared" si="67"/>
        <v>-8.3262954212548479</v>
      </c>
      <c r="QG58">
        <f t="shared" si="67"/>
        <v>-8.0285392287830941</v>
      </c>
      <c r="QH58">
        <f t="shared" si="67"/>
        <v>-8.2189201525795124</v>
      </c>
      <c r="QI58">
        <f t="shared" si="67"/>
        <v>-7.7758010990761628</v>
      </c>
      <c r="QJ58">
        <f t="shared" si="67"/>
        <v>-7.3701990723099131</v>
      </c>
      <c r="QK58">
        <f t="shared" ref="QK58:SV58" si="68">((1+QK57/100)*(1+QJ58/100)-1)*100</f>
        <v>-7.1047220628511543</v>
      </c>
      <c r="QL58">
        <f t="shared" si="68"/>
        <v>-6.7531134358590483</v>
      </c>
      <c r="QM58">
        <f t="shared" si="68"/>
        <v>-6.8722829568880206</v>
      </c>
      <c r="QN58">
        <f t="shared" si="68"/>
        <v>-6.4149327384892878</v>
      </c>
      <c r="QO58">
        <f t="shared" si="68"/>
        <v>-6.1435360434309194</v>
      </c>
      <c r="QP58">
        <f t="shared" si="68"/>
        <v>-6.438996191966206</v>
      </c>
      <c r="QQ58">
        <f t="shared" si="68"/>
        <v>-5.7392534444859251</v>
      </c>
      <c r="QR58">
        <f t="shared" si="68"/>
        <v>-5.2347699289208123</v>
      </c>
      <c r="QS58">
        <f t="shared" si="68"/>
        <v>-5.6524950630741255</v>
      </c>
      <c r="QT58">
        <f t="shared" si="68"/>
        <v>-5.243970366697237</v>
      </c>
      <c r="QU58">
        <f t="shared" si="68"/>
        <v>-4.7575876665894912</v>
      </c>
      <c r="QV58">
        <f t="shared" si="68"/>
        <v>-4.2935666337011185</v>
      </c>
      <c r="QW58">
        <f t="shared" si="68"/>
        <v>-3.801061327598132</v>
      </c>
      <c r="QX58">
        <f t="shared" si="68"/>
        <v>-3.4113594270362313</v>
      </c>
      <c r="QY58">
        <f t="shared" si="68"/>
        <v>-3.0824751058852851</v>
      </c>
      <c r="QZ58">
        <f t="shared" si="68"/>
        <v>-2.5978874814147179</v>
      </c>
      <c r="RA58">
        <f t="shared" si="68"/>
        <v>-2.6578871827261596</v>
      </c>
      <c r="RB58">
        <f t="shared" si="68"/>
        <v>-2.0158186065834194</v>
      </c>
      <c r="RC58">
        <f t="shared" si="68"/>
        <v>-1.3497221414709659</v>
      </c>
      <c r="RD58">
        <f t="shared" si="68"/>
        <v>-1.1881329863386969</v>
      </c>
      <c r="RE58">
        <f t="shared" si="68"/>
        <v>-0.90810015522198029</v>
      </c>
      <c r="RF58">
        <f t="shared" si="68"/>
        <v>-0.62529187306499256</v>
      </c>
      <c r="RG58">
        <f t="shared" si="68"/>
        <v>-0.50306098206885919</v>
      </c>
      <c r="RH58">
        <f t="shared" si="68"/>
        <v>-0.24407044980518933</v>
      </c>
      <c r="RI58">
        <f t="shared" si="68"/>
        <v>-1.9628087868706068E-3</v>
      </c>
      <c r="RJ58">
        <f t="shared" si="68"/>
        <v>4.44362804698617E-2</v>
      </c>
      <c r="RK58">
        <f t="shared" si="68"/>
        <v>-0.13814481574199178</v>
      </c>
      <c r="RL58">
        <f t="shared" si="68"/>
        <v>0.32121971810559202</v>
      </c>
      <c r="RM58">
        <f t="shared" si="68"/>
        <v>-0.17547064071875562</v>
      </c>
      <c r="RN58">
        <f t="shared" si="68"/>
        <v>-4.6227532482040923</v>
      </c>
      <c r="RO58">
        <f t="shared" si="68"/>
        <v>-4.4049116166229974</v>
      </c>
      <c r="RP58">
        <f t="shared" si="68"/>
        <v>-6.7940240655003592</v>
      </c>
      <c r="RQ58">
        <f t="shared" si="68"/>
        <v>-5.4441219160410004</v>
      </c>
      <c r="RR58">
        <f t="shared" si="68"/>
        <v>-5.3876720568248775</v>
      </c>
      <c r="RS58">
        <f t="shared" si="68"/>
        <v>-5.5545682033166344</v>
      </c>
      <c r="RT58">
        <f t="shared" si="68"/>
        <v>-5.3165657151889807</v>
      </c>
      <c r="RU58">
        <f t="shared" si="68"/>
        <v>-6.5947920780339286</v>
      </c>
      <c r="RV58">
        <f t="shared" si="68"/>
        <v>-12.621763119198782</v>
      </c>
      <c r="RW58">
        <f t="shared" si="68"/>
        <v>-12.468676448183624</v>
      </c>
      <c r="RX58">
        <f t="shared" si="68"/>
        <v>-11.56929209868871</v>
      </c>
      <c r="RY58">
        <f t="shared" si="68"/>
        <v>-11.572829327004763</v>
      </c>
      <c r="RZ58">
        <f t="shared" si="68"/>
        <v>-12.773051314549322</v>
      </c>
      <c r="SA58">
        <f t="shared" si="68"/>
        <v>-12.964950601657311</v>
      </c>
      <c r="SB58">
        <f t="shared" si="68"/>
        <v>-14.998350460750798</v>
      </c>
      <c r="SC58">
        <f t="shared" si="68"/>
        <v>-15.046036386142314</v>
      </c>
      <c r="SD58">
        <f t="shared" si="68"/>
        <v>-16.564078761958335</v>
      </c>
      <c r="SE58">
        <f t="shared" si="68"/>
        <v>-17.56731227892455</v>
      </c>
      <c r="SF58">
        <f t="shared" si="68"/>
        <v>-24.513997305867296</v>
      </c>
      <c r="SG58">
        <f t="shared" si="68"/>
        <v>-24.114147949596465</v>
      </c>
      <c r="SH58">
        <f t="shared" si="68"/>
        <v>-24.322985814439168</v>
      </c>
      <c r="SI58">
        <f t="shared" si="68"/>
        <v>-23.63493040146404</v>
      </c>
      <c r="SJ58">
        <f t="shared" si="68"/>
        <v>-27.019353921001553</v>
      </c>
      <c r="SK58">
        <f t="shared" si="68"/>
        <v>-28.346433989302056</v>
      </c>
      <c r="SL58">
        <f t="shared" si="68"/>
        <v>-27.475054973045953</v>
      </c>
      <c r="SM58">
        <f t="shared" si="68"/>
        <v>-28.127416853563403</v>
      </c>
      <c r="SN58">
        <f t="shared" si="68"/>
        <v>-27.824114552685451</v>
      </c>
      <c r="SO58">
        <f t="shared" si="68"/>
        <v>-29.709493032340205</v>
      </c>
      <c r="SP58">
        <f t="shared" si="68"/>
        <v>-29.374347895118401</v>
      </c>
      <c r="SQ58">
        <f t="shared" si="68"/>
        <v>-29.066985057157968</v>
      </c>
      <c r="SR58">
        <f t="shared" si="68"/>
        <v>-29.054500846528029</v>
      </c>
      <c r="SS58">
        <f t="shared" si="68"/>
        <v>-30.268804010038863</v>
      </c>
      <c r="ST58">
        <f t="shared" si="68"/>
        <v>-29.060780770708782</v>
      </c>
      <c r="SU58">
        <f t="shared" si="68"/>
        <v>-29.034887955690092</v>
      </c>
      <c r="SV58">
        <f t="shared" si="68"/>
        <v>-30.036205686635299</v>
      </c>
      <c r="SW58">
        <f t="shared" ref="SW58:VH58" si="69">((1+SW57/100)*(1+SV58/100)-1)*100</f>
        <v>-31.868417532113689</v>
      </c>
      <c r="SX58">
        <f t="shared" si="69"/>
        <v>-36.791537549660681</v>
      </c>
      <c r="SY58">
        <f t="shared" si="69"/>
        <v>-36.396737493195864</v>
      </c>
      <c r="SZ58">
        <f t="shared" si="69"/>
        <v>-37.588026599948307</v>
      </c>
      <c r="TA58">
        <f t="shared" si="69"/>
        <v>-37.32277571299808</v>
      </c>
      <c r="TB58">
        <f t="shared" si="69"/>
        <v>-36.634266404205363</v>
      </c>
      <c r="TC58">
        <f t="shared" si="69"/>
        <v>-39.511957829724778</v>
      </c>
      <c r="TD58">
        <f t="shared" si="69"/>
        <v>-39.376464615263373</v>
      </c>
      <c r="TE58">
        <f t="shared" si="69"/>
        <v>-39.122452002001332</v>
      </c>
      <c r="TF58">
        <f t="shared" si="69"/>
        <v>-39.320912808474809</v>
      </c>
      <c r="TG58">
        <f t="shared" si="69"/>
        <v>-46.153378026240546</v>
      </c>
      <c r="TH58">
        <f t="shared" si="69"/>
        <v>-46.85020716120296</v>
      </c>
      <c r="TI58">
        <f t="shared" si="69"/>
        <v>-50.655041381153929</v>
      </c>
      <c r="TJ58">
        <f t="shared" si="69"/>
        <v>-53.068601997118932</v>
      </c>
      <c r="TK58">
        <f t="shared" si="69"/>
        <v>-52.534992001826176</v>
      </c>
      <c r="TL58">
        <f t="shared" si="69"/>
        <v>-57.945480798530014</v>
      </c>
      <c r="TM58">
        <f t="shared" si="69"/>
        <v>-57.787145533736471</v>
      </c>
      <c r="TN58">
        <f t="shared" si="69"/>
        <v>-61.463885157748024</v>
      </c>
      <c r="TO58">
        <f t="shared" si="69"/>
        <v>-61.189122658922756</v>
      </c>
      <c r="TP58">
        <f t="shared" si="69"/>
        <v>-61.069235858816171</v>
      </c>
      <c r="TQ58">
        <f t="shared" si="69"/>
        <v>-61.898928304193078</v>
      </c>
      <c r="TR58">
        <f t="shared" si="69"/>
        <v>-61.738903803070691</v>
      </c>
      <c r="TS58">
        <f t="shared" si="69"/>
        <v>-61.874501127992602</v>
      </c>
      <c r="TT58">
        <f t="shared" si="69"/>
        <v>-61.711705247809135</v>
      </c>
      <c r="TU58">
        <f t="shared" si="69"/>
        <v>-68.696792012630326</v>
      </c>
      <c r="TV58">
        <f t="shared" si="69"/>
        <v>-68.076612855984564</v>
      </c>
      <c r="TW58">
        <f t="shared" si="69"/>
        <v>-68.963316857296732</v>
      </c>
      <c r="TX58">
        <f t="shared" si="69"/>
        <v>-67.20713717835001</v>
      </c>
      <c r="TY58">
        <f t="shared" si="69"/>
        <v>-67.629771594395422</v>
      </c>
      <c r="TZ58">
        <f t="shared" si="69"/>
        <v>-71.421037485716639</v>
      </c>
      <c r="UA58">
        <f t="shared" si="69"/>
        <v>-71.814827010200958</v>
      </c>
      <c r="UB58">
        <f t="shared" si="69"/>
        <v>-71.212819900311843</v>
      </c>
      <c r="UC58">
        <f t="shared" si="69"/>
        <v>-71.226493810859196</v>
      </c>
      <c r="UD58">
        <f t="shared" si="69"/>
        <v>-74.708088059745222</v>
      </c>
      <c r="UE58">
        <f t="shared" si="69"/>
        <v>-74.866111925547941</v>
      </c>
      <c r="UF58">
        <f t="shared" si="69"/>
        <v>-75.44016992916842</v>
      </c>
      <c r="UG58">
        <f t="shared" si="69"/>
        <v>-75.342127087525654</v>
      </c>
      <c r="UH58">
        <f t="shared" si="69"/>
        <v>-75.261495843101869</v>
      </c>
      <c r="UI58">
        <f t="shared" si="69"/>
        <v>-75.125483547247242</v>
      </c>
      <c r="UJ58">
        <f t="shared" si="69"/>
        <v>-74.879176085332077</v>
      </c>
      <c r="UK58">
        <f t="shared" si="69"/>
        <v>-74.809088986610149</v>
      </c>
      <c r="UL58">
        <f t="shared" si="69"/>
        <v>-74.715630706750474</v>
      </c>
      <c r="UM58">
        <f t="shared" si="69"/>
        <v>-74.3492096269527</v>
      </c>
      <c r="UN58">
        <f t="shared" si="69"/>
        <v>-74.387429304608531</v>
      </c>
      <c r="UO58">
        <f t="shared" si="69"/>
        <v>-74.302907821313752</v>
      </c>
      <c r="UP58">
        <f t="shared" si="69"/>
        <v>-74.126368798046187</v>
      </c>
      <c r="UQ58">
        <f t="shared" si="69"/>
        <v>-74.039278155420405</v>
      </c>
      <c r="UR58">
        <f t="shared" si="69"/>
        <v>-73.798258813815323</v>
      </c>
      <c r="US58">
        <f t="shared" si="69"/>
        <v>-73.380472050601611</v>
      </c>
      <c r="UT58">
        <f t="shared" si="69"/>
        <v>-73.115128596001995</v>
      </c>
      <c r="UU58">
        <f t="shared" si="69"/>
        <v>-73.277083061339681</v>
      </c>
      <c r="UV58">
        <f t="shared" si="69"/>
        <v>-73.269734259181547</v>
      </c>
      <c r="UW58">
        <f t="shared" si="69"/>
        <v>-73.143300102227485</v>
      </c>
      <c r="UX58">
        <f t="shared" si="69"/>
        <v>-72.998381349579105</v>
      </c>
      <c r="UY58">
        <f t="shared" si="69"/>
        <v>-72.966708450902146</v>
      </c>
      <c r="UZ58">
        <f t="shared" si="69"/>
        <v>-73.135288057002327</v>
      </c>
      <c r="VA58">
        <f t="shared" si="69"/>
        <v>-78.314159766525648</v>
      </c>
      <c r="VB58">
        <f t="shared" si="69"/>
        <v>-79.227654100520525</v>
      </c>
      <c r="VC58">
        <f t="shared" si="69"/>
        <v>-80.077243047809247</v>
      </c>
      <c r="VD58">
        <f t="shared" si="69"/>
        <v>-80.093181253371</v>
      </c>
      <c r="VE58">
        <f t="shared" si="69"/>
        <v>-79.973581086341255</v>
      </c>
      <c r="VF58">
        <f t="shared" si="69"/>
        <v>-80.040469325512873</v>
      </c>
      <c r="VG58">
        <f t="shared" si="69"/>
        <v>-80.127752353152403</v>
      </c>
      <c r="VH58">
        <f t="shared" si="69"/>
        <v>-80.081350654897008</v>
      </c>
      <c r="VI58">
        <f t="shared" ref="VI58:XT58" si="70">((1+VI57/100)*(1+VH58/100)-1)*100</f>
        <v>-82.200376246826451</v>
      </c>
      <c r="VJ58">
        <f t="shared" si="70"/>
        <v>-83.865210655708296</v>
      </c>
      <c r="VK58">
        <f t="shared" si="70"/>
        <v>-83.811159111404919</v>
      </c>
      <c r="VL58">
        <f t="shared" si="70"/>
        <v>-84.744364844427977</v>
      </c>
      <c r="VM58">
        <f t="shared" si="70"/>
        <v>-85.038386700781317</v>
      </c>
      <c r="VN58">
        <f t="shared" si="70"/>
        <v>-85.496451453550208</v>
      </c>
      <c r="VO58">
        <f t="shared" si="70"/>
        <v>-85.817792075145348</v>
      </c>
      <c r="VP58">
        <f t="shared" si="70"/>
        <v>-85.853460328076352</v>
      </c>
      <c r="VQ58">
        <f t="shared" si="70"/>
        <v>-85.911630899207296</v>
      </c>
      <c r="VR58">
        <f t="shared" si="70"/>
        <v>-85.691500132007405</v>
      </c>
      <c r="VS58">
        <f t="shared" si="70"/>
        <v>-85.252772909055025</v>
      </c>
      <c r="VT58">
        <f t="shared" si="70"/>
        <v>-85.2406211939321</v>
      </c>
      <c r="VU58">
        <f t="shared" si="70"/>
        <v>-85.863806445260707</v>
      </c>
      <c r="VV58">
        <f t="shared" si="70"/>
        <v>-86.205506515865864</v>
      </c>
      <c r="VW58">
        <f t="shared" si="70"/>
        <v>-86.260132710063033</v>
      </c>
      <c r="VX58">
        <f t="shared" si="70"/>
        <v>-85.936668754323335</v>
      </c>
      <c r="VY58">
        <f t="shared" si="70"/>
        <v>-86.012610743049976</v>
      </c>
      <c r="VZ58">
        <f t="shared" si="70"/>
        <v>-86.285714518291925</v>
      </c>
      <c r="WA58">
        <f t="shared" si="70"/>
        <v>-86.434377372913644</v>
      </c>
      <c r="WB58">
        <f t="shared" si="70"/>
        <v>-88.18160243603711</v>
      </c>
      <c r="WC58">
        <f t="shared" si="70"/>
        <v>-88.301913723238258</v>
      </c>
      <c r="WD58">
        <f t="shared" si="70"/>
        <v>-88.692816974262527</v>
      </c>
      <c r="WE58">
        <f t="shared" si="70"/>
        <v>-88.472326905260644</v>
      </c>
      <c r="WF58">
        <f t="shared" si="70"/>
        <v>-88.384716589740634</v>
      </c>
      <c r="WG58">
        <f t="shared" si="70"/>
        <v>-88.245333188817526</v>
      </c>
      <c r="WH58">
        <f t="shared" si="70"/>
        <v>-88.1795070546749</v>
      </c>
      <c r="WI58">
        <f t="shared" si="70"/>
        <v>-88.287073540477351</v>
      </c>
      <c r="WJ58">
        <f t="shared" si="70"/>
        <v>-88.120749984752138</v>
      </c>
      <c r="WK58">
        <f t="shared" si="70"/>
        <v>-87.981762759573741</v>
      </c>
      <c r="WL58">
        <f t="shared" si="70"/>
        <v>-87.766636312970121</v>
      </c>
      <c r="WM58">
        <f t="shared" si="70"/>
        <v>-87.597815894089109</v>
      </c>
      <c r="WN58">
        <f t="shared" si="70"/>
        <v>-87.463872305745255</v>
      </c>
      <c r="WO58">
        <f t="shared" si="70"/>
        <v>-87.160498015544292</v>
      </c>
      <c r="WP58">
        <f t="shared" si="70"/>
        <v>-86.926819079427204</v>
      </c>
      <c r="WQ58">
        <f t="shared" si="70"/>
        <v>-87.177824153102208</v>
      </c>
      <c r="WR58">
        <f t="shared" si="70"/>
        <v>-87.129099884883999</v>
      </c>
      <c r="WS58">
        <f t="shared" si="70"/>
        <v>-87.032568134020622</v>
      </c>
      <c r="WT58">
        <f t="shared" si="70"/>
        <v>-86.914564504040214</v>
      </c>
      <c r="WU58">
        <f t="shared" si="70"/>
        <v>-86.824274999118089</v>
      </c>
      <c r="WV58">
        <f t="shared" si="70"/>
        <v>-86.637179704105563</v>
      </c>
      <c r="WW58">
        <f t="shared" si="70"/>
        <v>-86.645197396283095</v>
      </c>
      <c r="WX58">
        <f t="shared" si="70"/>
        <v>-86.516991291287411</v>
      </c>
      <c r="WY58">
        <f t="shared" si="70"/>
        <v>-86.516991291287411</v>
      </c>
      <c r="WZ58">
        <f t="shared" si="70"/>
        <v>-86.588451237443593</v>
      </c>
      <c r="XA58">
        <f t="shared" si="70"/>
        <v>-86.469088453456848</v>
      </c>
      <c r="XB58">
        <f t="shared" si="70"/>
        <v>-86.52862446426164</v>
      </c>
      <c r="XC58">
        <f t="shared" si="70"/>
        <v>-86.560955765547405</v>
      </c>
      <c r="XD58">
        <f t="shared" si="70"/>
        <v>-86.508543493033045</v>
      </c>
      <c r="XE58">
        <f t="shared" si="70"/>
        <v>-86.465370832210738</v>
      </c>
      <c r="XF58">
        <f t="shared" si="70"/>
        <v>-86.44642235137583</v>
      </c>
      <c r="XG58">
        <f t="shared" si="70"/>
        <v>-86.50741345079463</v>
      </c>
      <c r="XH58">
        <f t="shared" si="70"/>
        <v>-86.511461226759394</v>
      </c>
      <c r="XI58">
        <f t="shared" si="70"/>
        <v>-86.35769188474444</v>
      </c>
      <c r="XJ58">
        <f t="shared" si="70"/>
        <v>-86.142143416523396</v>
      </c>
      <c r="XK58">
        <f t="shared" si="70"/>
        <v>-86.147686559156796</v>
      </c>
      <c r="XL58">
        <f t="shared" si="70"/>
        <v>-86.343004178672686</v>
      </c>
      <c r="XM58">
        <f t="shared" si="70"/>
        <v>-86.20916561962369</v>
      </c>
      <c r="XN58">
        <f t="shared" si="70"/>
        <v>-86.341557629675307</v>
      </c>
      <c r="XO58">
        <f t="shared" si="70"/>
        <v>-86.08614475735024</v>
      </c>
      <c r="XP58">
        <f t="shared" si="70"/>
        <v>-86.144582949369365</v>
      </c>
      <c r="XQ58">
        <f t="shared" si="70"/>
        <v>-86.001872153747868</v>
      </c>
      <c r="XR58">
        <f t="shared" si="70"/>
        <v>-86.024269158301877</v>
      </c>
      <c r="XS58">
        <f t="shared" si="70"/>
        <v>-85.762922991562135</v>
      </c>
      <c r="XT58">
        <f t="shared" si="70"/>
        <v>-85.452554712778195</v>
      </c>
      <c r="XU58">
        <f t="shared" ref="XU58:AAF58" si="71">((1+XU57/100)*(1+XT58/100)-1)*100</f>
        <v>-85.445280990134592</v>
      </c>
      <c r="XV58">
        <f t="shared" si="71"/>
        <v>-85.48312325956023</v>
      </c>
      <c r="XW58">
        <f t="shared" si="71"/>
        <v>-85.63409877766081</v>
      </c>
      <c r="XX58">
        <f t="shared" si="71"/>
        <v>-86.507545571979023</v>
      </c>
      <c r="XY58">
        <f t="shared" si="71"/>
        <v>-86.113565902680818</v>
      </c>
      <c r="XZ58">
        <f t="shared" si="71"/>
        <v>-86.076072530618063</v>
      </c>
      <c r="YA58">
        <f t="shared" si="71"/>
        <v>-86.500752318434209</v>
      </c>
      <c r="YB58">
        <f t="shared" si="71"/>
        <v>-87.29990778118291</v>
      </c>
      <c r="YC58">
        <f t="shared" si="71"/>
        <v>-87.289747707407855</v>
      </c>
      <c r="YD58">
        <f t="shared" si="71"/>
        <v>-85.8484050974279</v>
      </c>
      <c r="YE58">
        <f t="shared" si="71"/>
        <v>-85.180449818026503</v>
      </c>
      <c r="YF58">
        <f t="shared" si="71"/>
        <v>-84.900360319587207</v>
      </c>
      <c r="YG58">
        <f t="shared" si="71"/>
        <v>-85.212922860971759</v>
      </c>
      <c r="YH58">
        <f t="shared" si="71"/>
        <v>-85.742300222548977</v>
      </c>
      <c r="YI58">
        <f t="shared" si="71"/>
        <v>-85.892006070212219</v>
      </c>
      <c r="YJ58">
        <f t="shared" si="71"/>
        <v>-86.054248000404783</v>
      </c>
      <c r="YK58">
        <f t="shared" si="71"/>
        <v>-86.080744929204016</v>
      </c>
      <c r="YL58">
        <f t="shared" si="71"/>
        <v>-85.700749265771279</v>
      </c>
      <c r="YM58">
        <f t="shared" si="71"/>
        <v>-85.693599640404173</v>
      </c>
      <c r="YN58">
        <f t="shared" si="71"/>
        <v>-85.965421247236492</v>
      </c>
      <c r="YO58">
        <f t="shared" si="71"/>
        <v>-85.63139827292072</v>
      </c>
      <c r="YP58">
        <f t="shared" si="71"/>
        <v>-86.144357354577451</v>
      </c>
      <c r="YQ58">
        <f t="shared" si="71"/>
        <v>-85.646939783606783</v>
      </c>
      <c r="YR58">
        <f t="shared" si="71"/>
        <v>-85.679951822104485</v>
      </c>
      <c r="YS58">
        <f t="shared" si="71"/>
        <v>-85.95632875193786</v>
      </c>
      <c r="YT58">
        <f t="shared" si="71"/>
        <v>-86.25265021527197</v>
      </c>
      <c r="YU58">
        <f t="shared" si="71"/>
        <v>-86.262273360121284</v>
      </c>
      <c r="YV58">
        <f t="shared" si="71"/>
        <v>-85.458616351688391</v>
      </c>
      <c r="YW58">
        <f t="shared" si="71"/>
        <v>-84.219690464852235</v>
      </c>
      <c r="YX58">
        <f t="shared" si="71"/>
        <v>-84.809874041466756</v>
      </c>
      <c r="YY58">
        <f t="shared" si="71"/>
        <v>-84.714176247927995</v>
      </c>
      <c r="YZ58">
        <f t="shared" si="71"/>
        <v>-84.416102684762592</v>
      </c>
      <c r="ZA58">
        <f t="shared" si="71"/>
        <v>-84.21818718885909</v>
      </c>
      <c r="ZB58">
        <f t="shared" si="71"/>
        <v>-83.776296430147141</v>
      </c>
      <c r="ZC58">
        <f t="shared" si="71"/>
        <v>-83.513472432315524</v>
      </c>
      <c r="ZD58">
        <f t="shared" si="71"/>
        <v>-83.772310915128173</v>
      </c>
      <c r="ZE58">
        <f t="shared" si="71"/>
        <v>-83.074520284478695</v>
      </c>
      <c r="ZF58">
        <f t="shared" si="71"/>
        <v>-82.150389092011224</v>
      </c>
      <c r="ZG58">
        <f t="shared" si="71"/>
        <v>-81.427479850237688</v>
      </c>
      <c r="ZH58">
        <f t="shared" si="71"/>
        <v>-80.443136282300287</v>
      </c>
      <c r="ZI58">
        <f t="shared" si="71"/>
        <v>-80.251479017866828</v>
      </c>
      <c r="ZJ58">
        <f t="shared" si="71"/>
        <v>-79.854533746125938</v>
      </c>
      <c r="ZK58">
        <f t="shared" si="71"/>
        <v>-79.820286453494347</v>
      </c>
      <c r="ZL58">
        <f t="shared" si="71"/>
        <v>-79.241128674709643</v>
      </c>
      <c r="ZM58">
        <f t="shared" si="71"/>
        <v>-79.187155609263883</v>
      </c>
      <c r="ZN58">
        <f t="shared" si="71"/>
        <v>-78.606477250762339</v>
      </c>
      <c r="ZO58">
        <f t="shared" si="71"/>
        <v>-78.886732398777355</v>
      </c>
      <c r="ZP58">
        <f t="shared" si="71"/>
        <v>-78.863507804416017</v>
      </c>
      <c r="ZQ58">
        <f t="shared" si="71"/>
        <v>-79.362329020231797</v>
      </c>
      <c r="ZR58">
        <f t="shared" si="71"/>
        <v>-79.217865323373417</v>
      </c>
      <c r="ZS58">
        <f t="shared" si="71"/>
        <v>-78.53205487904475</v>
      </c>
      <c r="ZT58">
        <f t="shared" si="71"/>
        <v>-78.454770276609324</v>
      </c>
      <c r="ZU58">
        <f t="shared" si="71"/>
        <v>-78.209154657762653</v>
      </c>
      <c r="ZV58">
        <f t="shared" si="71"/>
        <v>-78.16775205161241</v>
      </c>
      <c r="ZW58">
        <f t="shared" si="71"/>
        <v>-77.718007743875631</v>
      </c>
      <c r="ZX58">
        <f t="shared" si="71"/>
        <v>-77.831645904381858</v>
      </c>
      <c r="ZY58">
        <f t="shared" si="71"/>
        <v>-78.079931470252788</v>
      </c>
      <c r="ZZ58">
        <f t="shared" si="71"/>
        <v>-78.123771607312278</v>
      </c>
      <c r="AAA58">
        <f t="shared" si="71"/>
        <v>-78.80630993316413</v>
      </c>
      <c r="AAB58">
        <f t="shared" si="71"/>
        <v>-78.535030700308624</v>
      </c>
      <c r="AAC58">
        <f t="shared" si="71"/>
        <v>-77.569107081822523</v>
      </c>
      <c r="AAD58">
        <f t="shared" si="71"/>
        <v>-77.192268080797135</v>
      </c>
      <c r="AAE58">
        <f t="shared" si="71"/>
        <v>-76.649444061120107</v>
      </c>
      <c r="AAF58">
        <f t="shared" si="71"/>
        <v>-75.659380489311602</v>
      </c>
      <c r="AAG58">
        <f t="shared" ref="AAG58:ACR58" si="72">((1+AAG57/100)*(1+AAF58/100)-1)*100</f>
        <v>-75.223683400070271</v>
      </c>
      <c r="AAH58">
        <f t="shared" si="72"/>
        <v>-74.861949177711296</v>
      </c>
      <c r="AAI58">
        <f t="shared" si="72"/>
        <v>-74.28880161896312</v>
      </c>
      <c r="AAJ58">
        <f t="shared" si="72"/>
        <v>-74.815881185774373</v>
      </c>
      <c r="AAK58">
        <f t="shared" si="72"/>
        <v>-74.30212516196417</v>
      </c>
      <c r="AAL58">
        <f t="shared" si="72"/>
        <v>-73.770179152816823</v>
      </c>
      <c r="AAM58">
        <f t="shared" si="72"/>
        <v>-72.398359522509153</v>
      </c>
      <c r="AAN58">
        <f t="shared" si="72"/>
        <v>-72.105782133447747</v>
      </c>
      <c r="AAO58">
        <f t="shared" si="72"/>
        <v>-72.203411895980679</v>
      </c>
      <c r="AAP58">
        <f t="shared" si="72"/>
        <v>-71.68083603962512</v>
      </c>
      <c r="AAQ58">
        <f t="shared" si="72"/>
        <v>-71.51092105586288</v>
      </c>
      <c r="AAR58">
        <f t="shared" si="72"/>
        <v>-70.912650398036007</v>
      </c>
      <c r="AAS58">
        <f t="shared" si="72"/>
        <v>-70.214554007588873</v>
      </c>
      <c r="AAT58">
        <f t="shared" si="72"/>
        <v>-69.303119360221089</v>
      </c>
      <c r="AAU58">
        <f t="shared" si="72"/>
        <v>-69.131216828638316</v>
      </c>
      <c r="AAV58">
        <f t="shared" si="72"/>
        <v>-67.914986771686657</v>
      </c>
      <c r="AAW58">
        <f t="shared" si="72"/>
        <v>-66.91714286028612</v>
      </c>
      <c r="AAX58">
        <f t="shared" si="72"/>
        <v>-66.74180371744562</v>
      </c>
      <c r="AAY58">
        <f t="shared" si="72"/>
        <v>-67.377035266442405</v>
      </c>
      <c r="AAZ58">
        <f t="shared" si="72"/>
        <v>-66.522313590423195</v>
      </c>
      <c r="ABA58">
        <f t="shared" si="72"/>
        <v>-66.22436218137797</v>
      </c>
      <c r="ABB58">
        <f t="shared" si="72"/>
        <v>-65.383348799694289</v>
      </c>
      <c r="ABC58">
        <f t="shared" si="72"/>
        <v>-65.726053646577313</v>
      </c>
      <c r="ABD58">
        <f t="shared" si="72"/>
        <v>-65.229081424452687</v>
      </c>
      <c r="ABE58">
        <f t="shared" si="72"/>
        <v>-64.742288564395025</v>
      </c>
      <c r="ABF58">
        <f t="shared" si="72"/>
        <v>-64.60830926093972</v>
      </c>
      <c r="ABG58">
        <f t="shared" si="72"/>
        <v>-64.109286421518973</v>
      </c>
      <c r="ABH58">
        <f t="shared" si="72"/>
        <v>-63.861640497827452</v>
      </c>
      <c r="ABI58">
        <f t="shared" si="72"/>
        <v>-64.024263115587217</v>
      </c>
      <c r="ABJ58">
        <f t="shared" si="72"/>
        <v>-65.009998306220126</v>
      </c>
      <c r="ABK58">
        <f t="shared" si="72"/>
        <v>-65.146459312825883</v>
      </c>
      <c r="ABL58">
        <f t="shared" si="72"/>
        <v>-64.665480451342873</v>
      </c>
      <c r="ABM58">
        <f t="shared" si="72"/>
        <v>-64.693748066981811</v>
      </c>
      <c r="ABN58">
        <f t="shared" si="72"/>
        <v>-64.884401827420106</v>
      </c>
      <c r="ABO58">
        <f t="shared" si="72"/>
        <v>-65.632364068496045</v>
      </c>
      <c r="ABP58">
        <f t="shared" si="72"/>
        <v>-64.408876229334496</v>
      </c>
      <c r="ABQ58">
        <f t="shared" si="72"/>
        <v>-64.124147239169176</v>
      </c>
      <c r="ABR58">
        <f t="shared" si="72"/>
        <v>-63.636235641621866</v>
      </c>
      <c r="ABS58">
        <f t="shared" si="72"/>
        <v>-62.356231136206965</v>
      </c>
      <c r="ABT58">
        <f t="shared" si="72"/>
        <v>-61.908270286727827</v>
      </c>
      <c r="ABU58">
        <f t="shared" si="72"/>
        <v>-62.266332546032586</v>
      </c>
      <c r="ABV58">
        <f t="shared" si="72"/>
        <v>-62.470094350284015</v>
      </c>
      <c r="ABW58">
        <f t="shared" si="72"/>
        <v>-62.72154471813711</v>
      </c>
      <c r="ABX58">
        <f t="shared" si="72"/>
        <v>-61.823133945844219</v>
      </c>
      <c r="ABY58">
        <f t="shared" si="72"/>
        <v>-62.021653649325835</v>
      </c>
      <c r="ABZ58">
        <f t="shared" si="72"/>
        <v>-61.922909948814087</v>
      </c>
      <c r="ACA58">
        <f t="shared" si="72"/>
        <v>-61.062367713657281</v>
      </c>
      <c r="ACB58">
        <f t="shared" si="72"/>
        <v>-60.330340226674053</v>
      </c>
      <c r="ACC58">
        <f t="shared" si="72"/>
        <v>-60.810343109931296</v>
      </c>
      <c r="ACD58">
        <f t="shared" si="72"/>
        <v>-60.767234487352219</v>
      </c>
      <c r="ACE58">
        <f t="shared" si="72"/>
        <v>-60.202282663970095</v>
      </c>
      <c r="ACF58">
        <f t="shared" si="72"/>
        <v>-60.488826228789506</v>
      </c>
      <c r="ACG58">
        <f t="shared" si="72"/>
        <v>-60.318928181573298</v>
      </c>
      <c r="ACH58">
        <f t="shared" si="72"/>
        <v>-59.489593780568171</v>
      </c>
      <c r="ACI58">
        <f t="shared" si="72"/>
        <v>-58.424170096997116</v>
      </c>
      <c r="ACJ58">
        <f t="shared" si="72"/>
        <v>-57.160264867945834</v>
      </c>
      <c r="ACK58">
        <f t="shared" si="72"/>
        <v>-56.247778509633072</v>
      </c>
      <c r="ACL58">
        <f t="shared" si="72"/>
        <v>-56.895311387690505</v>
      </c>
      <c r="ACM58">
        <f t="shared" si="72"/>
        <v>-56.675477475767721</v>
      </c>
      <c r="ACN58">
        <f t="shared" si="72"/>
        <v>-55.60969422167161</v>
      </c>
      <c r="ACO58">
        <f t="shared" si="72"/>
        <v>-55.187986316777483</v>
      </c>
      <c r="ACP58">
        <f t="shared" si="72"/>
        <v>-55.066993879832779</v>
      </c>
      <c r="ACQ58">
        <f t="shared" si="72"/>
        <v>-55.601696652662767</v>
      </c>
      <c r="ACR58">
        <f t="shared" si="72"/>
        <v>-55.459622081951288</v>
      </c>
      <c r="ACS58">
        <f t="shared" ref="ACS58:AFD58" si="73">((1+ACS57/100)*(1+ACR58/100)-1)*100</f>
        <v>-55.428443817408656</v>
      </c>
      <c r="ACT58">
        <f t="shared" si="73"/>
        <v>-55.83850213428849</v>
      </c>
      <c r="ACU58">
        <f t="shared" si="73"/>
        <v>-54.531321797463427</v>
      </c>
      <c r="ACV58">
        <f t="shared" si="73"/>
        <v>-53.803822946222837</v>
      </c>
      <c r="ACW58">
        <f t="shared" si="73"/>
        <v>-53.166315702880709</v>
      </c>
      <c r="ACX58">
        <f t="shared" si="73"/>
        <v>-53.793887072462113</v>
      </c>
      <c r="ACY58">
        <f t="shared" si="73"/>
        <v>-53.410376335163548</v>
      </c>
      <c r="ACZ58">
        <f t="shared" si="73"/>
        <v>-52.81868811462013</v>
      </c>
      <c r="ADA58">
        <f t="shared" si="73"/>
        <v>-51.804289909084453</v>
      </c>
      <c r="ADB58">
        <f t="shared" si="73"/>
        <v>-51.052436831666171</v>
      </c>
      <c r="ADC58">
        <f t="shared" si="73"/>
        <v>-50.445487048378837</v>
      </c>
      <c r="ADD58">
        <f t="shared" si="73"/>
        <v>-50.024273688290052</v>
      </c>
      <c r="ADE58">
        <f t="shared" si="73"/>
        <v>-49.67944117673926</v>
      </c>
      <c r="ADF58">
        <f t="shared" si="73"/>
        <v>-49.135979141448047</v>
      </c>
      <c r="ADG58">
        <f t="shared" si="73"/>
        <v>-48.84096782046845</v>
      </c>
      <c r="ADH58">
        <f t="shared" si="73"/>
        <v>-48.866547336558206</v>
      </c>
      <c r="ADI58">
        <f t="shared" si="73"/>
        <v>-48.155792344536366</v>
      </c>
      <c r="ADJ58">
        <f t="shared" si="73"/>
        <v>-47.035957459178348</v>
      </c>
      <c r="ADK58">
        <f t="shared" si="73"/>
        <v>-45.960787395599667</v>
      </c>
      <c r="ADL58">
        <f t="shared" si="73"/>
        <v>-45.360952135690816</v>
      </c>
      <c r="ADM58">
        <f t="shared" si="73"/>
        <v>-44.858272895339177</v>
      </c>
      <c r="ADN58">
        <f t="shared" si="73"/>
        <v>-43.220563600330742</v>
      </c>
      <c r="ADO58">
        <f t="shared" si="73"/>
        <v>-43.992763935366241</v>
      </c>
      <c r="ADP58">
        <f t="shared" si="73"/>
        <v>-43.628716900946131</v>
      </c>
      <c r="ADQ58">
        <f t="shared" si="73"/>
        <v>-43.944396086300827</v>
      </c>
      <c r="ADR58">
        <f t="shared" si="73"/>
        <v>-43.540795738122199</v>
      </c>
      <c r="ADS58">
        <f t="shared" si="73"/>
        <v>-42.473716777572712</v>
      </c>
      <c r="ADT58">
        <f t="shared" si="73"/>
        <v>-41.679854069103214</v>
      </c>
      <c r="ADU58">
        <f t="shared" si="73"/>
        <v>-40.490123092112931</v>
      </c>
      <c r="ADV58">
        <f t="shared" si="73"/>
        <v>-39.889073335343269</v>
      </c>
      <c r="ADW58">
        <f t="shared" si="73"/>
        <v>-39.173753308033845</v>
      </c>
      <c r="ADX58">
        <f t="shared" si="73"/>
        <v>-39.982742389036993</v>
      </c>
      <c r="ADY58">
        <f t="shared" si="73"/>
        <v>-39.970738937514795</v>
      </c>
      <c r="ADZ58">
        <f t="shared" si="73"/>
        <v>-39.016273686621275</v>
      </c>
      <c r="AEA58">
        <f t="shared" si="73"/>
        <v>-37.845386141404404</v>
      </c>
      <c r="AEB58">
        <f t="shared" si="73"/>
        <v>-36.757680398878975</v>
      </c>
      <c r="AEC58">
        <f t="shared" si="73"/>
        <v>-36.492062656554261</v>
      </c>
      <c r="AED58">
        <f t="shared" si="73"/>
        <v>-36.047507095150145</v>
      </c>
      <c r="AEE58">
        <f t="shared" si="73"/>
        <v>-35.964368854373831</v>
      </c>
      <c r="AEF58">
        <f t="shared" si="73"/>
        <v>-34.805323930637996</v>
      </c>
      <c r="AEG58">
        <f t="shared" si="73"/>
        <v>-34.43371427704264</v>
      </c>
      <c r="AEH58">
        <f t="shared" si="73"/>
        <v>-33.286304276890874</v>
      </c>
      <c r="AEI58">
        <f t="shared" si="73"/>
        <v>-33.106177298438489</v>
      </c>
      <c r="AEJ58">
        <f t="shared" si="73"/>
        <v>-32.858670154442706</v>
      </c>
      <c r="AEK58">
        <f t="shared" si="73"/>
        <v>-33.429371458129943</v>
      </c>
      <c r="AEL58">
        <f t="shared" si="73"/>
        <v>-33.069890064003836</v>
      </c>
      <c r="AEM58">
        <f t="shared" si="73"/>
        <v>-32.166333579867889</v>
      </c>
      <c r="AEN58">
        <f t="shared" si="73"/>
        <v>-33.346639375578192</v>
      </c>
      <c r="AEO58">
        <f t="shared" si="73"/>
        <v>-34.99297738300141</v>
      </c>
      <c r="AEP58">
        <f t="shared" si="73"/>
        <v>-35.513033563937398</v>
      </c>
      <c r="AEQ58">
        <f t="shared" si="73"/>
        <v>-35.519482260581</v>
      </c>
      <c r="AER58">
        <f t="shared" si="73"/>
        <v>-35.661339399607719</v>
      </c>
      <c r="AES58">
        <f t="shared" si="73"/>
        <v>-34.381000053659903</v>
      </c>
      <c r="AET58">
        <f t="shared" si="73"/>
        <v>-34.302257253724292</v>
      </c>
      <c r="AEU58">
        <f t="shared" si="73"/>
        <v>-35.268014072094545</v>
      </c>
      <c r="AEV58">
        <f t="shared" si="73"/>
        <v>-35.326272859429665</v>
      </c>
      <c r="AEW58">
        <f t="shared" si="73"/>
        <v>-35.468555059138914</v>
      </c>
      <c r="AEX58">
        <f t="shared" si="73"/>
        <v>-35.023288089046964</v>
      </c>
      <c r="AEY58">
        <f t="shared" si="73"/>
        <v>-33.736749193210095</v>
      </c>
      <c r="AEZ58">
        <f t="shared" si="73"/>
        <v>-32.159683824008503</v>
      </c>
      <c r="AFA58">
        <f t="shared" si="73"/>
        <v>-31.745857895334961</v>
      </c>
      <c r="AFB58">
        <f t="shared" si="73"/>
        <v>-30.790299905869645</v>
      </c>
      <c r="AFC58">
        <f t="shared" si="73"/>
        <v>-28.111884512226805</v>
      </c>
      <c r="AFD58">
        <f t="shared" si="73"/>
        <v>-27.587101269166048</v>
      </c>
      <c r="AFE58">
        <f t="shared" ref="AFE58:AHP58" si="74">((1+AFE57/100)*(1+AFD58/100)-1)*100</f>
        <v>-27.746409646373881</v>
      </c>
      <c r="AFF58">
        <f t="shared" si="74"/>
        <v>-26.872141203095001</v>
      </c>
      <c r="AFG58">
        <f t="shared" si="74"/>
        <v>-26.162800972765019</v>
      </c>
      <c r="AFH58">
        <f t="shared" si="74"/>
        <v>-25.202917385410974</v>
      </c>
      <c r="AFI58">
        <f t="shared" si="74"/>
        <v>-24.080961146192148</v>
      </c>
      <c r="AFJ58">
        <f t="shared" si="74"/>
        <v>-23.018094602238836</v>
      </c>
      <c r="AFK58">
        <f t="shared" si="74"/>
        <v>-22.510014026613621</v>
      </c>
      <c r="AFL58">
        <f t="shared" si="74"/>
        <v>-23.858339782550541</v>
      </c>
      <c r="AFM58">
        <f t="shared" si="74"/>
        <v>-24.391331404072691</v>
      </c>
      <c r="AFN58">
        <f t="shared" si="74"/>
        <v>-24.814739948209883</v>
      </c>
      <c r="AFO58">
        <f t="shared" si="74"/>
        <v>-24.965110468313469</v>
      </c>
      <c r="AFP58">
        <f t="shared" si="74"/>
        <v>-23.959642948588865</v>
      </c>
      <c r="AFQ58">
        <f t="shared" si="74"/>
        <v>-23.754333984550058</v>
      </c>
      <c r="AFR58">
        <f t="shared" si="74"/>
        <v>-23.883951616776322</v>
      </c>
      <c r="AFS58">
        <f t="shared" si="74"/>
        <v>-22.559532374908219</v>
      </c>
      <c r="AFT58">
        <f t="shared" si="74"/>
        <v>-20.840353993631176</v>
      </c>
      <c r="AFU58">
        <f t="shared" si="74"/>
        <v>-19.486724046922276</v>
      </c>
      <c r="AFV58">
        <f t="shared" si="74"/>
        <v>-20.235497513285893</v>
      </c>
      <c r="AFW58">
        <f t="shared" si="74"/>
        <v>-19.988227555577076</v>
      </c>
      <c r="AFX58">
        <f t="shared" si="74"/>
        <v>-19.788198124466028</v>
      </c>
      <c r="AFY58">
        <f t="shared" si="74"/>
        <v>-20.678549125284452</v>
      </c>
      <c r="AFZ58">
        <f t="shared" si="74"/>
        <v>-19.488727362163726</v>
      </c>
      <c r="AGA58">
        <f t="shared" si="74"/>
        <v>-18.723870272104282</v>
      </c>
      <c r="AGB58">
        <f t="shared" si="74"/>
        <v>-17.75668432834232</v>
      </c>
      <c r="AGC58">
        <f t="shared" si="74"/>
        <v>-15.536114805207568</v>
      </c>
      <c r="AGD58">
        <f t="shared" si="74"/>
        <v>-16.254057829363301</v>
      </c>
      <c r="AGE58">
        <f t="shared" si="74"/>
        <v>-15.014617885237879</v>
      </c>
      <c r="AGF58">
        <f t="shared" si="74"/>
        <v>-13.782329844573837</v>
      </c>
      <c r="AGG58">
        <f t="shared" si="74"/>
        <v>-13.385728561858878</v>
      </c>
      <c r="AGH58">
        <f t="shared" si="74"/>
        <v>-12.510924420333659</v>
      </c>
      <c r="AGI58">
        <f t="shared" si="74"/>
        <v>-11.391064252913941</v>
      </c>
      <c r="AGJ58">
        <f t="shared" si="74"/>
        <v>-11.461951401511616</v>
      </c>
      <c r="AGK58">
        <f t="shared" si="74"/>
        <v>-11.160922036276755</v>
      </c>
      <c r="AGL58">
        <f t="shared" si="74"/>
        <v>-10.69895883086539</v>
      </c>
      <c r="AGM58">
        <f t="shared" si="74"/>
        <v>-9.8505989397586031</v>
      </c>
      <c r="AGN58">
        <f t="shared" si="74"/>
        <v>-9.0843290307465523</v>
      </c>
      <c r="AGO58">
        <f t="shared" si="74"/>
        <v>-8.8934061217111235</v>
      </c>
      <c r="AGP58">
        <f t="shared" si="74"/>
        <v>-7.4083686414950112</v>
      </c>
      <c r="AGQ58">
        <f t="shared" si="74"/>
        <v>-5.2417244677059882</v>
      </c>
      <c r="AGR58">
        <f t="shared" si="74"/>
        <v>-5.7439433280271457</v>
      </c>
      <c r="AGS58">
        <f t="shared" si="74"/>
        <v>-5.2066838049968922</v>
      </c>
      <c r="AGT58">
        <f t="shared" si="74"/>
        <v>-4.9223038564118919</v>
      </c>
      <c r="AGU58">
        <f t="shared" si="74"/>
        <v>-4.2472522137924074</v>
      </c>
      <c r="AGV58">
        <f t="shared" si="74"/>
        <v>-5.9229253000510411</v>
      </c>
      <c r="AGW58">
        <f t="shared" si="74"/>
        <v>-5.4055013892013175</v>
      </c>
      <c r="AGX58">
        <f t="shared" si="74"/>
        <v>-5.1027989936467506</v>
      </c>
      <c r="AGY58">
        <f t="shared" si="74"/>
        <v>-5.9378943625026608</v>
      </c>
      <c r="AGZ58">
        <f t="shared" si="74"/>
        <v>-6.2388931005426524</v>
      </c>
      <c r="AHA58">
        <f t="shared" si="74"/>
        <v>-6.6326897495203703</v>
      </c>
      <c r="AHB58">
        <f t="shared" si="74"/>
        <v>-6.6793734046456059</v>
      </c>
      <c r="AHC58">
        <f t="shared" si="74"/>
        <v>-5.5968541361394841</v>
      </c>
      <c r="AHD58">
        <f t="shared" si="74"/>
        <v>-5.2475624964431926</v>
      </c>
      <c r="AHE58">
        <f t="shared" si="74"/>
        <v>-5.2570377401935486</v>
      </c>
      <c r="AHF58">
        <f t="shared" si="74"/>
        <v>-5.7118039590406173</v>
      </c>
      <c r="AHG58">
        <f t="shared" si="74"/>
        <v>-6.022955005975783</v>
      </c>
      <c r="AHH58">
        <f t="shared" si="74"/>
        <v>-4.8858327615480928</v>
      </c>
      <c r="AHI58">
        <f t="shared" si="74"/>
        <v>-3.6303257540005185</v>
      </c>
      <c r="AHJ58">
        <f t="shared" si="74"/>
        <v>-3.9097978093139196</v>
      </c>
      <c r="AHK58">
        <f t="shared" si="74"/>
        <v>-3.9578429104092594</v>
      </c>
      <c r="AHL58">
        <f t="shared" si="74"/>
        <v>-1.9601660429457768</v>
      </c>
      <c r="AHM58">
        <f t="shared" si="74"/>
        <v>-1.0680035539365695</v>
      </c>
      <c r="AHN58">
        <f t="shared" si="74"/>
        <v>0.3665103945313497</v>
      </c>
      <c r="AHO58">
        <f t="shared" si="74"/>
        <v>0.99881941001689345</v>
      </c>
      <c r="AHP58">
        <f t="shared" si="74"/>
        <v>1.6654116181229917</v>
      </c>
      <c r="AHQ58">
        <f t="shared" ref="AHQ58:AKB58" si="75">((1+AHQ57/100)*(1+AHP58/100)-1)*100</f>
        <v>3.3327243686602115</v>
      </c>
      <c r="AHR58">
        <f t="shared" si="75"/>
        <v>5.2547130419172916</v>
      </c>
      <c r="AHS58">
        <f t="shared" si="75"/>
        <v>6.9703648645005334</v>
      </c>
      <c r="AHT58">
        <f t="shared" si="75"/>
        <v>7.9010070388216835</v>
      </c>
      <c r="AHU58">
        <f t="shared" si="75"/>
        <v>8.4405120740157713</v>
      </c>
      <c r="AHV58">
        <f t="shared" si="75"/>
        <v>7.9850619233049036</v>
      </c>
      <c r="AHW58">
        <f t="shared" si="75"/>
        <v>8.6329722948447429</v>
      </c>
      <c r="AHX58">
        <f t="shared" si="75"/>
        <v>9.0457775895651515</v>
      </c>
      <c r="AHY58">
        <f t="shared" si="75"/>
        <v>11.488403007571414</v>
      </c>
      <c r="AHZ58">
        <f t="shared" si="75"/>
        <v>12.770519642158495</v>
      </c>
      <c r="AIA58">
        <f t="shared" si="75"/>
        <v>14.078657670007534</v>
      </c>
      <c r="AIB58">
        <f t="shared" si="75"/>
        <v>16.462901615310678</v>
      </c>
      <c r="AIC58">
        <f t="shared" si="75"/>
        <v>14.855713573019379</v>
      </c>
      <c r="AID58">
        <f t="shared" si="75"/>
        <v>14.120637006152069</v>
      </c>
      <c r="AIE58">
        <f t="shared" si="75"/>
        <v>15.045014165901893</v>
      </c>
      <c r="AIF58">
        <f t="shared" si="75"/>
        <v>16.160950803311145</v>
      </c>
      <c r="AIG58">
        <f t="shared" si="75"/>
        <v>14.23267901997618</v>
      </c>
      <c r="AIH58">
        <f t="shared" si="75"/>
        <v>16.448792992963735</v>
      </c>
      <c r="AII58">
        <f t="shared" si="75"/>
        <v>17.438607733403909</v>
      </c>
      <c r="AIJ58">
        <f t="shared" si="75"/>
        <v>18.460323620684527</v>
      </c>
      <c r="AIK58">
        <f t="shared" si="75"/>
        <v>19.893693536494816</v>
      </c>
      <c r="AIL58">
        <f t="shared" si="75"/>
        <v>21.919896957261574</v>
      </c>
      <c r="AIM58">
        <f t="shared" si="75"/>
        <v>23.89499928796921</v>
      </c>
      <c r="AIN58">
        <f t="shared" si="75"/>
        <v>23.325082291244549</v>
      </c>
      <c r="AIO58">
        <f t="shared" si="75"/>
        <v>23.288084766557169</v>
      </c>
      <c r="AIP58">
        <f t="shared" si="75"/>
        <v>25.840148121224903</v>
      </c>
      <c r="AIQ58">
        <f t="shared" si="75"/>
        <v>25.953404254533986</v>
      </c>
      <c r="AIR58">
        <f t="shared" si="75"/>
        <v>27.691561233246563</v>
      </c>
      <c r="AIS58">
        <f t="shared" si="75"/>
        <v>27.589407984259971</v>
      </c>
      <c r="AIT58">
        <f t="shared" si="75"/>
        <v>28.648400070529334</v>
      </c>
      <c r="AIU58">
        <f t="shared" si="75"/>
        <v>31.041260311841178</v>
      </c>
      <c r="AIV58">
        <f t="shared" si="75"/>
        <v>30.779177791217506</v>
      </c>
      <c r="AIW58">
        <f t="shared" si="75"/>
        <v>26.384997417432608</v>
      </c>
      <c r="AIX58">
        <f t="shared" si="75"/>
        <v>27.219138400387656</v>
      </c>
      <c r="AIY58">
        <f t="shared" si="75"/>
        <v>30.590445567997925</v>
      </c>
      <c r="AIZ58">
        <f t="shared" si="75"/>
        <v>29.375954424215543</v>
      </c>
      <c r="AJA58">
        <f t="shared" si="75"/>
        <v>29.686456714833653</v>
      </c>
      <c r="AJB58">
        <f t="shared" si="75"/>
        <v>31.009258573324949</v>
      </c>
      <c r="AJC58">
        <f t="shared" si="75"/>
        <v>32.05733264191155</v>
      </c>
      <c r="AJD58">
        <f t="shared" si="75"/>
        <v>33.483551834444178</v>
      </c>
      <c r="AJE58">
        <f t="shared" si="75"/>
        <v>34.484678473202514</v>
      </c>
      <c r="AJF58">
        <f t="shared" si="75"/>
        <v>30.988076832899235</v>
      </c>
      <c r="AJG58">
        <f t="shared" si="75"/>
        <v>30.464124525567637</v>
      </c>
      <c r="AJH58">
        <f t="shared" si="75"/>
        <v>31.207770035363367</v>
      </c>
      <c r="AJI58">
        <f t="shared" si="75"/>
        <v>32.506726958713458</v>
      </c>
      <c r="AJJ58">
        <f t="shared" si="75"/>
        <v>35.037605443624862</v>
      </c>
      <c r="AJK58">
        <f t="shared" si="75"/>
        <v>35.402206978322639</v>
      </c>
      <c r="AJL58">
        <f t="shared" si="75"/>
        <v>36.539585516940541</v>
      </c>
      <c r="AJM58">
        <f t="shared" si="75"/>
        <v>35.447268832805022</v>
      </c>
      <c r="AJN58">
        <f t="shared" si="75"/>
        <v>36.693383706066854</v>
      </c>
      <c r="AJO58">
        <f t="shared" si="75"/>
        <v>37.55455202341507</v>
      </c>
      <c r="AJP58">
        <f t="shared" si="75"/>
        <v>36.742980166476926</v>
      </c>
      <c r="AJQ58">
        <f t="shared" si="75"/>
        <v>36.045590967627895</v>
      </c>
      <c r="AJR58">
        <f t="shared" si="75"/>
        <v>37.882206445690869</v>
      </c>
      <c r="AJS58">
        <f t="shared" si="75"/>
        <v>39.371334275304328</v>
      </c>
      <c r="AJT58">
        <f t="shared" si="75"/>
        <v>40.137876613818513</v>
      </c>
      <c r="AJU58">
        <f t="shared" si="75"/>
        <v>38.86262193663277</v>
      </c>
      <c r="AJV58">
        <f t="shared" si="75"/>
        <v>40.640063497421664</v>
      </c>
      <c r="AJW58">
        <f t="shared" si="75"/>
        <v>39.191470843398221</v>
      </c>
      <c r="AJX58">
        <f t="shared" si="75"/>
        <v>38.091858223735372</v>
      </c>
      <c r="AJY58">
        <f t="shared" si="75"/>
        <v>38.699462399919817</v>
      </c>
      <c r="AJZ58">
        <f t="shared" si="75"/>
        <v>40.017107292719054</v>
      </c>
      <c r="AKA58">
        <f t="shared" si="75"/>
        <v>40.031109003448329</v>
      </c>
      <c r="AKB58">
        <f t="shared" si="75"/>
        <v>40.493211663159713</v>
      </c>
      <c r="AKC58">
        <f t="shared" ref="AKC58:AMN58" si="76">((1+AKC57/100)*(1+AKB58/100)-1)*100</f>
        <v>39.116378188860736</v>
      </c>
      <c r="AKD58">
        <f t="shared" si="76"/>
        <v>38.865968708120782</v>
      </c>
      <c r="AKE58">
        <f t="shared" si="76"/>
        <v>38.713216142541839</v>
      </c>
      <c r="AKF58">
        <f t="shared" si="76"/>
        <v>39.004513896441175</v>
      </c>
      <c r="AKG58">
        <f t="shared" si="76"/>
        <v>40.881074834043133</v>
      </c>
      <c r="AKH58">
        <f t="shared" si="76"/>
        <v>43.036555279004006</v>
      </c>
      <c r="AKI58">
        <f t="shared" si="76"/>
        <v>44.29527696545923</v>
      </c>
      <c r="AKJ58">
        <f t="shared" si="76"/>
        <v>45.247625793431247</v>
      </c>
      <c r="AKK58">
        <f t="shared" si="76"/>
        <v>46.932498252635057</v>
      </c>
      <c r="AKL58">
        <f t="shared" si="76"/>
        <v>46.080289762769766</v>
      </c>
      <c r="AKM58">
        <f t="shared" si="76"/>
        <v>46.02185764686466</v>
      </c>
      <c r="AKN58">
        <f t="shared" si="76"/>
        <v>48.270594254626388</v>
      </c>
      <c r="AKO58">
        <f t="shared" si="76"/>
        <v>48.270594254626388</v>
      </c>
      <c r="AKP58">
        <f t="shared" si="76"/>
        <v>49.071255463601382</v>
      </c>
      <c r="AKQ58">
        <f t="shared" si="76"/>
        <v>47.938313922078009</v>
      </c>
      <c r="AKR58">
        <f t="shared" si="76"/>
        <v>47.494498980311775</v>
      </c>
      <c r="AKS58">
        <f t="shared" si="76"/>
        <v>48.718703321848352</v>
      </c>
      <c r="AKT58">
        <f t="shared" si="76"/>
        <v>50.547943372707095</v>
      </c>
      <c r="AKU58">
        <f t="shared" si="76"/>
        <v>51.69210774233968</v>
      </c>
      <c r="AKV58">
        <f t="shared" si="76"/>
        <v>53.057336712020707</v>
      </c>
      <c r="AKW58">
        <f t="shared" si="76"/>
        <v>55.812368772837083</v>
      </c>
      <c r="AKX58">
        <f t="shared" si="76"/>
        <v>56.248643405401012</v>
      </c>
      <c r="AKY58">
        <f t="shared" si="76"/>
        <v>58.873620614611745</v>
      </c>
      <c r="AKZ58">
        <f t="shared" si="76"/>
        <v>59.09604368347221</v>
      </c>
      <c r="ALA58">
        <f t="shared" si="76"/>
        <v>59.636970231996031</v>
      </c>
      <c r="ALB58">
        <f t="shared" si="76"/>
        <v>59.301732594508834</v>
      </c>
      <c r="ALC58">
        <f t="shared" si="76"/>
        <v>58.13882994656894</v>
      </c>
      <c r="ALD58">
        <f t="shared" si="76"/>
        <v>58.012318882611666</v>
      </c>
      <c r="ALE58">
        <f t="shared" si="76"/>
        <v>57.885909027505569</v>
      </c>
      <c r="ALF58">
        <f t="shared" si="76"/>
        <v>59.385825163266873</v>
      </c>
      <c r="ALG58">
        <f t="shared" si="76"/>
        <v>57.250055106079103</v>
      </c>
      <c r="ALH58">
        <f t="shared" si="76"/>
        <v>53.538953805575652</v>
      </c>
      <c r="ALI58">
        <f t="shared" si="76"/>
        <v>58.52896980425686</v>
      </c>
      <c r="ALJ58">
        <f t="shared" si="76"/>
        <v>64.442100377955654</v>
      </c>
      <c r="ALK58">
        <f t="shared" si="76"/>
        <v>62.995009894629646</v>
      </c>
      <c r="ALL58">
        <f t="shared" si="76"/>
        <v>62.375628857030051</v>
      </c>
      <c r="ALM58">
        <f t="shared" si="76"/>
        <v>64.632650098142761</v>
      </c>
      <c r="ALN58">
        <f t="shared" si="76"/>
        <v>65.422886818613833</v>
      </c>
      <c r="ALO58">
        <f t="shared" si="76"/>
        <v>66.630473892389716</v>
      </c>
      <c r="ALP58">
        <f t="shared" si="76"/>
        <v>67.580267593576338</v>
      </c>
      <c r="ALQ58">
        <f t="shared" si="76"/>
        <v>70.278309901832927</v>
      </c>
      <c r="ALR58">
        <f t="shared" si="76"/>
        <v>72.049204324811996</v>
      </c>
      <c r="ALS58">
        <f t="shared" si="76"/>
        <v>73.855720970222507</v>
      </c>
      <c r="ALT58">
        <f t="shared" si="76"/>
        <v>74.707614002976584</v>
      </c>
      <c r="ALU58">
        <f t="shared" si="76"/>
        <v>76.961342223614963</v>
      </c>
      <c r="ALV58">
        <f t="shared" si="76"/>
        <v>74.200745284926597</v>
      </c>
      <c r="ALW58">
        <f t="shared" si="76"/>
        <v>76.866016687785987</v>
      </c>
      <c r="ALX58">
        <f t="shared" si="76"/>
        <v>77.520420949530802</v>
      </c>
      <c r="ALY58">
        <f t="shared" si="76"/>
        <v>77.307396444391372</v>
      </c>
      <c r="ALZ58">
        <f t="shared" si="76"/>
        <v>79.151393367413036</v>
      </c>
      <c r="AMA58">
        <f t="shared" si="76"/>
        <v>80.656265071699295</v>
      </c>
      <c r="AMB58">
        <f t="shared" si="76"/>
        <v>83.492568433324976</v>
      </c>
      <c r="AMC58">
        <f t="shared" si="76"/>
        <v>85.455938915561532</v>
      </c>
      <c r="AMD58">
        <f t="shared" si="76"/>
        <v>87.848320527572255</v>
      </c>
      <c r="AME58">
        <f t="shared" si="76"/>
        <v>88.054953680152593</v>
      </c>
      <c r="AMF58">
        <f t="shared" si="76"/>
        <v>88.731951513401143</v>
      </c>
      <c r="AMG58">
        <f t="shared" si="76"/>
        <v>87.656179389774749</v>
      </c>
      <c r="AMH58">
        <f t="shared" si="76"/>
        <v>85.629492652365172</v>
      </c>
      <c r="AMI58">
        <f t="shared" si="76"/>
        <v>85.85224804354803</v>
      </c>
      <c r="AMJ58">
        <f t="shared" si="76"/>
        <v>86.316878663656894</v>
      </c>
      <c r="AMK58">
        <f t="shared" si="76"/>
        <v>86.42866879085507</v>
      </c>
      <c r="AML58">
        <f t="shared" si="76"/>
        <v>88.796312884498917</v>
      </c>
      <c r="AMM58">
        <f t="shared" si="76"/>
        <v>91.269544583285864</v>
      </c>
      <c r="AMN58">
        <f t="shared" si="76"/>
        <v>90.71486290399433</v>
      </c>
      <c r="AMO58">
        <f t="shared" ref="AMO58:AOZ58" si="77">((1+AMO57/100)*(1+AMN58/100)-1)*100</f>
        <v>93.747229224167853</v>
      </c>
      <c r="AMP58">
        <f t="shared" si="77"/>
        <v>96.575938770840693</v>
      </c>
      <c r="AMQ58">
        <f t="shared" si="77"/>
        <v>98.010943123867847</v>
      </c>
      <c r="AMR58">
        <f t="shared" si="77"/>
        <v>98.228755161304122</v>
      </c>
      <c r="AMS58">
        <f t="shared" si="77"/>
        <v>98.050349281658967</v>
      </c>
      <c r="AMT58">
        <f t="shared" si="77"/>
        <v>100.22890312375719</v>
      </c>
      <c r="AMU58">
        <f t="shared" si="77"/>
        <v>101.99091747124625</v>
      </c>
      <c r="AMV58">
        <f t="shared" si="77"/>
        <v>101.95051928775199</v>
      </c>
      <c r="AMW58">
        <f t="shared" si="77"/>
        <v>100.83979143166934</v>
      </c>
      <c r="AMX58">
        <f t="shared" si="77"/>
        <v>103.06911311656091</v>
      </c>
      <c r="AMY58">
        <f t="shared" si="77"/>
        <v>104.89673513460995</v>
      </c>
      <c r="AMZ58">
        <f t="shared" si="77"/>
        <v>104.97869382866378</v>
      </c>
      <c r="ANA58">
        <f t="shared" si="77"/>
        <v>107.80739980349937</v>
      </c>
      <c r="ANB58">
        <f t="shared" si="77"/>
        <v>107.95286498336179</v>
      </c>
      <c r="ANC58">
        <f t="shared" si="77"/>
        <v>108.2439989943385</v>
      </c>
      <c r="AND58">
        <f t="shared" si="77"/>
        <v>108.66048699232715</v>
      </c>
      <c r="ANE58">
        <f t="shared" si="77"/>
        <v>108.99434377151489</v>
      </c>
      <c r="ANF58">
        <f t="shared" si="77"/>
        <v>108.7017516902348</v>
      </c>
      <c r="ANG58">
        <f t="shared" si="77"/>
        <v>107.24083942840315</v>
      </c>
      <c r="ANH58">
        <f t="shared" si="77"/>
        <v>108.27704362554513</v>
      </c>
      <c r="ANI58">
        <f t="shared" si="77"/>
        <v>108.44366526044556</v>
      </c>
      <c r="ANJ58">
        <f t="shared" si="77"/>
        <v>110.54894627957603</v>
      </c>
      <c r="ANK58">
        <f t="shared" si="77"/>
        <v>106.80117503579956</v>
      </c>
      <c r="ANL58">
        <f t="shared" si="77"/>
        <v>103.59575682274466</v>
      </c>
      <c r="ANM58">
        <f t="shared" si="77"/>
        <v>103.88079088229651</v>
      </c>
      <c r="ANN58">
        <f t="shared" si="77"/>
        <v>102.84099884879679</v>
      </c>
      <c r="ANO58">
        <f t="shared" si="77"/>
        <v>104.76798833786036</v>
      </c>
      <c r="ANP58">
        <f t="shared" si="77"/>
        <v>106.42660904339705</v>
      </c>
      <c r="ANQ58">
        <f t="shared" si="77"/>
        <v>105.66283058993649</v>
      </c>
      <c r="ANR58">
        <f t="shared" si="77"/>
        <v>104.49055245557383</v>
      </c>
      <c r="ANS58">
        <f t="shared" si="77"/>
        <v>107.51701263191632</v>
      </c>
      <c r="ANT58">
        <f t="shared" si="77"/>
        <v>108.61685279886548</v>
      </c>
      <c r="ANU58">
        <f t="shared" si="77"/>
        <v>108.26220414910739</v>
      </c>
      <c r="ANV58">
        <f t="shared" si="77"/>
        <v>110.01160666395991</v>
      </c>
      <c r="ANW58">
        <f t="shared" si="77"/>
        <v>112.40573897992907</v>
      </c>
      <c r="ANX58">
        <f t="shared" si="77"/>
        <v>112.51194184941902</v>
      </c>
      <c r="ANY58">
        <f t="shared" si="77"/>
        <v>111.98066199479548</v>
      </c>
      <c r="ANZ58">
        <f t="shared" si="77"/>
        <v>114.31244927673822</v>
      </c>
      <c r="AOA58">
        <f t="shared" si="77"/>
        <v>112.85512462165639</v>
      </c>
      <c r="AOB58">
        <f t="shared" si="77"/>
        <v>114.94110484294863</v>
      </c>
      <c r="AOC58">
        <f t="shared" si="77"/>
        <v>116.46718668733359</v>
      </c>
      <c r="AOD58">
        <f t="shared" si="77"/>
        <v>116.66200715535217</v>
      </c>
      <c r="AOE58">
        <f t="shared" si="77"/>
        <v>121.21190930561454</v>
      </c>
      <c r="AOF58">
        <f t="shared" si="77"/>
        <v>119.13251735814177</v>
      </c>
      <c r="AOG58">
        <f t="shared" si="77"/>
        <v>120.14052693798919</v>
      </c>
      <c r="AOH58">
        <f t="shared" si="77"/>
        <v>119.3480210410124</v>
      </c>
      <c r="AOI58">
        <f t="shared" si="77"/>
        <v>118.82158579051398</v>
      </c>
      <c r="AOJ58">
        <f t="shared" si="77"/>
        <v>116.43643050539735</v>
      </c>
      <c r="AOK58">
        <f t="shared" si="77"/>
        <v>117.9514855189351</v>
      </c>
      <c r="AOL58">
        <f t="shared" si="77"/>
        <v>117.64635343920861</v>
      </c>
      <c r="AOM58">
        <f t="shared" si="77"/>
        <v>119.12634864259522</v>
      </c>
      <c r="AON58">
        <f t="shared" si="77"/>
        <v>119.17017391232375</v>
      </c>
      <c r="AOO58">
        <f t="shared" si="77"/>
        <v>118.60033146015168</v>
      </c>
      <c r="AOP58">
        <f t="shared" si="77"/>
        <v>117.9008103994792</v>
      </c>
      <c r="AOQ58">
        <f t="shared" si="77"/>
        <v>120.90784158299202</v>
      </c>
      <c r="AOR58">
        <f t="shared" si="77"/>
        <v>122.47628725823128</v>
      </c>
      <c r="AOS58">
        <f t="shared" si="77"/>
        <v>124.52306910100704</v>
      </c>
      <c r="AOT58">
        <f t="shared" si="77"/>
        <v>125.37625676359086</v>
      </c>
      <c r="AOU58">
        <f t="shared" si="77"/>
        <v>125.44386964061994</v>
      </c>
      <c r="AOV58">
        <f t="shared" si="77"/>
        <v>129.50185929415107</v>
      </c>
      <c r="AOW58">
        <f t="shared" si="77"/>
        <v>130.94772100770422</v>
      </c>
      <c r="AOX58">
        <f t="shared" si="77"/>
        <v>130.69367851459575</v>
      </c>
      <c r="AOY58">
        <f t="shared" si="77"/>
        <v>130.555262307487</v>
      </c>
      <c r="AOZ58">
        <f t="shared" si="77"/>
        <v>128.80304231395007</v>
      </c>
      <c r="APA58">
        <f t="shared" ref="APA58:ARL58" si="78">((1+APA57/100)*(1+AOZ58/100)-1)*100</f>
        <v>123.38041021110944</v>
      </c>
      <c r="APB58">
        <f t="shared" si="78"/>
        <v>123.69314278540502</v>
      </c>
      <c r="APC58">
        <f t="shared" si="78"/>
        <v>124.14052907097583</v>
      </c>
      <c r="APD58">
        <f t="shared" si="78"/>
        <v>125.64227061575136</v>
      </c>
      <c r="APE58">
        <f t="shared" si="78"/>
        <v>125.52944948044349</v>
      </c>
      <c r="APF58">
        <f t="shared" si="78"/>
        <v>127.2660262414429</v>
      </c>
      <c r="APG58">
        <f t="shared" si="78"/>
        <v>129.01597464350201</v>
      </c>
      <c r="APH58">
        <f t="shared" si="78"/>
        <v>128.78695866885849</v>
      </c>
      <c r="API58">
        <f t="shared" si="78"/>
        <v>129.77074259113456</v>
      </c>
      <c r="APJ58">
        <f t="shared" si="78"/>
        <v>131.83867927445476</v>
      </c>
      <c r="APK58">
        <f t="shared" si="78"/>
        <v>130.72585361393737</v>
      </c>
      <c r="APL58">
        <f t="shared" si="78"/>
        <v>130.86428912610572</v>
      </c>
      <c r="APM58">
        <f t="shared" si="78"/>
        <v>130.56416555024182</v>
      </c>
      <c r="APN58">
        <f t="shared" si="78"/>
        <v>131.62476071177292</v>
      </c>
      <c r="APO58">
        <f t="shared" si="78"/>
        <v>128.96107596358752</v>
      </c>
      <c r="APP58">
        <f t="shared" si="78"/>
        <v>126.78594574193345</v>
      </c>
      <c r="APQ58">
        <f t="shared" si="78"/>
        <v>128.23737579468178</v>
      </c>
      <c r="APR58">
        <f t="shared" si="78"/>
        <v>126.54841921380115</v>
      </c>
      <c r="APS58">
        <f t="shared" si="78"/>
        <v>128.15691299021918</v>
      </c>
      <c r="APT58">
        <f t="shared" si="78"/>
        <v>127.88312469463095</v>
      </c>
      <c r="APU58">
        <f t="shared" si="78"/>
        <v>127.92870131956988</v>
      </c>
      <c r="APV58">
        <f t="shared" si="78"/>
        <v>129.38744500801511</v>
      </c>
      <c r="APW58">
        <f t="shared" si="78"/>
        <v>127.91936535996382</v>
      </c>
      <c r="APX58">
        <f t="shared" si="78"/>
        <v>126.11880237362013</v>
      </c>
      <c r="APY58">
        <f t="shared" si="78"/>
        <v>127.47551518786184</v>
      </c>
      <c r="APZ58">
        <f t="shared" si="78"/>
        <v>131.6610646673185</v>
      </c>
      <c r="AQA58">
        <f t="shared" si="78"/>
        <v>134.11667195279207</v>
      </c>
      <c r="AQB58">
        <f t="shared" si="78"/>
        <v>133.97620194962036</v>
      </c>
      <c r="AQC58">
        <f t="shared" si="78"/>
        <v>138.46854502705307</v>
      </c>
      <c r="AQD58">
        <f t="shared" si="78"/>
        <v>138.54008559056115</v>
      </c>
      <c r="AQE58">
        <f t="shared" si="78"/>
        <v>142.78609911407315</v>
      </c>
      <c r="AQF58">
        <f t="shared" si="78"/>
        <v>145.84520396291049</v>
      </c>
      <c r="AQG58">
        <f t="shared" si="78"/>
        <v>146.38606341162887</v>
      </c>
      <c r="AQH58">
        <f t="shared" si="78"/>
        <v>152.76746245399008</v>
      </c>
      <c r="AQI58">
        <f t="shared" si="78"/>
        <v>151.42779490298395</v>
      </c>
      <c r="AQJ58">
        <f t="shared" si="78"/>
        <v>152.18207828769286</v>
      </c>
      <c r="AQK58">
        <f t="shared" si="78"/>
        <v>152.055987248549</v>
      </c>
      <c r="AQL58">
        <f t="shared" si="78"/>
        <v>151.87954805747501</v>
      </c>
      <c r="AQM58">
        <f t="shared" si="78"/>
        <v>156.71563538017855</v>
      </c>
      <c r="AQN58">
        <f t="shared" si="78"/>
        <v>161.33651681702182</v>
      </c>
      <c r="AQO58">
        <f t="shared" si="78"/>
        <v>159.79463136780137</v>
      </c>
      <c r="AQP58">
        <f t="shared" si="78"/>
        <v>164.41897580614824</v>
      </c>
      <c r="AQQ58">
        <f t="shared" si="78"/>
        <v>165.66174499243712</v>
      </c>
      <c r="AQR58">
        <f t="shared" si="78"/>
        <v>167.33541398588949</v>
      </c>
      <c r="AQS58">
        <f t="shared" si="78"/>
        <v>171.31871165427924</v>
      </c>
      <c r="AQT58">
        <f t="shared" si="78"/>
        <v>169.12103008987955</v>
      </c>
      <c r="AQU58">
        <f t="shared" si="78"/>
        <v>168.98646957483462</v>
      </c>
      <c r="AQV58">
        <f t="shared" si="78"/>
        <v>167.77603046174784</v>
      </c>
      <c r="AQW58">
        <f t="shared" si="78"/>
        <v>170.40023556027296</v>
      </c>
      <c r="AQX58">
        <f t="shared" si="78"/>
        <v>170.77879589005732</v>
      </c>
      <c r="AQY58">
        <f t="shared" si="78"/>
        <v>168.82918855964894</v>
      </c>
      <c r="AQZ58">
        <f t="shared" si="78"/>
        <v>164.95804824439003</v>
      </c>
      <c r="ARA58">
        <f t="shared" si="78"/>
        <v>161.64607264133517</v>
      </c>
      <c r="ARB58">
        <f t="shared" si="78"/>
        <v>163.71307661520174</v>
      </c>
      <c r="ARC58">
        <f t="shared" si="78"/>
        <v>164.58332976803192</v>
      </c>
      <c r="ARD58">
        <f t="shared" si="78"/>
        <v>166.43541307640811</v>
      </c>
      <c r="ARE58">
        <f t="shared" si="78"/>
        <v>169.4194897028639</v>
      </c>
      <c r="ARF58">
        <f t="shared" si="78"/>
        <v>168.90759267242842</v>
      </c>
      <c r="ARG58">
        <f t="shared" si="78"/>
        <v>166.56809661617831</v>
      </c>
      <c r="ARH58">
        <f t="shared" si="78"/>
        <v>166.48812618719347</v>
      </c>
      <c r="ARI58">
        <f t="shared" si="78"/>
        <v>167.28759056575501</v>
      </c>
      <c r="ARJ58">
        <f t="shared" si="78"/>
        <v>166.59264283028406</v>
      </c>
      <c r="ARK58">
        <f t="shared" si="78"/>
        <v>160.86090100943298</v>
      </c>
      <c r="ARL58">
        <f t="shared" si="78"/>
        <v>157.93925891812734</v>
      </c>
      <c r="ARM58">
        <f t="shared" ref="ARM58:ARQ58" si="79">((1+ARM57/100)*(1+ARL58/100)-1)*100</f>
        <v>150.76854752020341</v>
      </c>
      <c r="ARN58">
        <f t="shared" si="79"/>
        <v>141.26441956918768</v>
      </c>
      <c r="ARO58">
        <f t="shared" si="79"/>
        <v>142.80851185443044</v>
      </c>
      <c r="ARP58">
        <f t="shared" si="79"/>
        <v>138.99641821831588</v>
      </c>
      <c r="ARQ58">
        <f t="shared" si="79"/>
        <v>144.83629569748041</v>
      </c>
      <c r="ARR58">
        <f t="shared" ref="ARR58" si="80">((1+ARR57/100)*(1+ARQ58/100)-1)*100</f>
        <v>137.91795648995668</v>
      </c>
      <c r="ARS58">
        <f t="shared" ref="ARS58" si="81">((1+ARS57/100)*(1+ARR58/100)-1)*100</f>
        <v>127.63847326185163</v>
      </c>
    </row>
    <row r="60" spans="1:1163" x14ac:dyDescent="0.3">
      <c r="C60">
        <f>((1+E58/100)/(1+B58/100)-1)*100</f>
        <v>1.7469377047963919</v>
      </c>
      <c r="D60">
        <f>((1+F58/100)/(1+C58/100)-1)*100</f>
        <v>1.7232639564341401</v>
      </c>
      <c r="E60">
        <f t="shared" ref="E60:BP60" si="82">((1+G58/100)/(1+D58/100)-1)*100</f>
        <v>1.7017986527903428</v>
      </c>
      <c r="F60">
        <f t="shared" si="82"/>
        <v>1.1600655866779386</v>
      </c>
      <c r="G60">
        <f t="shared" si="82"/>
        <v>1.174050339198196</v>
      </c>
      <c r="H60">
        <f t="shared" si="82"/>
        <v>1.1746546953241843</v>
      </c>
      <c r="I60">
        <f t="shared" si="82"/>
        <v>1.5491953192299901</v>
      </c>
      <c r="J60">
        <f t="shared" si="82"/>
        <v>1.7060215810581703</v>
      </c>
      <c r="K60">
        <f t="shared" si="82"/>
        <v>1.800290015542938</v>
      </c>
      <c r="L60">
        <f t="shared" si="82"/>
        <v>1.771532585429636</v>
      </c>
      <c r="M60">
        <f t="shared" si="82"/>
        <v>1.5791375208395797</v>
      </c>
      <c r="N60">
        <f t="shared" si="82"/>
        <v>1.6592583263559169</v>
      </c>
      <c r="O60">
        <f t="shared" si="82"/>
        <v>1.8595290861728619</v>
      </c>
      <c r="P60">
        <f t="shared" si="82"/>
        <v>1.8759440201619126</v>
      </c>
      <c r="Q60">
        <f t="shared" si="82"/>
        <v>1.2625689822718389</v>
      </c>
      <c r="R60">
        <f t="shared" si="82"/>
        <v>1.0068599948751089</v>
      </c>
      <c r="S60">
        <f t="shared" si="82"/>
        <v>0.69552715971754608</v>
      </c>
      <c r="T60">
        <f t="shared" si="82"/>
        <v>1.3330547343838983</v>
      </c>
      <c r="U60">
        <f t="shared" si="82"/>
        <v>1.7826715348824296</v>
      </c>
      <c r="V60">
        <f t="shared" si="82"/>
        <v>2.123260109129621</v>
      </c>
      <c r="W60">
        <f t="shared" si="82"/>
        <v>2.0069771109488377</v>
      </c>
      <c r="X60">
        <f t="shared" si="82"/>
        <v>1.7212653708247982</v>
      </c>
      <c r="Y60">
        <f t="shared" si="82"/>
        <v>1.527366083564119</v>
      </c>
      <c r="Z60">
        <f t="shared" si="82"/>
        <v>1.6855187806402716</v>
      </c>
      <c r="AA60">
        <f t="shared" si="82"/>
        <v>1.4890472882649108</v>
      </c>
      <c r="AB60">
        <f t="shared" si="82"/>
        <v>1.2397122985434494</v>
      </c>
      <c r="AC60">
        <f t="shared" si="82"/>
        <v>-0.3127602678696717</v>
      </c>
      <c r="AD60">
        <f t="shared" si="82"/>
        <v>-0.84207480222243669</v>
      </c>
      <c r="AE60">
        <f t="shared" si="82"/>
        <v>-1.6038133965798451</v>
      </c>
      <c r="AF60">
        <f t="shared" si="82"/>
        <v>-9.3479689648001685E-2</v>
      </c>
      <c r="AG60">
        <f t="shared" si="82"/>
        <v>0.37681784864000978</v>
      </c>
      <c r="AH60">
        <f t="shared" si="82"/>
        <v>1.7551806734455999</v>
      </c>
      <c r="AI60">
        <f t="shared" si="82"/>
        <v>0.88424972755336562</v>
      </c>
      <c r="AJ60">
        <f t="shared" si="82"/>
        <v>1.3947226640160792</v>
      </c>
      <c r="AK60">
        <f t="shared" si="82"/>
        <v>1.0779283299483966</v>
      </c>
      <c r="AL60">
        <f t="shared" si="82"/>
        <v>1.5444103715299029</v>
      </c>
      <c r="AM60">
        <f t="shared" si="82"/>
        <v>-0.13212676658810318</v>
      </c>
      <c r="AN60">
        <f t="shared" si="82"/>
        <v>-7.6230030757640233E-2</v>
      </c>
      <c r="AO60">
        <f t="shared" si="82"/>
        <v>7.8742304579249023E-2</v>
      </c>
      <c r="AP60">
        <f t="shared" si="82"/>
        <v>1.4595875249432178</v>
      </c>
      <c r="AQ60">
        <f t="shared" si="82"/>
        <v>1.3910159400279287</v>
      </c>
      <c r="AR60">
        <f t="shared" si="82"/>
        <v>1.3269016045433624</v>
      </c>
      <c r="AS60">
        <f t="shared" si="82"/>
        <v>1.0754160840108939</v>
      </c>
      <c r="AT60">
        <f t="shared" si="82"/>
        <v>1.0206490305340044</v>
      </c>
      <c r="AU60">
        <f t="shared" si="82"/>
        <v>1.7132055944963698</v>
      </c>
      <c r="AV60">
        <f t="shared" si="82"/>
        <v>2.7044058404071647</v>
      </c>
      <c r="AW60">
        <f t="shared" si="82"/>
        <v>2.9943711015158803</v>
      </c>
      <c r="AX60">
        <f t="shared" si="82"/>
        <v>2.453325495832348</v>
      </c>
      <c r="AY60">
        <f t="shared" si="82"/>
        <v>1.1060965100516906</v>
      </c>
      <c r="AZ60">
        <f t="shared" si="82"/>
        <v>1.5627608896938927</v>
      </c>
      <c r="BA60">
        <f t="shared" si="82"/>
        <v>1.5770081221822441</v>
      </c>
      <c r="BB60">
        <f t="shared" si="82"/>
        <v>1.8664059397110577</v>
      </c>
      <c r="BC60">
        <f t="shared" si="82"/>
        <v>1.3083050862463086</v>
      </c>
      <c r="BD60">
        <f t="shared" si="82"/>
        <v>1.9568044921091765</v>
      </c>
      <c r="BE60">
        <f t="shared" si="82"/>
        <v>2.4313580490481712</v>
      </c>
      <c r="BF60">
        <f t="shared" si="82"/>
        <v>2.4130171710715409</v>
      </c>
      <c r="BG60">
        <f t="shared" si="82"/>
        <v>1.5456970242290202</v>
      </c>
      <c r="BH60">
        <f t="shared" si="82"/>
        <v>0.25654601518783071</v>
      </c>
      <c r="BI60">
        <f t="shared" si="82"/>
        <v>2.8566831015735206</v>
      </c>
      <c r="BJ60">
        <f t="shared" si="82"/>
        <v>3.0492433133732399</v>
      </c>
      <c r="BK60">
        <f t="shared" si="82"/>
        <v>4.3707807351642591</v>
      </c>
      <c r="BL60">
        <f t="shared" si="82"/>
        <v>1.7519032339916807</v>
      </c>
      <c r="BM60">
        <f t="shared" si="82"/>
        <v>1.588495641471277</v>
      </c>
      <c r="BN60">
        <f t="shared" si="82"/>
        <v>1.4388029285138826</v>
      </c>
      <c r="BO60">
        <f t="shared" si="82"/>
        <v>1.4265934095055499</v>
      </c>
      <c r="BP60">
        <f t="shared" si="82"/>
        <v>1.2691068611840439</v>
      </c>
      <c r="BQ60">
        <f t="shared" ref="BQ60:EB60" si="83">((1+BS58/100)/(1+BP58/100)-1)*100</f>
        <v>-0.16690870703848226</v>
      </c>
      <c r="BR60">
        <f t="shared" si="83"/>
        <v>-8.5925058546355011</v>
      </c>
      <c r="BS60">
        <f t="shared" si="83"/>
        <v>-9.4168508234264934</v>
      </c>
      <c r="BT60">
        <f t="shared" si="83"/>
        <v>-16.122815192225048</v>
      </c>
      <c r="BU60">
        <f t="shared" si="83"/>
        <v>-9.6337221603416836</v>
      </c>
      <c r="BV60">
        <f t="shared" si="83"/>
        <v>-7.7902814399159581</v>
      </c>
      <c r="BW60">
        <f t="shared" si="83"/>
        <v>1.6274096253398485</v>
      </c>
      <c r="BX60">
        <f t="shared" si="83"/>
        <v>5.1848035407158877</v>
      </c>
      <c r="BY60">
        <f t="shared" si="83"/>
        <v>5.4719928659644701</v>
      </c>
      <c r="BZ60">
        <f t="shared" si="83"/>
        <v>4.8193944749469253</v>
      </c>
      <c r="CA60">
        <f t="shared" si="83"/>
        <v>2.6638559275846241</v>
      </c>
      <c r="CB60">
        <f t="shared" si="83"/>
        <v>0.6330756582394681</v>
      </c>
      <c r="CC60">
        <f t="shared" si="83"/>
        <v>2.4197002818741709</v>
      </c>
      <c r="CD60">
        <f t="shared" si="83"/>
        <v>2.5399375088601017</v>
      </c>
      <c r="CE60">
        <f t="shared" si="83"/>
        <v>3.6573630733758522</v>
      </c>
      <c r="CF60">
        <f t="shared" si="83"/>
        <v>1.6390629284196434</v>
      </c>
      <c r="CG60">
        <f t="shared" si="83"/>
        <v>7.3286365162284151</v>
      </c>
      <c r="CH60">
        <f t="shared" si="83"/>
        <v>0.98863736339320774</v>
      </c>
      <c r="CI60">
        <f t="shared" si="83"/>
        <v>1.1495713408817609</v>
      </c>
      <c r="CJ60">
        <f t="shared" si="83"/>
        <v>-4.9315753226119359</v>
      </c>
      <c r="CK60">
        <f t="shared" si="83"/>
        <v>-4.4687435099960648</v>
      </c>
      <c r="CL60">
        <f t="shared" si="83"/>
        <v>-3.244133707816832</v>
      </c>
      <c r="CM60">
        <f t="shared" si="83"/>
        <v>-1.5002776965172826</v>
      </c>
      <c r="CN60">
        <f t="shared" si="83"/>
        <v>4.1322077006429092</v>
      </c>
      <c r="CO60">
        <f t="shared" si="83"/>
        <v>2.3300375323966449</v>
      </c>
      <c r="CP60">
        <f t="shared" si="83"/>
        <v>1.0200726353390088</v>
      </c>
      <c r="CQ60">
        <f t="shared" si="83"/>
        <v>-1.2806277142460187</v>
      </c>
      <c r="CR60">
        <f t="shared" si="83"/>
        <v>6.3984032210247177</v>
      </c>
      <c r="CS60">
        <f t="shared" si="83"/>
        <v>5.8726387577855865</v>
      </c>
      <c r="CT60">
        <f t="shared" si="83"/>
        <v>8.7112106949536638</v>
      </c>
      <c r="CU60">
        <f t="shared" si="83"/>
        <v>0.11330511295162271</v>
      </c>
      <c r="CV60">
        <f t="shared" si="83"/>
        <v>0.29192315048833795</v>
      </c>
      <c r="CW60">
        <f t="shared" si="83"/>
        <v>-0.24529398764632226</v>
      </c>
      <c r="CX60">
        <f t="shared" si="83"/>
        <v>1.0774915131132934</v>
      </c>
      <c r="CY60">
        <f t="shared" si="83"/>
        <v>1.4872274497347293</v>
      </c>
      <c r="CZ60">
        <f t="shared" si="83"/>
        <v>1.5098655088352508</v>
      </c>
      <c r="DA60">
        <f t="shared" si="83"/>
        <v>-1.2539839981957734</v>
      </c>
      <c r="DB60">
        <f t="shared" si="83"/>
        <v>-1.6774221633034214</v>
      </c>
      <c r="DC60">
        <f t="shared" si="83"/>
        <v>-1.2034411334940098</v>
      </c>
      <c r="DD60">
        <f t="shared" si="83"/>
        <v>1.3349684015072194</v>
      </c>
      <c r="DE60">
        <f t="shared" si="83"/>
        <v>1.5807283916523973</v>
      </c>
      <c r="DF60">
        <f t="shared" si="83"/>
        <v>1.1055686035123191</v>
      </c>
      <c r="DG60">
        <f t="shared" si="83"/>
        <v>1.2516276081949496</v>
      </c>
      <c r="DH60">
        <f t="shared" si="83"/>
        <v>1.4354009289032188</v>
      </c>
      <c r="DI60">
        <f t="shared" si="83"/>
        <v>1.3722906395875922</v>
      </c>
      <c r="DJ60">
        <f t="shared" si="83"/>
        <v>1.2733564071231829</v>
      </c>
      <c r="DK60">
        <f t="shared" si="83"/>
        <v>1.6983842008295502</v>
      </c>
      <c r="DL60">
        <f t="shared" si="83"/>
        <v>0.21411779981099777</v>
      </c>
      <c r="DM60">
        <f t="shared" si="83"/>
        <v>-0.48884223159914031</v>
      </c>
      <c r="DN60">
        <f t="shared" si="83"/>
        <v>-0.85481465707935023</v>
      </c>
      <c r="DO60">
        <f t="shared" si="83"/>
        <v>0.88561896522032502</v>
      </c>
      <c r="DP60">
        <f t="shared" si="83"/>
        <v>1.6130597718792439</v>
      </c>
      <c r="DQ60">
        <f t="shared" si="83"/>
        <v>1.9422422808111683</v>
      </c>
      <c r="DR60">
        <f t="shared" si="83"/>
        <v>1.7893239551396212</v>
      </c>
      <c r="DS60">
        <f t="shared" si="83"/>
        <v>2.0799942272619498</v>
      </c>
      <c r="DT60">
        <f t="shared" si="83"/>
        <v>1.5584217525723476</v>
      </c>
      <c r="DU60">
        <f t="shared" si="83"/>
        <v>1.4832474797623174</v>
      </c>
      <c r="DV60">
        <f t="shared" si="83"/>
        <v>1.5445077303438248</v>
      </c>
      <c r="DW60">
        <f t="shared" si="83"/>
        <v>1.4212180878328651</v>
      </c>
      <c r="DX60">
        <f t="shared" si="83"/>
        <v>1.5696571154808714</v>
      </c>
      <c r="DY60">
        <f t="shared" si="83"/>
        <v>1.4400515336578712</v>
      </c>
      <c r="DZ60">
        <f t="shared" si="83"/>
        <v>1.5582007376562235</v>
      </c>
      <c r="EA60">
        <f t="shared" si="83"/>
        <v>1.585562941165608</v>
      </c>
      <c r="EB60">
        <f t="shared" si="83"/>
        <v>0.79732687609999076</v>
      </c>
      <c r="EC60">
        <f t="shared" ref="EC60:GN60" si="84">((1+EE58/100)/(1+EB58/100)-1)*100</f>
        <v>0.64348691852014195</v>
      </c>
      <c r="ED60">
        <f t="shared" si="84"/>
        <v>-0.36172656976229955</v>
      </c>
      <c r="EE60">
        <f t="shared" si="84"/>
        <v>-4.0546638587859229</v>
      </c>
      <c r="EF60">
        <f t="shared" si="84"/>
        <v>-3.6370079367499697</v>
      </c>
      <c r="EG60">
        <f t="shared" si="84"/>
        <v>-2.7926350453043258</v>
      </c>
      <c r="EH60">
        <f t="shared" si="84"/>
        <v>1.6179147390348758</v>
      </c>
      <c r="EI60">
        <f t="shared" si="84"/>
        <v>1.4759866089132601</v>
      </c>
      <c r="EJ60">
        <f t="shared" si="84"/>
        <v>0.52858789237444359</v>
      </c>
      <c r="EK60">
        <f t="shared" si="84"/>
        <v>0.44719219346651684</v>
      </c>
      <c r="EL60">
        <f t="shared" si="84"/>
        <v>0.60787986311221509</v>
      </c>
      <c r="EM60">
        <f t="shared" si="84"/>
        <v>1.6758959111417449</v>
      </c>
      <c r="EN60">
        <f t="shared" si="84"/>
        <v>1.7893611602061377</v>
      </c>
      <c r="EO60">
        <f t="shared" si="84"/>
        <v>1.6542026097328133</v>
      </c>
      <c r="EP60">
        <f t="shared" si="84"/>
        <v>1.3605532818257604</v>
      </c>
      <c r="EQ60">
        <f t="shared" si="84"/>
        <v>-0.26491098967335036</v>
      </c>
      <c r="ER60">
        <f t="shared" si="84"/>
        <v>-1.3825411147268762</v>
      </c>
      <c r="ES60">
        <f t="shared" si="84"/>
        <v>-1.496586108453124</v>
      </c>
      <c r="ET60">
        <f t="shared" si="84"/>
        <v>0.15648744655998303</v>
      </c>
      <c r="EU60">
        <f t="shared" si="84"/>
        <v>1.4548645534399718</v>
      </c>
      <c r="EV60">
        <f t="shared" si="84"/>
        <v>1.1728542155074795</v>
      </c>
      <c r="EW60">
        <f t="shared" si="84"/>
        <v>1.7301407932809765</v>
      </c>
      <c r="EX60">
        <f t="shared" si="84"/>
        <v>1.6058133885914483</v>
      </c>
      <c r="EY60">
        <f t="shared" si="84"/>
        <v>2.0687234683553157</v>
      </c>
      <c r="EZ60">
        <f t="shared" si="84"/>
        <v>1.7447604735587152</v>
      </c>
      <c r="FA60">
        <f t="shared" si="84"/>
        <v>1.5222845893943404</v>
      </c>
      <c r="FB60">
        <f t="shared" si="84"/>
        <v>1.6805833173667128</v>
      </c>
      <c r="FC60">
        <f t="shared" si="84"/>
        <v>1.2784813255399374</v>
      </c>
      <c r="FD60">
        <f t="shared" si="84"/>
        <v>1.5668640594112437</v>
      </c>
      <c r="FE60">
        <f t="shared" si="84"/>
        <v>1.540897750402892</v>
      </c>
      <c r="FF60">
        <f t="shared" si="84"/>
        <v>1.4460760516629811</v>
      </c>
      <c r="FG60">
        <f t="shared" si="84"/>
        <v>1.0136129709112929</v>
      </c>
      <c r="FH60">
        <f t="shared" si="84"/>
        <v>-9.9591332760067708</v>
      </c>
      <c r="FI60">
        <f t="shared" si="84"/>
        <v>-6.5376826260152061</v>
      </c>
      <c r="FJ60">
        <f t="shared" si="84"/>
        <v>-9.9702704818050876</v>
      </c>
      <c r="FK60">
        <f t="shared" si="84"/>
        <v>1.0773973761005085</v>
      </c>
      <c r="FL60">
        <f t="shared" si="84"/>
        <v>-2.5019195018266438</v>
      </c>
      <c r="FM60">
        <f t="shared" si="84"/>
        <v>1.5495064956673854</v>
      </c>
      <c r="FN60">
        <f t="shared" si="84"/>
        <v>1.2830505356194344</v>
      </c>
      <c r="FO60">
        <f t="shared" si="84"/>
        <v>1.3044204794811165</v>
      </c>
      <c r="FP60">
        <f t="shared" si="84"/>
        <v>-8.6984726141992041E-2</v>
      </c>
      <c r="FQ60">
        <f t="shared" si="84"/>
        <v>-2.1197773059799641</v>
      </c>
      <c r="FR60">
        <f t="shared" si="84"/>
        <v>-2.72021390115188</v>
      </c>
      <c r="FS60">
        <f t="shared" si="84"/>
        <v>-1.6303996522531894</v>
      </c>
      <c r="FT60">
        <f t="shared" si="84"/>
        <v>0.35589938296214374</v>
      </c>
      <c r="FU60">
        <f t="shared" si="84"/>
        <v>1.2001837281514494</v>
      </c>
      <c r="FV60">
        <f t="shared" si="84"/>
        <v>1.4777759390548928</v>
      </c>
      <c r="FW60">
        <f t="shared" si="84"/>
        <v>1.7837632939510462</v>
      </c>
      <c r="FX60">
        <f t="shared" si="84"/>
        <v>1.0276806303131547</v>
      </c>
      <c r="FY60">
        <f t="shared" si="84"/>
        <v>0.59619961533778909</v>
      </c>
      <c r="FZ60">
        <f t="shared" si="84"/>
        <v>-0.10807342059796499</v>
      </c>
      <c r="GA60">
        <f t="shared" si="84"/>
        <v>0.19407711591550303</v>
      </c>
      <c r="GB60">
        <f t="shared" si="84"/>
        <v>0.81808474358966432</v>
      </c>
      <c r="GC60">
        <f t="shared" si="84"/>
        <v>1.4622497584956484</v>
      </c>
      <c r="GD60">
        <f t="shared" si="84"/>
        <v>1.7459645841809701</v>
      </c>
      <c r="GE60">
        <f t="shared" si="84"/>
        <v>1.6877591292883132</v>
      </c>
      <c r="GF60">
        <f t="shared" si="84"/>
        <v>1.5525683402473511</v>
      </c>
      <c r="GG60">
        <f t="shared" si="84"/>
        <v>1.4746041738239901</v>
      </c>
      <c r="GH60">
        <f t="shared" si="84"/>
        <v>1.2192790244966334</v>
      </c>
      <c r="GI60">
        <f t="shared" si="84"/>
        <v>-1.4256371284787295</v>
      </c>
      <c r="GJ60">
        <f t="shared" si="84"/>
        <v>-1.9067365268883085</v>
      </c>
      <c r="GK60">
        <f t="shared" si="84"/>
        <v>-1.898136723760846</v>
      </c>
      <c r="GL60">
        <f t="shared" si="84"/>
        <v>0.38218615879284101</v>
      </c>
      <c r="GM60">
        <f t="shared" si="84"/>
        <v>0.99508314657899</v>
      </c>
      <c r="GN60">
        <f t="shared" si="84"/>
        <v>0.76489400566697174</v>
      </c>
      <c r="GO60">
        <f t="shared" ref="GO60:IZ60" si="85">((1+GQ58/100)/(1+GN58/100)-1)*100</f>
        <v>1.0077204023728692</v>
      </c>
      <c r="GP60">
        <f t="shared" si="85"/>
        <v>0.76745078542133083</v>
      </c>
      <c r="GQ60">
        <f t="shared" si="85"/>
        <v>0.81091417356802253</v>
      </c>
      <c r="GR60">
        <f t="shared" si="85"/>
        <v>0.93913011360799992</v>
      </c>
      <c r="GS60">
        <f t="shared" si="85"/>
        <v>0.70800588880997051</v>
      </c>
      <c r="GT60">
        <f t="shared" si="85"/>
        <v>0.64247533008792157</v>
      </c>
      <c r="GU60">
        <f t="shared" si="85"/>
        <v>0.40113512444059918</v>
      </c>
      <c r="GV60">
        <f t="shared" si="85"/>
        <v>0.76110364078092463</v>
      </c>
      <c r="GW60">
        <f t="shared" si="85"/>
        <v>1.1224496695082742</v>
      </c>
      <c r="GX60">
        <f t="shared" si="85"/>
        <v>1.104676077168909</v>
      </c>
      <c r="GY60">
        <f t="shared" si="85"/>
        <v>0.87628756617759151</v>
      </c>
      <c r="GZ60">
        <f t="shared" si="85"/>
        <v>0.87478185855405233</v>
      </c>
      <c r="HA60">
        <f t="shared" si="85"/>
        <v>1.251813411288949</v>
      </c>
      <c r="HB60">
        <f t="shared" si="85"/>
        <v>1.477618598434427</v>
      </c>
      <c r="HC60">
        <f t="shared" si="85"/>
        <v>1.2379921302297703</v>
      </c>
      <c r="HD60">
        <f t="shared" si="85"/>
        <v>0.94059896746316873</v>
      </c>
      <c r="HE60">
        <f t="shared" si="85"/>
        <v>0.56531104077202077</v>
      </c>
      <c r="HF60">
        <f t="shared" si="85"/>
        <v>0.31975357643574398</v>
      </c>
      <c r="HG60">
        <f t="shared" si="85"/>
        <v>2.6630484750267414E-3</v>
      </c>
      <c r="HH60">
        <f t="shared" si="85"/>
        <v>0.38134523322301828</v>
      </c>
      <c r="HI60">
        <f t="shared" si="85"/>
        <v>0.60487146585543883</v>
      </c>
      <c r="HJ60">
        <f t="shared" si="85"/>
        <v>1.0945017505440191</v>
      </c>
      <c r="HK60">
        <f t="shared" si="85"/>
        <v>1.0863531949443228</v>
      </c>
      <c r="HL60">
        <f t="shared" si="85"/>
        <v>1.2394455738514054</v>
      </c>
      <c r="HM60">
        <f t="shared" si="85"/>
        <v>0.94379366226322592</v>
      </c>
      <c r="HN60">
        <f t="shared" si="85"/>
        <v>0.67959022954584558</v>
      </c>
      <c r="HO60">
        <f t="shared" si="85"/>
        <v>0.68119492810942983</v>
      </c>
      <c r="HP60">
        <f t="shared" si="85"/>
        <v>0.98895557692411096</v>
      </c>
      <c r="HQ60">
        <f t="shared" si="85"/>
        <v>0.99207933105036616</v>
      </c>
      <c r="HR60">
        <f t="shared" si="85"/>
        <v>0.82880009725543324</v>
      </c>
      <c r="HS60">
        <f t="shared" si="85"/>
        <v>0.93266405533860564</v>
      </c>
      <c r="HT60">
        <f t="shared" si="85"/>
        <v>2.1078138016189518</v>
      </c>
      <c r="HU60">
        <f t="shared" si="85"/>
        <v>2.5160449654838324</v>
      </c>
      <c r="HV60">
        <f t="shared" si="85"/>
        <v>2.5093113490799679</v>
      </c>
      <c r="HW60">
        <f t="shared" si="85"/>
        <v>1.2978955739276321</v>
      </c>
      <c r="HX60">
        <f t="shared" si="85"/>
        <v>0.89521990918524086</v>
      </c>
      <c r="HY60">
        <f t="shared" si="85"/>
        <v>0.38107957810349369</v>
      </c>
      <c r="HZ60">
        <f t="shared" si="85"/>
        <v>0.54278287658309221</v>
      </c>
      <c r="IA60">
        <f t="shared" si="85"/>
        <v>0.20692065778014079</v>
      </c>
      <c r="IB60">
        <f t="shared" si="85"/>
        <v>0.35768734859167317</v>
      </c>
      <c r="IC60">
        <f t="shared" si="85"/>
        <v>0.35408722349024035</v>
      </c>
      <c r="ID60">
        <f t="shared" si="85"/>
        <v>0.81501880040621977</v>
      </c>
      <c r="IE60">
        <f t="shared" si="85"/>
        <v>1.040990998177671</v>
      </c>
      <c r="IF60">
        <f t="shared" si="85"/>
        <v>1.8516299166557948</v>
      </c>
      <c r="IG60">
        <f t="shared" si="85"/>
        <v>2.4880199079436283</v>
      </c>
      <c r="IH60">
        <f t="shared" si="85"/>
        <v>2.5685084164722483</v>
      </c>
      <c r="II60">
        <f t="shared" si="85"/>
        <v>1.6797666290392366</v>
      </c>
      <c r="IJ60">
        <f t="shared" si="85"/>
        <v>7.6869177173488623E-2</v>
      </c>
      <c r="IK60">
        <f t="shared" si="85"/>
        <v>-0.13062602445299554</v>
      </c>
      <c r="IL60">
        <f t="shared" si="85"/>
        <v>-0.11757956218484411</v>
      </c>
      <c r="IM60">
        <f t="shared" si="85"/>
        <v>0.31859699007721343</v>
      </c>
      <c r="IN60">
        <f t="shared" si="85"/>
        <v>-0.71593735257947655</v>
      </c>
      <c r="IO60">
        <f t="shared" si="85"/>
        <v>-1.3454446571033118</v>
      </c>
      <c r="IP60">
        <f t="shared" si="85"/>
        <v>-0.89080626064442781</v>
      </c>
      <c r="IQ60">
        <f t="shared" si="85"/>
        <v>-0.37634888685520451</v>
      </c>
      <c r="IR60">
        <f t="shared" si="85"/>
        <v>0.89523311104879877</v>
      </c>
      <c r="IS60">
        <f t="shared" si="85"/>
        <v>0.76996678620862014</v>
      </c>
      <c r="IT60">
        <f t="shared" si="85"/>
        <v>1.1611592543223859</v>
      </c>
      <c r="IU60">
        <f t="shared" si="85"/>
        <v>0.86126924468294952</v>
      </c>
      <c r="IV60">
        <f t="shared" si="85"/>
        <v>0.86882224601922964</v>
      </c>
      <c r="IW60">
        <f t="shared" si="85"/>
        <v>1.0169853291468689</v>
      </c>
      <c r="IX60">
        <f t="shared" si="85"/>
        <v>0.46245659697150554</v>
      </c>
      <c r="IY60">
        <f t="shared" si="85"/>
        <v>0.51962815102977178</v>
      </c>
      <c r="IZ60">
        <f t="shared" si="85"/>
        <v>-0.10159887719447536</v>
      </c>
      <c r="JA60">
        <f t="shared" ref="JA60:LL60" si="86">((1+JC58/100)/(1+IZ58/100)-1)*100</f>
        <v>-1.4859267401667653</v>
      </c>
      <c r="JB60">
        <f t="shared" si="86"/>
        <v>-3.0102614245949733</v>
      </c>
      <c r="JC60">
        <f t="shared" si="86"/>
        <v>-3.4930454765934482</v>
      </c>
      <c r="JD60">
        <f t="shared" si="86"/>
        <v>-1.9239395972920237</v>
      </c>
      <c r="JE60">
        <f t="shared" si="86"/>
        <v>-0.3218973142758097</v>
      </c>
      <c r="JF60">
        <f t="shared" si="86"/>
        <v>0.98657591508553022</v>
      </c>
      <c r="JG60">
        <f t="shared" si="86"/>
        <v>1.7300704567228653</v>
      </c>
      <c r="JH60">
        <f t="shared" si="86"/>
        <v>1.8556618838665218</v>
      </c>
      <c r="JI60">
        <f t="shared" si="86"/>
        <v>1.7469182457559906</v>
      </c>
      <c r="JJ60">
        <f t="shared" si="86"/>
        <v>-0.23639790632492552</v>
      </c>
      <c r="JK60">
        <f t="shared" si="86"/>
        <v>-1.1735931787152709</v>
      </c>
      <c r="JL60">
        <f t="shared" si="86"/>
        <v>-0.92786369751308717</v>
      </c>
      <c r="JM60">
        <f t="shared" si="86"/>
        <v>0.2746399131987376</v>
      </c>
      <c r="JN60">
        <f t="shared" si="86"/>
        <v>1.0955120242601701</v>
      </c>
      <c r="JO60">
        <f t="shared" si="86"/>
        <v>1.3212255103116188</v>
      </c>
      <c r="JP60">
        <f t="shared" si="86"/>
        <v>2.1142849500069394</v>
      </c>
      <c r="JQ60">
        <f t="shared" si="86"/>
        <v>2.2566509223348241</v>
      </c>
      <c r="JR60">
        <f t="shared" si="86"/>
        <v>1.8677212184998071</v>
      </c>
      <c r="JS60">
        <f t="shared" si="86"/>
        <v>0.98736123183849056</v>
      </c>
      <c r="JT60">
        <f t="shared" si="86"/>
        <v>0.84344356140066967</v>
      </c>
      <c r="JU60">
        <f t="shared" si="86"/>
        <v>0.85790814254045333</v>
      </c>
      <c r="JV60">
        <f t="shared" si="86"/>
        <v>1.3537532151385756</v>
      </c>
      <c r="JW60">
        <f t="shared" si="86"/>
        <v>1.9819674718063895</v>
      </c>
      <c r="JX60">
        <f t="shared" si="86"/>
        <v>1.9847098071692049</v>
      </c>
      <c r="JY60">
        <f t="shared" si="86"/>
        <v>1.5422053744308606</v>
      </c>
      <c r="JZ60">
        <f t="shared" si="86"/>
        <v>1.3085089456957633</v>
      </c>
      <c r="KA60">
        <f t="shared" si="86"/>
        <v>1.1122690680145153</v>
      </c>
      <c r="KB60">
        <f t="shared" si="86"/>
        <v>-0.3496407615965258</v>
      </c>
      <c r="KC60">
        <f t="shared" si="86"/>
        <v>-0.64296939370527273</v>
      </c>
      <c r="KD60">
        <f t="shared" si="86"/>
        <v>-0.75341478464703293</v>
      </c>
      <c r="KE60">
        <f t="shared" si="86"/>
        <v>0.68930970888680942</v>
      </c>
      <c r="KF60">
        <f t="shared" si="86"/>
        <v>0.29092060442752476</v>
      </c>
      <c r="KG60">
        <f t="shared" si="86"/>
        <v>0.2223931573887894</v>
      </c>
      <c r="KH60">
        <f t="shared" si="86"/>
        <v>0.24049358959941092</v>
      </c>
      <c r="KI60">
        <f t="shared" si="86"/>
        <v>0.92797340686829877</v>
      </c>
      <c r="KJ60">
        <f t="shared" si="86"/>
        <v>1.2665657923629947</v>
      </c>
      <c r="KK60">
        <f t="shared" si="86"/>
        <v>0.59605607882700085</v>
      </c>
      <c r="KL60">
        <f t="shared" si="86"/>
        <v>-0.12974028810502913</v>
      </c>
      <c r="KM60">
        <f t="shared" si="86"/>
        <v>3.0654543356822828E-2</v>
      </c>
      <c r="KN60">
        <f t="shared" si="86"/>
        <v>0.71095750533061164</v>
      </c>
      <c r="KO60">
        <f t="shared" si="86"/>
        <v>1.0459693068350484</v>
      </c>
      <c r="KP60">
        <f t="shared" si="86"/>
        <v>0.13433952868004972</v>
      </c>
      <c r="KQ60">
        <f t="shared" si="86"/>
        <v>-6.1248307853745132</v>
      </c>
      <c r="KR60">
        <f t="shared" si="86"/>
        <v>-6.1359731608974784</v>
      </c>
      <c r="KS60">
        <f t="shared" si="86"/>
        <v>-6.1697026984353425</v>
      </c>
      <c r="KT60">
        <f t="shared" si="86"/>
        <v>-0.37935570386550266</v>
      </c>
      <c r="KU60">
        <f t="shared" si="86"/>
        <v>0.51969789606500782</v>
      </c>
      <c r="KV60">
        <f t="shared" si="86"/>
        <v>1.8516166965836023</v>
      </c>
      <c r="KW60">
        <f t="shared" si="86"/>
        <v>0.86673294701669068</v>
      </c>
      <c r="KX60">
        <f t="shared" si="86"/>
        <v>-1.4158342220248255</v>
      </c>
      <c r="KY60">
        <f t="shared" si="86"/>
        <v>-2.5534009414635461</v>
      </c>
      <c r="KZ60">
        <f t="shared" si="86"/>
        <v>-0.80533970542892019</v>
      </c>
      <c r="LA60">
        <f t="shared" si="86"/>
        <v>1.7650804837502587</v>
      </c>
      <c r="LB60">
        <f t="shared" si="86"/>
        <v>0.88235983519231453</v>
      </c>
      <c r="LC60">
        <f t="shared" si="86"/>
        <v>0.87533968545150387</v>
      </c>
      <c r="LD60">
        <f t="shared" si="86"/>
        <v>-0.29052151457537034</v>
      </c>
      <c r="LE60">
        <f t="shared" si="86"/>
        <v>1.187877215273736</v>
      </c>
      <c r="LF60">
        <f t="shared" si="86"/>
        <v>0.63981620162290032</v>
      </c>
      <c r="LG60">
        <f t="shared" si="86"/>
        <v>0.43181383640402693</v>
      </c>
      <c r="LH60">
        <f t="shared" si="86"/>
        <v>0.74718298916485182</v>
      </c>
      <c r="LI60">
        <f t="shared" si="86"/>
        <v>0.65473497886501253</v>
      </c>
      <c r="LJ60">
        <f t="shared" si="86"/>
        <v>1.0754862669747123</v>
      </c>
      <c r="LK60">
        <f t="shared" si="86"/>
        <v>1.5309531258110853</v>
      </c>
      <c r="LL60">
        <f t="shared" si="86"/>
        <v>0.93029546588692114</v>
      </c>
      <c r="LM60">
        <f t="shared" ref="LM60:NX60" si="87">((1+LO58/100)/(1+LL58/100)-1)*100</f>
        <v>-0.3643035066396072</v>
      </c>
      <c r="LN60">
        <f t="shared" si="87"/>
        <v>-1.8303400239725987</v>
      </c>
      <c r="LO60">
        <f t="shared" si="87"/>
        <v>-1.6613850454967882</v>
      </c>
      <c r="LP60">
        <f t="shared" si="87"/>
        <v>-6.1381549528978336</v>
      </c>
      <c r="LQ60">
        <f t="shared" si="87"/>
        <v>-6.9512153910887715</v>
      </c>
      <c r="LR60">
        <f t="shared" si="87"/>
        <v>-6.3467141444345732</v>
      </c>
      <c r="LS60">
        <f t="shared" si="87"/>
        <v>-1.5120721277839255E-2</v>
      </c>
      <c r="LT60">
        <f t="shared" si="87"/>
        <v>0.2663157985014708</v>
      </c>
      <c r="LU60">
        <f t="shared" si="87"/>
        <v>-1.3188199315930849</v>
      </c>
      <c r="LV60">
        <f t="shared" si="87"/>
        <v>-0.79289162465846497</v>
      </c>
      <c r="LW60">
        <f t="shared" si="87"/>
        <v>-0.39202446959483161</v>
      </c>
      <c r="LX60">
        <f t="shared" si="87"/>
        <v>1.4988659188827969</v>
      </c>
      <c r="LY60">
        <f t="shared" si="87"/>
        <v>0.66127903982493574</v>
      </c>
      <c r="LZ60">
        <f t="shared" si="87"/>
        <v>1.7320467920299842</v>
      </c>
      <c r="MA60">
        <f t="shared" si="87"/>
        <v>1.6877949506149736</v>
      </c>
      <c r="MB60">
        <f t="shared" si="87"/>
        <v>0.94319392128199286</v>
      </c>
      <c r="MC60">
        <f t="shared" si="87"/>
        <v>-0.65542485926637362</v>
      </c>
      <c r="MD60">
        <f t="shared" si="87"/>
        <v>-0.60813662108476496</v>
      </c>
      <c r="ME60">
        <f t="shared" si="87"/>
        <v>-0.23668858275851523</v>
      </c>
      <c r="MF60">
        <f t="shared" si="87"/>
        <v>1.0814066989369708</v>
      </c>
      <c r="MG60">
        <f t="shared" si="87"/>
        <v>0.99337203015199549</v>
      </c>
      <c r="MH60">
        <f t="shared" si="87"/>
        <v>0.98934818944160785</v>
      </c>
      <c r="MI60">
        <f t="shared" si="87"/>
        <v>1.0218977023550124</v>
      </c>
      <c r="MJ60">
        <f t="shared" si="87"/>
        <v>0.82716033230714192</v>
      </c>
      <c r="MK60">
        <f t="shared" si="87"/>
        <v>-1.0121963972063552</v>
      </c>
      <c r="ML60">
        <f t="shared" si="87"/>
        <v>-2.4588861506511073</v>
      </c>
      <c r="MM60">
        <f t="shared" si="87"/>
        <v>-1.842892351761205</v>
      </c>
      <c r="MN60">
        <f t="shared" si="87"/>
        <v>-0.39801705015621858</v>
      </c>
      <c r="MO60">
        <f t="shared" si="87"/>
        <v>0.65504818203914184</v>
      </c>
      <c r="MP60">
        <f t="shared" si="87"/>
        <v>5.1232905380560467E-2</v>
      </c>
      <c r="MQ60">
        <f t="shared" si="87"/>
        <v>-1.0157025322698243</v>
      </c>
      <c r="MR60">
        <f t="shared" si="87"/>
        <v>-1.1596770961375902</v>
      </c>
      <c r="MS60">
        <f t="shared" si="87"/>
        <v>-0.83183475678071384</v>
      </c>
      <c r="MT60">
        <f t="shared" si="87"/>
        <v>0.80636998439123087</v>
      </c>
      <c r="MU60">
        <f t="shared" si="87"/>
        <v>0.3961933453157096</v>
      </c>
      <c r="MV60">
        <f t="shared" si="87"/>
        <v>0.49354730239010713</v>
      </c>
      <c r="MW60">
        <f t="shared" si="87"/>
        <v>0.38823622281760617</v>
      </c>
      <c r="MX60">
        <f t="shared" si="87"/>
        <v>1.3905411076241991</v>
      </c>
      <c r="MY60">
        <f t="shared" si="87"/>
        <v>-2.7038942078752126</v>
      </c>
      <c r="MZ60">
        <f t="shared" si="87"/>
        <v>-4.2915542304304051</v>
      </c>
      <c r="NA60">
        <f t="shared" si="87"/>
        <v>-4.0716296099632014</v>
      </c>
      <c r="NB60">
        <f t="shared" si="87"/>
        <v>-0.83322767561162525</v>
      </c>
      <c r="NC60">
        <f t="shared" si="87"/>
        <v>-1.9590111250287201</v>
      </c>
      <c r="ND60">
        <f t="shared" si="87"/>
        <v>-7.0660442955768126</v>
      </c>
      <c r="NE60">
        <f t="shared" si="87"/>
        <v>-6.4803691086862898</v>
      </c>
      <c r="NF60">
        <f t="shared" si="87"/>
        <v>-5.5768671507652741</v>
      </c>
      <c r="NG60">
        <f t="shared" si="87"/>
        <v>-2.9500210781508107</v>
      </c>
      <c r="NH60">
        <f t="shared" si="87"/>
        <v>-4.0554698495021917</v>
      </c>
      <c r="NI60">
        <f t="shared" si="87"/>
        <v>-4.2202148805191575</v>
      </c>
      <c r="NJ60">
        <f t="shared" si="87"/>
        <v>-1.2140618785553947</v>
      </c>
      <c r="NK60">
        <f t="shared" si="87"/>
        <v>-4.5640167800498066E-2</v>
      </c>
      <c r="NL60">
        <f t="shared" si="87"/>
        <v>-0.36807653312199706</v>
      </c>
      <c r="NM60">
        <f t="shared" si="87"/>
        <v>-2.2903532042500063</v>
      </c>
      <c r="NN60">
        <f t="shared" si="87"/>
        <v>-9.7407866900728006</v>
      </c>
      <c r="NO60">
        <f t="shared" si="87"/>
        <v>-9.2887936937199989</v>
      </c>
      <c r="NP60">
        <f t="shared" si="87"/>
        <v>-7.9006134157667329</v>
      </c>
      <c r="NQ60">
        <f t="shared" si="87"/>
        <v>0.139213988408593</v>
      </c>
      <c r="NR60">
        <f t="shared" si="87"/>
        <v>1.850593764466324</v>
      </c>
      <c r="NS60">
        <f t="shared" si="87"/>
        <v>-6.028479220013061</v>
      </c>
      <c r="NT60">
        <f t="shared" si="87"/>
        <v>-13.296444295942134</v>
      </c>
      <c r="NU60">
        <f t="shared" si="87"/>
        <v>-12.884035571163121</v>
      </c>
      <c r="NV60">
        <f t="shared" si="87"/>
        <v>-5.4172265597847051</v>
      </c>
      <c r="NW60">
        <f t="shared" si="87"/>
        <v>1.605138653611049</v>
      </c>
      <c r="NX60">
        <f t="shared" si="87"/>
        <v>1.8258366797154979</v>
      </c>
      <c r="NY60">
        <f t="shared" ref="NY60:QJ60" si="88">((1+OA58/100)/(1+NX58/100)-1)*100</f>
        <v>1.5203375360506977</v>
      </c>
      <c r="NZ60">
        <f t="shared" si="88"/>
        <v>0.47802927531159778</v>
      </c>
      <c r="OA60">
        <f t="shared" si="88"/>
        <v>-3.916984560346437</v>
      </c>
      <c r="OB60">
        <f t="shared" si="88"/>
        <v>-19.986951175143918</v>
      </c>
      <c r="OC60">
        <f t="shared" si="88"/>
        <v>-20.1726379204596</v>
      </c>
      <c r="OD60">
        <f t="shared" si="88"/>
        <v>-16.507803513548669</v>
      </c>
      <c r="OE60">
        <f t="shared" si="88"/>
        <v>0.16108385118314139</v>
      </c>
      <c r="OF60">
        <f t="shared" si="88"/>
        <v>0.13005972604476224</v>
      </c>
      <c r="OG60">
        <f t="shared" si="88"/>
        <v>-1.2967093565024346</v>
      </c>
      <c r="OH60">
        <f t="shared" si="88"/>
        <v>-1.175893160068664</v>
      </c>
      <c r="OI60">
        <f t="shared" si="88"/>
        <v>-1.2592462187573594</v>
      </c>
      <c r="OJ60">
        <f t="shared" si="88"/>
        <v>-3.7302777246873697</v>
      </c>
      <c r="OK60">
        <f t="shared" si="88"/>
        <v>-5.2668086918439272</v>
      </c>
      <c r="OL60">
        <f t="shared" si="88"/>
        <v>-3.6195028314064182</v>
      </c>
      <c r="OM60">
        <f t="shared" si="88"/>
        <v>-1.556432686283804E-2</v>
      </c>
      <c r="ON60">
        <f t="shared" si="88"/>
        <v>-0.46468889778975564</v>
      </c>
      <c r="OO60">
        <f t="shared" si="88"/>
        <v>-1.4539564961652207</v>
      </c>
      <c r="OP60">
        <f t="shared" si="88"/>
        <v>-2.5380300691201674</v>
      </c>
      <c r="OQ60">
        <f t="shared" si="88"/>
        <v>1.1588046392527973</v>
      </c>
      <c r="OR60">
        <f t="shared" si="88"/>
        <v>0.49931225116639499</v>
      </c>
      <c r="OS60">
        <f t="shared" si="88"/>
        <v>1.0471474167459194</v>
      </c>
      <c r="OT60">
        <f t="shared" si="88"/>
        <v>-0.35143723437528473</v>
      </c>
      <c r="OU60">
        <f t="shared" si="88"/>
        <v>-1.3153484746406541</v>
      </c>
      <c r="OV60">
        <f t="shared" si="88"/>
        <v>-2.1752128231791512</v>
      </c>
      <c r="OW60">
        <f t="shared" si="88"/>
        <v>-2.8631635527116339</v>
      </c>
      <c r="OX60">
        <f t="shared" si="88"/>
        <v>-1.2316809296077702</v>
      </c>
      <c r="OY60">
        <f t="shared" si="88"/>
        <v>-3.4951563808409469</v>
      </c>
      <c r="OZ60">
        <f t="shared" si="88"/>
        <v>-2.3435838859118818</v>
      </c>
      <c r="PA60">
        <f t="shared" si="88"/>
        <v>-2.0858781859407927</v>
      </c>
      <c r="PB60">
        <f t="shared" si="88"/>
        <v>1.0460830304982904</v>
      </c>
      <c r="PC60">
        <f t="shared" si="88"/>
        <v>-1.9807016232632479</v>
      </c>
      <c r="PD60">
        <f t="shared" si="88"/>
        <v>-1.7759083346329696</v>
      </c>
      <c r="PE60">
        <f t="shared" si="88"/>
        <v>9.8395082462254813E-2</v>
      </c>
      <c r="PF60">
        <f t="shared" si="88"/>
        <v>2.6352162429271964</v>
      </c>
      <c r="PG60">
        <f t="shared" si="88"/>
        <v>2.7341469510347771</v>
      </c>
      <c r="PH60">
        <f t="shared" si="88"/>
        <v>0.39696931718553596</v>
      </c>
      <c r="PI60">
        <f t="shared" si="88"/>
        <v>0.22462085406205201</v>
      </c>
      <c r="PJ60">
        <f t="shared" si="88"/>
        <v>-0.90518531128399582</v>
      </c>
      <c r="PK60">
        <f t="shared" si="88"/>
        <v>-0.23889915367000247</v>
      </c>
      <c r="PL60">
        <f t="shared" si="88"/>
        <v>-0.77301167999499487</v>
      </c>
      <c r="PM60">
        <f t="shared" si="88"/>
        <v>1.0558759408836771</v>
      </c>
      <c r="PN60">
        <f t="shared" si="88"/>
        <v>1.8159563885671526</v>
      </c>
      <c r="PO60">
        <f t="shared" si="88"/>
        <v>2.1103540565454493</v>
      </c>
      <c r="PP60">
        <f t="shared" si="88"/>
        <v>1.2782396569799959</v>
      </c>
      <c r="PQ60">
        <f t="shared" si="88"/>
        <v>1.0507790437265685</v>
      </c>
      <c r="PR60">
        <f t="shared" si="88"/>
        <v>1.3036121491111885</v>
      </c>
      <c r="PS60">
        <f t="shared" si="88"/>
        <v>2.0484021544086461</v>
      </c>
      <c r="PT60">
        <f t="shared" si="88"/>
        <v>2.3062150295201089</v>
      </c>
      <c r="PU60">
        <f t="shared" si="88"/>
        <v>2.0578026016204953</v>
      </c>
      <c r="PV60">
        <f t="shared" si="88"/>
        <v>0.95831703551600977</v>
      </c>
      <c r="PW60">
        <f t="shared" si="88"/>
        <v>-0.456436334939192</v>
      </c>
      <c r="PX60">
        <f t="shared" si="88"/>
        <v>-0.43409377239279623</v>
      </c>
      <c r="PY60">
        <f t="shared" si="88"/>
        <v>0.8473043708981054</v>
      </c>
      <c r="PZ60">
        <f t="shared" si="88"/>
        <v>1.6723010616282341</v>
      </c>
      <c r="QA60">
        <f t="shared" si="88"/>
        <v>1.956731015978197</v>
      </c>
      <c r="QB60">
        <f t="shared" si="88"/>
        <v>1.524966817756801</v>
      </c>
      <c r="QC60">
        <f t="shared" si="88"/>
        <v>1.5531266473811201</v>
      </c>
      <c r="QD60">
        <f t="shared" si="88"/>
        <v>1.2783066036134549</v>
      </c>
      <c r="QE60">
        <f t="shared" si="88"/>
        <v>1.22140255691503</v>
      </c>
      <c r="QF60">
        <f t="shared" si="88"/>
        <v>0.39335081922495796</v>
      </c>
      <c r="QG60">
        <f t="shared" si="88"/>
        <v>0.60049315636179212</v>
      </c>
      <c r="QH60">
        <f t="shared" si="88"/>
        <v>0.71580917705638125</v>
      </c>
      <c r="QI60">
        <f t="shared" si="88"/>
        <v>1.213973611533703</v>
      </c>
      <c r="QJ60">
        <f t="shared" si="88"/>
        <v>1.1089146616668266</v>
      </c>
      <c r="QK60">
        <f t="shared" ref="QK60:SV60" si="89">((1+QM58/100)/(1+QJ58/100)-1)*100</f>
        <v>0.53753339684987633</v>
      </c>
      <c r="QL60">
        <f t="shared" si="89"/>
        <v>0.74254508913635942</v>
      </c>
      <c r="QM60">
        <f t="shared" si="89"/>
        <v>0.65372412408517544</v>
      </c>
      <c r="QN60">
        <f t="shared" si="89"/>
        <v>0.46526080384987623</v>
      </c>
      <c r="QO60">
        <f t="shared" si="89"/>
        <v>0.72199477307128834</v>
      </c>
      <c r="QP60">
        <f t="shared" si="89"/>
        <v>0.9682509613089918</v>
      </c>
      <c r="QQ60">
        <f t="shared" si="89"/>
        <v>0.84062921183039041</v>
      </c>
      <c r="QR60">
        <f t="shared" si="89"/>
        <v>0.5254393752302855</v>
      </c>
      <c r="QS60">
        <f t="shared" si="89"/>
        <v>0.5035415014276845</v>
      </c>
      <c r="QT60">
        <f t="shared" si="89"/>
        <v>1.4403437910535999</v>
      </c>
      <c r="QU60">
        <f t="shared" si="89"/>
        <v>1.5227622397044671</v>
      </c>
      <c r="QV60">
        <f t="shared" si="89"/>
        <v>1.4134755793885123</v>
      </c>
      <c r="QW60">
        <f t="shared" si="89"/>
        <v>1.2654233213148736</v>
      </c>
      <c r="QX60">
        <f t="shared" si="89"/>
        <v>1.2507142623275014</v>
      </c>
      <c r="QY60">
        <f t="shared" si="89"/>
        <v>0.78008370326001497</v>
      </c>
      <c r="QZ60">
        <f t="shared" si="89"/>
        <v>1.1005816548320002</v>
      </c>
      <c r="RA60">
        <f t="shared" si="89"/>
        <v>1.2814561282801673</v>
      </c>
      <c r="RB60">
        <f t="shared" si="89"/>
        <v>1.5098852427277931</v>
      </c>
      <c r="RC60">
        <f t="shared" si="89"/>
        <v>1.1305074304941432</v>
      </c>
      <c r="RD60">
        <f t="shared" si="89"/>
        <v>0.73434184285303683</v>
      </c>
      <c r="RE60">
        <f t="shared" si="89"/>
        <v>0.69330944245302728</v>
      </c>
      <c r="RF60">
        <f t="shared" si="89"/>
        <v>0.67011502096232523</v>
      </c>
      <c r="RG60">
        <f t="shared" si="89"/>
        <v>0.62725121515014859</v>
      </c>
      <c r="RH60">
        <f t="shared" si="89"/>
        <v>0.55026543323111188</v>
      </c>
      <c r="RI60">
        <f t="shared" si="89"/>
        <v>0.10618479978163897</v>
      </c>
      <c r="RJ60">
        <f t="shared" si="89"/>
        <v>0.32318887047200207</v>
      </c>
      <c r="RK60">
        <f t="shared" si="89"/>
        <v>-0.21980924613550501</v>
      </c>
      <c r="RL60">
        <f t="shared" si="89"/>
        <v>-4.4908122567795523</v>
      </c>
      <c r="RM60">
        <f t="shared" si="89"/>
        <v>-4.7109986780549784</v>
      </c>
      <c r="RN60">
        <f t="shared" si="89"/>
        <v>-6.6301874571935926</v>
      </c>
      <c r="RO60">
        <f t="shared" si="89"/>
        <v>-0.86117884066667649</v>
      </c>
      <c r="RP60">
        <f t="shared" si="89"/>
        <v>-1.0280449098604261</v>
      </c>
      <c r="RQ60">
        <f t="shared" si="89"/>
        <v>1.3298029978836778</v>
      </c>
      <c r="RR60">
        <f t="shared" si="89"/>
        <v>0.13490033981680138</v>
      </c>
      <c r="RS60">
        <f t="shared" si="89"/>
        <v>-1.275859126871981</v>
      </c>
      <c r="RT60">
        <f t="shared" si="89"/>
        <v>-7.4828340359499812</v>
      </c>
      <c r="RU60">
        <f t="shared" si="89"/>
        <v>-7.5537086154700006</v>
      </c>
      <c r="RV60">
        <f t="shared" si="89"/>
        <v>-5.3257201941145027</v>
      </c>
      <c r="RW60">
        <f t="shared" si="89"/>
        <v>1.200451999992791</v>
      </c>
      <c r="RX60">
        <f t="shared" si="89"/>
        <v>-0.34773250764968955</v>
      </c>
      <c r="RY60">
        <f t="shared" si="89"/>
        <v>-1.578250967442385</v>
      </c>
      <c r="RZ60">
        <f t="shared" si="89"/>
        <v>-3.8738332434197775</v>
      </c>
      <c r="SA60">
        <f t="shared" si="89"/>
        <v>-2.6058289391614586</v>
      </c>
      <c r="SB60">
        <f t="shared" si="89"/>
        <v>-4.1352629603603752</v>
      </c>
      <c r="SC60">
        <f t="shared" si="89"/>
        <v>-3.0222493705696185</v>
      </c>
      <c r="SD60">
        <f t="shared" si="89"/>
        <v>-11.144813634311191</v>
      </c>
      <c r="SE60">
        <f t="shared" si="89"/>
        <v>-9.0489432795952229</v>
      </c>
      <c r="SF60">
        <f t="shared" si="89"/>
        <v>-8.1953818591643532</v>
      </c>
      <c r="SG60">
        <f t="shared" si="89"/>
        <v>1.1645429258788642</v>
      </c>
      <c r="SH60">
        <f t="shared" si="89"/>
        <v>-3.828389473014604</v>
      </c>
      <c r="SI60">
        <f t="shared" si="89"/>
        <v>-5.3166053367239785</v>
      </c>
      <c r="SJ60">
        <f t="shared" si="89"/>
        <v>-5.0286401777279828</v>
      </c>
      <c r="SK60">
        <f t="shared" si="89"/>
        <v>-1.5182969624061959</v>
      </c>
      <c r="SL60">
        <f t="shared" si="89"/>
        <v>0.72895107068169374</v>
      </c>
      <c r="SM60">
        <f t="shared" si="89"/>
        <v>-3.0809234787614326</v>
      </c>
      <c r="SN60">
        <f t="shared" si="89"/>
        <v>-1.7349189175717261</v>
      </c>
      <c r="SO60">
        <f t="shared" si="89"/>
        <v>-1.7220024344277163</v>
      </c>
      <c r="SP60">
        <f t="shared" si="89"/>
        <v>0.93183591080590045</v>
      </c>
      <c r="SQ60">
        <f t="shared" si="89"/>
        <v>-1.2664748406034709</v>
      </c>
      <c r="SR60">
        <f t="shared" si="89"/>
        <v>8.746683690508128E-3</v>
      </c>
      <c r="SS60">
        <f t="shared" si="89"/>
        <v>2.7645010708154949E-2</v>
      </c>
      <c r="ST60">
        <f t="shared" si="89"/>
        <v>0.33356422488013404</v>
      </c>
      <c r="SU60">
        <f t="shared" si="89"/>
        <v>-3.9578061217871663</v>
      </c>
      <c r="SV60">
        <f t="shared" si="89"/>
        <v>-10.930229475474395</v>
      </c>
      <c r="SW60">
        <f t="shared" ref="SW60:VH60" si="90">((1+SY58/100)/(1+SV58/100)-1)*100</f>
        <v>-9.091176184744965</v>
      </c>
      <c r="SX60">
        <f t="shared" si="90"/>
        <v>-8.3949452818456791</v>
      </c>
      <c r="SY60">
        <f t="shared" si="90"/>
        <v>-0.84045417772149467</v>
      </c>
      <c r="SZ60">
        <f t="shared" si="90"/>
        <v>-0.37345397334623831</v>
      </c>
      <c r="TA60">
        <f t="shared" si="90"/>
        <v>-3.0826316249357388</v>
      </c>
      <c r="TB60">
        <f t="shared" si="90"/>
        <v>-3.2766111225049688</v>
      </c>
      <c r="TC60">
        <f t="shared" si="90"/>
        <v>-3.9267052657638635</v>
      </c>
      <c r="TD60">
        <f t="shared" si="90"/>
        <v>0.31583932029439765</v>
      </c>
      <c r="TE60">
        <f t="shared" si="90"/>
        <v>-11.178683935156009</v>
      </c>
      <c r="TF60">
        <f t="shared" si="90"/>
        <v>-12.693933007051594</v>
      </c>
      <c r="TG60">
        <f t="shared" si="90"/>
        <v>-18.678805330252423</v>
      </c>
      <c r="TH60">
        <f t="shared" si="90"/>
        <v>-12.842447153413483</v>
      </c>
      <c r="TI60">
        <f t="shared" si="90"/>
        <v>-10.695779864777888</v>
      </c>
      <c r="TJ60">
        <f t="shared" si="90"/>
        <v>-14.77443617632639</v>
      </c>
      <c r="TK60">
        <f t="shared" si="90"/>
        <v>-10.054129511181131</v>
      </c>
      <c r="TL60">
        <f t="shared" si="90"/>
        <v>-18.811527760124637</v>
      </c>
      <c r="TM60">
        <f t="shared" si="90"/>
        <v>-7.7129448201594508</v>
      </c>
      <c r="TN60">
        <f t="shared" si="90"/>
        <v>-7.7750968670046827</v>
      </c>
      <c r="TO60">
        <f t="shared" si="90"/>
        <v>-1.1289232145635597</v>
      </c>
      <c r="TP60">
        <f t="shared" si="90"/>
        <v>-1.416564586562552</v>
      </c>
      <c r="TQ60">
        <f t="shared" si="90"/>
        <v>-2.0684548247142054</v>
      </c>
      <c r="TR60">
        <f t="shared" si="90"/>
        <v>0.49138527619041472</v>
      </c>
      <c r="TS60">
        <f t="shared" si="90"/>
        <v>-18.185281921217012</v>
      </c>
      <c r="TT60">
        <f t="shared" si="90"/>
        <v>-16.267621176088255</v>
      </c>
      <c r="TU60">
        <f t="shared" si="90"/>
        <v>-18.939500065023552</v>
      </c>
      <c r="TV60">
        <f t="shared" si="90"/>
        <v>4.7587928843630722</v>
      </c>
      <c r="TW60">
        <f t="shared" si="90"/>
        <v>1.399730108754782</v>
      </c>
      <c r="TX60">
        <f t="shared" si="90"/>
        <v>-7.9187605747675471</v>
      </c>
      <c r="TY60">
        <f t="shared" si="90"/>
        <v>-14.05089228382016</v>
      </c>
      <c r="TZ60">
        <f t="shared" si="90"/>
        <v>-11.068962075337241</v>
      </c>
      <c r="UA60">
        <f t="shared" si="90"/>
        <v>0.68072336341888917</v>
      </c>
      <c r="UB60">
        <f t="shared" si="90"/>
        <v>-10.2651881916475</v>
      </c>
      <c r="UC60">
        <f t="shared" si="90"/>
        <v>-12.690690830379992</v>
      </c>
      <c r="UD60">
        <f t="shared" si="90"/>
        <v>-14.644291490271977</v>
      </c>
      <c r="UE60">
        <f t="shared" si="90"/>
        <v>-2.5068845300354359</v>
      </c>
      <c r="UF60">
        <f t="shared" si="90"/>
        <v>-1.5731108389705262</v>
      </c>
      <c r="UG60">
        <f t="shared" si="90"/>
        <v>1.2813052086012577</v>
      </c>
      <c r="UH60">
        <f t="shared" si="90"/>
        <v>1.8774977218711131</v>
      </c>
      <c r="UI60">
        <f t="shared" si="90"/>
        <v>1.8287559086937133</v>
      </c>
      <c r="UJ60">
        <f t="shared" si="90"/>
        <v>1.6476816394612293</v>
      </c>
      <c r="UK60">
        <f t="shared" si="90"/>
        <v>2.1096698905243239</v>
      </c>
      <c r="UL60">
        <f t="shared" si="90"/>
        <v>1.6738564229673569</v>
      </c>
      <c r="UM60">
        <f t="shared" si="90"/>
        <v>1.6323242262835436</v>
      </c>
      <c r="UN60">
        <f t="shared" si="90"/>
        <v>0.8687483920209349</v>
      </c>
      <c r="UO60">
        <f t="shared" si="90"/>
        <v>1.3592979530585358</v>
      </c>
      <c r="UP60">
        <f t="shared" si="90"/>
        <v>1.9638370131115579</v>
      </c>
      <c r="UQ60">
        <f t="shared" si="90"/>
        <v>2.8828452474357391</v>
      </c>
      <c r="UR60">
        <f t="shared" si="90"/>
        <v>3.5597991648732341</v>
      </c>
      <c r="US60">
        <f t="shared" si="90"/>
        <v>1.9890882394886233</v>
      </c>
      <c r="UT60">
        <f t="shared" si="90"/>
        <v>0.4160020855011437</v>
      </c>
      <c r="UU60">
        <f t="shared" si="90"/>
        <v>-0.10478572057180946</v>
      </c>
      <c r="UV60">
        <f t="shared" si="90"/>
        <v>1.0429314748846785</v>
      </c>
      <c r="UW60">
        <f t="shared" si="90"/>
        <v>1.1336430816573095</v>
      </c>
      <c r="UX60">
        <f t="shared" si="90"/>
        <v>2.9832575318833321E-2</v>
      </c>
      <c r="UY60">
        <f t="shared" si="90"/>
        <v>-19.686887981671742</v>
      </c>
      <c r="UZ60">
        <f t="shared" si="90"/>
        <v>-23.16013067904532</v>
      </c>
      <c r="VA60">
        <f t="shared" si="90"/>
        <v>-25.840422207156223</v>
      </c>
      <c r="VB60">
        <f t="shared" si="90"/>
        <v>-8.2036087497280867</v>
      </c>
      <c r="VC60">
        <f t="shared" si="90"/>
        <v>-3.5909617018240247</v>
      </c>
      <c r="VD60">
        <f t="shared" si="90"/>
        <v>0.18458149333757667</v>
      </c>
      <c r="VE60">
        <f t="shared" si="90"/>
        <v>-0.17366461322331217</v>
      </c>
      <c r="VF60">
        <f t="shared" si="90"/>
        <v>-0.53813699304101625</v>
      </c>
      <c r="VG60">
        <f t="shared" si="90"/>
        <v>-10.821431408076343</v>
      </c>
      <c r="VH60">
        <f t="shared" si="90"/>
        <v>-18.807426160214856</v>
      </c>
      <c r="VI60">
        <f t="shared" ref="VI60:XT60" si="91">((1+VK58/100)/(1+VH58/100)-1)*100</f>
        <v>-18.725207677923628</v>
      </c>
      <c r="VJ60">
        <f t="shared" si="91"/>
        <v>-14.292372877533133</v>
      </c>
      <c r="VK60">
        <f t="shared" si="91"/>
        <v>-7.271096139151501</v>
      </c>
      <c r="VL60">
        <f t="shared" si="91"/>
        <v>-10.410210056067449</v>
      </c>
      <c r="VM60">
        <f t="shared" si="91"/>
        <v>-7.0362670565394918</v>
      </c>
      <c r="VN60">
        <f t="shared" si="91"/>
        <v>-5.4477656319161234</v>
      </c>
      <c r="VO60">
        <f t="shared" si="91"/>
        <v>-2.8626059638261148</v>
      </c>
      <c r="VP60">
        <f t="shared" si="91"/>
        <v>0.89049563937513287</v>
      </c>
      <c r="VQ60">
        <f t="shared" si="91"/>
        <v>4.2461791572499408</v>
      </c>
      <c r="VR60">
        <f t="shared" si="91"/>
        <v>4.7628629011248647</v>
      </c>
      <c r="VS60">
        <f t="shared" si="91"/>
        <v>-1.2042234674701446</v>
      </c>
      <c r="VT60">
        <f t="shared" si="91"/>
        <v>-6.4604254137770933</v>
      </c>
      <c r="VU60">
        <f t="shared" si="91"/>
        <v>-6.9075503076849625</v>
      </c>
      <c r="VV60">
        <f t="shared" si="91"/>
        <v>-0.51543089573924394</v>
      </c>
      <c r="VW60">
        <f t="shared" si="91"/>
        <v>1.3983534302128842</v>
      </c>
      <c r="VX60">
        <f t="shared" si="91"/>
        <v>-0.18618671992288727</v>
      </c>
      <c r="VY60">
        <f t="shared" si="91"/>
        <v>-3.5390520915399293</v>
      </c>
      <c r="VZ60">
        <f t="shared" si="91"/>
        <v>-15.506765795549793</v>
      </c>
      <c r="WA60">
        <f t="shared" si="91"/>
        <v>-14.701452785385815</v>
      </c>
      <c r="WB60">
        <f t="shared" si="91"/>
        <v>-16.648256135619434</v>
      </c>
      <c r="WC60">
        <f t="shared" si="91"/>
        <v>-2.4599313709840254</v>
      </c>
      <c r="WD60">
        <f t="shared" si="91"/>
        <v>-0.70783258512002734</v>
      </c>
      <c r="WE60">
        <f t="shared" si="91"/>
        <v>3.9575178399999134</v>
      </c>
      <c r="WF60">
        <f t="shared" si="91"/>
        <v>2.5401470719999431</v>
      </c>
      <c r="WG60">
        <f t="shared" si="91"/>
        <v>0.8406428479999839</v>
      </c>
      <c r="WH60">
        <f t="shared" si="91"/>
        <v>1.059861636800008</v>
      </c>
      <c r="WI60">
        <f t="shared" si="91"/>
        <v>1.6728938125999182</v>
      </c>
      <c r="WJ60">
        <f t="shared" si="91"/>
        <v>4.4432723905998284</v>
      </c>
      <c r="WK60">
        <f t="shared" si="91"/>
        <v>4.4020800133999005</v>
      </c>
      <c r="WL60">
        <f t="shared" si="91"/>
        <v>4.3092047816000401</v>
      </c>
      <c r="WM60">
        <f t="shared" si="91"/>
        <v>4.9547966768001217</v>
      </c>
      <c r="WN60">
        <f t="shared" si="91"/>
        <v>5.4103116751999858</v>
      </c>
      <c r="WO60">
        <f t="shared" si="91"/>
        <v>2.2817903551999086</v>
      </c>
      <c r="WP60">
        <f t="shared" si="91"/>
        <v>0.2445432127999192</v>
      </c>
      <c r="WQ60">
        <f t="shared" si="91"/>
        <v>-0.80890072000001645</v>
      </c>
      <c r="WR60">
        <f t="shared" si="91"/>
        <v>2.0531589350000212</v>
      </c>
      <c r="WS60">
        <f t="shared" si="91"/>
        <v>2.3683260925000393</v>
      </c>
      <c r="WT60">
        <f t="shared" si="91"/>
        <v>3.0490881618000731</v>
      </c>
      <c r="WU60">
        <f t="shared" si="91"/>
        <v>2.0585261212001216</v>
      </c>
      <c r="WV60">
        <f t="shared" si="91"/>
        <v>2.3321958208000426</v>
      </c>
      <c r="WW60">
        <f t="shared" si="91"/>
        <v>0.89942400000000422</v>
      </c>
      <c r="WX60">
        <f t="shared" si="91"/>
        <v>0.42491199999989959</v>
      </c>
      <c r="WY60">
        <f t="shared" si="91"/>
        <v>0.35528299999996182</v>
      </c>
      <c r="WZ60">
        <f t="shared" si="91"/>
        <v>-8.6280245200065497E-2</v>
      </c>
      <c r="XA60">
        <f t="shared" si="91"/>
        <v>0.20501339839997801</v>
      </c>
      <c r="XB60">
        <f t="shared" si="91"/>
        <v>-0.29159188160000626</v>
      </c>
      <c r="XC60">
        <f t="shared" si="91"/>
        <v>0.4695410048000781</v>
      </c>
      <c r="XD60">
        <f t="shared" si="91"/>
        <v>0.85224374720012097</v>
      </c>
      <c r="XE60">
        <f t="shared" si="91"/>
        <v>8.3759840001196295E-3</v>
      </c>
      <c r="XF60">
        <f t="shared" si="91"/>
        <v>-0.34053681099986965</v>
      </c>
      <c r="XG60">
        <f t="shared" si="91"/>
        <v>0.65466453900013821</v>
      </c>
      <c r="XH60">
        <f t="shared" si="91"/>
        <v>2.7071905964001219</v>
      </c>
      <c r="XI60">
        <f t="shared" si="91"/>
        <v>2.6969167951999884</v>
      </c>
      <c r="XJ60">
        <f t="shared" si="91"/>
        <v>0.10766291119992388</v>
      </c>
      <c r="XK60">
        <f t="shared" si="91"/>
        <v>-0.48364047280010647</v>
      </c>
      <c r="XL60">
        <f t="shared" si="91"/>
        <v>-1.3995573472000644</v>
      </c>
      <c r="XM60">
        <f t="shared" si="91"/>
        <v>1.8807900703998959</v>
      </c>
      <c r="XN60">
        <f t="shared" si="91"/>
        <v>0.46830139839992846</v>
      </c>
      <c r="XO60">
        <f t="shared" si="91"/>
        <v>2.4870001037999412</v>
      </c>
      <c r="XP60">
        <f t="shared" si="91"/>
        <v>0.44470492159993658</v>
      </c>
      <c r="XQ60">
        <f t="shared" si="91"/>
        <v>2.7545901823998298</v>
      </c>
      <c r="XR60">
        <f t="shared" si="91"/>
        <v>3.9242207743998447</v>
      </c>
      <c r="XS60">
        <f t="shared" si="91"/>
        <v>4.1428113829998781</v>
      </c>
      <c r="XT60">
        <f t="shared" si="91"/>
        <v>1.965289166000006</v>
      </c>
      <c r="XU60">
        <f t="shared" ref="XU60:AAF60" si="92">((1+XW58/100)/(1+XT58/100)-1)*100</f>
        <v>-1.2479446479999878</v>
      </c>
      <c r="XV60">
        <f t="shared" si="92"/>
        <v>-7.2984204031999678</v>
      </c>
      <c r="XW60">
        <f t="shared" si="92"/>
        <v>-4.3428256256000219</v>
      </c>
      <c r="XX60">
        <f t="shared" si="92"/>
        <v>-3.0765473472000648</v>
      </c>
      <c r="XY60">
        <f t="shared" si="92"/>
        <v>5.0348537999989063E-2</v>
      </c>
      <c r="XZ60">
        <f t="shared" si="92"/>
        <v>-8.5431714880000129</v>
      </c>
      <c r="YA60">
        <f t="shared" si="92"/>
        <v>-8.7164715519999714</v>
      </c>
      <c r="YB60">
        <f t="shared" si="92"/>
        <v>4.8324709375999308</v>
      </c>
      <c r="YC60">
        <f t="shared" si="92"/>
        <v>16.688524198399968</v>
      </c>
      <c r="YD60">
        <f t="shared" si="92"/>
        <v>18.79889818719991</v>
      </c>
      <c r="YE60">
        <f t="shared" si="92"/>
        <v>4.4905343943999032</v>
      </c>
      <c r="YF60">
        <f t="shared" si="92"/>
        <v>-3.7912783966000729</v>
      </c>
      <c r="YG60">
        <f t="shared" si="92"/>
        <v>-6.5673471130001442</v>
      </c>
      <c r="YH60">
        <f t="shared" si="92"/>
        <v>-5.6895972850001257</v>
      </c>
      <c r="YI60">
        <f t="shared" si="92"/>
        <v>-2.3737679425000935</v>
      </c>
      <c r="YJ60">
        <f t="shared" si="92"/>
        <v>1.3556626505000224</v>
      </c>
      <c r="YK60">
        <f t="shared" si="92"/>
        <v>2.5860804065000131</v>
      </c>
      <c r="YL60">
        <f t="shared" si="92"/>
        <v>0.8285190649999441</v>
      </c>
      <c r="YM60">
        <f t="shared" si="92"/>
        <v>0.48499738999996378</v>
      </c>
      <c r="YN60">
        <f t="shared" si="92"/>
        <v>-3.1507416459999882</v>
      </c>
      <c r="YO60">
        <f t="shared" si="92"/>
        <v>2.2692627206000404</v>
      </c>
      <c r="YP60">
        <f t="shared" si="92"/>
        <v>-0.33791422509996671</v>
      </c>
      <c r="YQ60">
        <f t="shared" si="92"/>
        <v>1.3570543601000518</v>
      </c>
      <c r="YR60">
        <f t="shared" si="92"/>
        <v>-4.2200786628999847</v>
      </c>
      <c r="YS60">
        <f t="shared" si="92"/>
        <v>-4.066477506100008</v>
      </c>
      <c r="YT60">
        <f t="shared" si="92"/>
        <v>3.5440334044999133</v>
      </c>
      <c r="YU60">
        <f t="shared" si="92"/>
        <v>14.788012105999959</v>
      </c>
      <c r="YV60">
        <f t="shared" si="92"/>
        <v>10.572341092000004</v>
      </c>
      <c r="YW60">
        <f t="shared" si="92"/>
        <v>5.1194585176000507</v>
      </c>
      <c r="YX60">
        <f t="shared" si="92"/>
        <v>-1.2446664589999656</v>
      </c>
      <c r="YY60">
        <f t="shared" si="92"/>
        <v>3.8952070194999022</v>
      </c>
      <c r="YZ60">
        <f t="shared" si="92"/>
        <v>6.1356184199998998</v>
      </c>
      <c r="ZA60">
        <f t="shared" si="92"/>
        <v>5.792070071999933</v>
      </c>
      <c r="ZB60">
        <f t="shared" si="92"/>
        <v>2.8252538480000089</v>
      </c>
      <c r="ZC60">
        <f t="shared" si="92"/>
        <v>4.3256223379999792</v>
      </c>
      <c r="ZD60">
        <f t="shared" si="92"/>
        <v>8.2678619540000007</v>
      </c>
      <c r="ZE60">
        <f t="shared" si="92"/>
        <v>14.449568589999995</v>
      </c>
      <c r="ZF60">
        <f t="shared" si="92"/>
        <v>15.546879889999964</v>
      </c>
      <c r="ZG60">
        <f t="shared" si="92"/>
        <v>10.638383569999977</v>
      </c>
      <c r="ZH60">
        <f t="shared" si="92"/>
        <v>8.4692119940000588</v>
      </c>
      <c r="ZI60">
        <f t="shared" si="92"/>
        <v>3.1848144866000849</v>
      </c>
      <c r="ZJ60">
        <f t="shared" si="92"/>
        <v>5.1160810679000468</v>
      </c>
      <c r="ZK60">
        <f t="shared" si="92"/>
        <v>3.312795685399994</v>
      </c>
      <c r="ZL60">
        <f t="shared" si="92"/>
        <v>6.0149971898000087</v>
      </c>
      <c r="ZM60">
        <f t="shared" si="92"/>
        <v>1.7072039726000021</v>
      </c>
      <c r="ZN60">
        <f t="shared" si="92"/>
        <v>1.5550387960999501</v>
      </c>
      <c r="ZO60">
        <f t="shared" si="92"/>
        <v>-3.533086992400003</v>
      </c>
      <c r="ZP60">
        <f t="shared" si="92"/>
        <v>-1.5683641719999808</v>
      </c>
      <c r="ZQ60">
        <f t="shared" si="92"/>
        <v>1.568154839999969</v>
      </c>
      <c r="ZR60">
        <f t="shared" si="92"/>
        <v>4.397583159999896</v>
      </c>
      <c r="ZS60">
        <f t="shared" si="92"/>
        <v>4.8537394319999372</v>
      </c>
      <c r="ZT60">
        <f t="shared" si="92"/>
        <v>1.6969617975999718</v>
      </c>
      <c r="ZU60">
        <f t="shared" si="92"/>
        <v>3.419608619600023</v>
      </c>
      <c r="ZV60">
        <f t="shared" si="92"/>
        <v>1.7324190385999749</v>
      </c>
      <c r="ZW60">
        <f t="shared" si="92"/>
        <v>0.40225166720002647</v>
      </c>
      <c r="ZX60">
        <f t="shared" si="92"/>
        <v>-1.8210394239999816</v>
      </c>
      <c r="ZY60">
        <f t="shared" si="92"/>
        <v>-4.3966458879999726</v>
      </c>
      <c r="ZZ60">
        <f t="shared" si="92"/>
        <v>-2.0761761279999624</v>
      </c>
      <c r="AAA60">
        <f t="shared" si="92"/>
        <v>2.5354668800000146</v>
      </c>
      <c r="AAB60">
        <f t="shared" si="92"/>
        <v>7.6156716800000357</v>
      </c>
      <c r="AAC60">
        <f t="shared" si="92"/>
        <v>8.7844832799999892</v>
      </c>
      <c r="AAD60">
        <f t="shared" si="92"/>
        <v>8.5138233216000003</v>
      </c>
      <c r="AAE60">
        <f t="shared" si="92"/>
        <v>8.6312163247999951</v>
      </c>
      <c r="AAF60">
        <f t="shared" si="92"/>
        <v>7.6550420816000386</v>
      </c>
      <c r="AAG60">
        <f t="shared" ref="AAG60:ACR60" si="93">((1+AAI58/100)/(1+AAF58/100)-1)*100</f>
        <v>5.6308298552000258</v>
      </c>
      <c r="AAH60">
        <f t="shared" si="93"/>
        <v>1.6459355960000144</v>
      </c>
      <c r="AAI60">
        <f t="shared" si="93"/>
        <v>2.2269985039999884</v>
      </c>
      <c r="AAJ60">
        <f t="shared" si="93"/>
        <v>2.0171073260000005</v>
      </c>
      <c r="AAK60">
        <f t="shared" si="93"/>
        <v>9.5993895243999816</v>
      </c>
      <c r="AAL60">
        <f t="shared" si="93"/>
        <v>8.5467885666000054</v>
      </c>
      <c r="AAM60">
        <f t="shared" si="93"/>
        <v>5.9732289670000105</v>
      </c>
      <c r="AAN60">
        <f t="shared" si="93"/>
        <v>2.5995682519999841</v>
      </c>
      <c r="AAO60">
        <f t="shared" si="93"/>
        <v>2.1325605199999709</v>
      </c>
      <c r="AAP60">
        <f t="shared" si="93"/>
        <v>4.6435968799999117</v>
      </c>
      <c r="AAQ60">
        <f t="shared" si="93"/>
        <v>5.1777023999999283</v>
      </c>
      <c r="AAR60">
        <f t="shared" si="93"/>
        <v>7.7496422399999654</v>
      </c>
      <c r="AAS60">
        <f t="shared" si="93"/>
        <v>6.1244272640000208</v>
      </c>
      <c r="AAT60">
        <f t="shared" si="93"/>
        <v>7.7204391584000609</v>
      </c>
      <c r="AAU60">
        <f t="shared" si="93"/>
        <v>7.7727001904000614</v>
      </c>
      <c r="AAV60">
        <f t="shared" si="93"/>
        <v>7.7405484302000449</v>
      </c>
      <c r="AAW60">
        <f t="shared" si="93"/>
        <v>1.6766441747000371</v>
      </c>
      <c r="AAX60">
        <f t="shared" si="93"/>
        <v>1.1934557774000432</v>
      </c>
      <c r="AAY60">
        <f t="shared" si="93"/>
        <v>1.5558316261999883</v>
      </c>
      <c r="AAZ60">
        <f t="shared" si="93"/>
        <v>6.1112976181999734</v>
      </c>
      <c r="ABA60">
        <f t="shared" si="93"/>
        <v>2.3784796060999813</v>
      </c>
      <c r="ABB60">
        <f t="shared" si="93"/>
        <v>2.946741560499988</v>
      </c>
      <c r="ABC60">
        <f t="shared" si="93"/>
        <v>1.8518840299999839</v>
      </c>
      <c r="ABD60">
        <f t="shared" si="93"/>
        <v>3.2612071399999998</v>
      </c>
      <c r="ABE60">
        <f t="shared" si="93"/>
        <v>3.220493012000003</v>
      </c>
      <c r="ABF60">
        <f t="shared" si="93"/>
        <v>2.4977459702000049</v>
      </c>
      <c r="ABG60">
        <f t="shared" si="93"/>
        <v>1.6502352195000292</v>
      </c>
      <c r="ABH60">
        <f t="shared" si="93"/>
        <v>-2.5095959229999631</v>
      </c>
      <c r="ABI60">
        <f t="shared" si="93"/>
        <v>-3.5552770869999861</v>
      </c>
      <c r="ABJ60">
        <f t="shared" si="93"/>
        <v>-1.7823605332000003</v>
      </c>
      <c r="ABK60">
        <f t="shared" si="93"/>
        <v>0.90383030559992861</v>
      </c>
      <c r="ABL60">
        <f t="shared" si="93"/>
        <v>0.75188196159998721</v>
      </c>
      <c r="ABM60">
        <f t="shared" si="93"/>
        <v>-2.7363712015999853</v>
      </c>
      <c r="ABN60">
        <f t="shared" si="93"/>
        <v>0.80685947120007206</v>
      </c>
      <c r="ABO60">
        <f t="shared" si="93"/>
        <v>2.1650053760000398</v>
      </c>
      <c r="ABP60">
        <f t="shared" si="93"/>
        <v>5.8081633280000489</v>
      </c>
      <c r="ABQ60">
        <f t="shared" si="93"/>
        <v>5.7672949760000147</v>
      </c>
      <c r="ABR60">
        <f t="shared" si="93"/>
        <v>6.1765136767999884</v>
      </c>
      <c r="ABS60">
        <f t="shared" si="93"/>
        <v>3.7672202527999632</v>
      </c>
      <c r="ABT60">
        <f t="shared" si="93"/>
        <v>-0.3024755956000047</v>
      </c>
      <c r="ABU60">
        <f t="shared" si="93"/>
        <v>-2.1350420092000055</v>
      </c>
      <c r="ABV60">
        <f t="shared" si="93"/>
        <v>1.1745441937999868</v>
      </c>
      <c r="ABW60">
        <f t="shared" si="93"/>
        <v>1.1948889643999649</v>
      </c>
      <c r="ABX60">
        <f t="shared" si="93"/>
        <v>2.1423494167999602</v>
      </c>
      <c r="ABY60">
        <f t="shared" si="93"/>
        <v>1.9927414447999725</v>
      </c>
      <c r="ABZ60">
        <f t="shared" si="93"/>
        <v>4.4533624687999707</v>
      </c>
      <c r="ACA60">
        <f t="shared" si="93"/>
        <v>2.9218798951999636</v>
      </c>
      <c r="ACB60">
        <f t="shared" si="93"/>
        <v>0.75796397719998243</v>
      </c>
      <c r="ACC60">
        <f t="shared" si="93"/>
        <v>0.32280983359997961</v>
      </c>
      <c r="ACD60">
        <f t="shared" si="93"/>
        <v>0.82041259520000409</v>
      </c>
      <c r="ACE60">
        <f t="shared" si="93"/>
        <v>1.1426834176000211</v>
      </c>
      <c r="ACF60">
        <f t="shared" si="93"/>
        <v>1.7907782936000372</v>
      </c>
      <c r="ACG60">
        <f t="shared" si="93"/>
        <v>5.2254993581000164</v>
      </c>
      <c r="ACH60">
        <f t="shared" si="93"/>
        <v>7.9601259968000049</v>
      </c>
      <c r="ACI60">
        <f t="shared" si="93"/>
        <v>8.002425977600014</v>
      </c>
      <c r="ACJ60">
        <f t="shared" si="93"/>
        <v>3.6772776704000032</v>
      </c>
      <c r="ACK60">
        <f t="shared" si="93"/>
        <v>1.1316302276000112</v>
      </c>
      <c r="ACL60">
        <f t="shared" si="93"/>
        <v>1.4584043191999907</v>
      </c>
      <c r="ACM60">
        <f t="shared" si="93"/>
        <v>3.9608801870000265</v>
      </c>
      <c r="ACN60">
        <f t="shared" si="93"/>
        <v>3.7126400990000086</v>
      </c>
      <c r="ACO60">
        <f t="shared" si="93"/>
        <v>1.8016476500037903E-2</v>
      </c>
      <c r="ACP60">
        <f t="shared" si="93"/>
        <v>-0.60616728159998967</v>
      </c>
      <c r="ACQ60">
        <f t="shared" si="93"/>
        <v>-0.804419665599998</v>
      </c>
      <c r="ACR60">
        <f t="shared" si="93"/>
        <v>-0.53336606079998905</v>
      </c>
      <c r="ACS60">
        <f t="shared" ref="ACS60:AFD60" si="94">((1+ACU58/100)/(1+ACR58/100)-1)*100</f>
        <v>2.084176937600013</v>
      </c>
      <c r="ACT60">
        <f t="shared" si="94"/>
        <v>3.6449722880000479</v>
      </c>
      <c r="ACU60">
        <f t="shared" si="94"/>
        <v>6.0509415680000345</v>
      </c>
      <c r="ACV60">
        <f t="shared" si="94"/>
        <v>1.621852128000012</v>
      </c>
      <c r="ACW60">
        <f t="shared" si="94"/>
        <v>0.85168651639999648</v>
      </c>
      <c r="ACX60">
        <f t="shared" si="94"/>
        <v>0.74225975059998284</v>
      </c>
      <c r="ACY60">
        <f t="shared" si="94"/>
        <v>4.3059176314999892</v>
      </c>
      <c r="ACZ60">
        <f t="shared" si="94"/>
        <v>5.0610829580000072</v>
      </c>
      <c r="ADA60">
        <f t="shared" si="94"/>
        <v>5.0299598960000136</v>
      </c>
      <c r="ADB60">
        <f t="shared" si="94"/>
        <v>3.6933084239999969</v>
      </c>
      <c r="ADC60">
        <f t="shared" si="94"/>
        <v>2.8050337259999836</v>
      </c>
      <c r="ADD60">
        <f t="shared" si="94"/>
        <v>2.6425603419999888</v>
      </c>
      <c r="ADE60">
        <f t="shared" si="94"/>
        <v>2.3677612215999844</v>
      </c>
      <c r="ADF60">
        <f t="shared" si="94"/>
        <v>1.6154308680000007</v>
      </c>
      <c r="ADG60">
        <f t="shared" si="94"/>
        <v>1.9270729690000099</v>
      </c>
      <c r="ADH60">
        <f t="shared" si="94"/>
        <v>3.5282339880000402</v>
      </c>
      <c r="ADI60">
        <f t="shared" si="94"/>
        <v>5.6826984872000219</v>
      </c>
      <c r="ADJ60">
        <f t="shared" si="94"/>
        <v>5.3908437128000086</v>
      </c>
      <c r="ADK60">
        <f t="shared" si="94"/>
        <v>4.1116283036000123</v>
      </c>
      <c r="ADL60">
        <f t="shared" si="94"/>
        <v>5.0708062964000211</v>
      </c>
      <c r="ADM60">
        <f t="shared" si="94"/>
        <v>2.5040483936000335</v>
      </c>
      <c r="ADN60">
        <f t="shared" si="94"/>
        <v>2.2298104519999917</v>
      </c>
      <c r="ADO60">
        <f t="shared" si="94"/>
        <v>-1.2748144960000096</v>
      </c>
      <c r="ADP60">
        <f t="shared" si="94"/>
        <v>0.80698179199998332</v>
      </c>
      <c r="ADQ60">
        <f t="shared" si="94"/>
        <v>2.0489157951999903</v>
      </c>
      <c r="ADR60">
        <f t="shared" si="94"/>
        <v>4.0398137903999931</v>
      </c>
      <c r="ADS60">
        <f t="shared" si="94"/>
        <v>5.4033220727999653</v>
      </c>
      <c r="ADT60">
        <f t="shared" si="94"/>
        <v>4.492978335199993</v>
      </c>
      <c r="ADU60">
        <f t="shared" si="94"/>
        <v>4.2971441876000105</v>
      </c>
      <c r="ADV60">
        <f t="shared" si="94"/>
        <v>0.85259914730002606</v>
      </c>
      <c r="ADW60">
        <f t="shared" si="94"/>
        <v>-0.13585816539998241</v>
      </c>
      <c r="ADX60">
        <f t="shared" si="94"/>
        <v>0.25890077060000127</v>
      </c>
      <c r="ADY60">
        <f t="shared" si="94"/>
        <v>3.5612361055999964</v>
      </c>
      <c r="ADZ60">
        <f t="shared" si="94"/>
        <v>5.3524872400000367</v>
      </c>
      <c r="AEA60">
        <f t="shared" si="94"/>
        <v>4.1391551200000265</v>
      </c>
      <c r="AEB60">
        <f t="shared" si="94"/>
        <v>2.8925914500000038</v>
      </c>
      <c r="AEC60">
        <f t="shared" si="94"/>
        <v>1.2543998219999963</v>
      </c>
      <c r="AED60">
        <f t="shared" si="94"/>
        <v>2.6559494710000076</v>
      </c>
      <c r="AEE60">
        <f t="shared" si="94"/>
        <v>2.523424412100006</v>
      </c>
      <c r="AEF60">
        <f t="shared" si="94"/>
        <v>4.1821475474999925</v>
      </c>
      <c r="AEG60">
        <f t="shared" si="94"/>
        <v>2.6062659324999959</v>
      </c>
      <c r="AEH60">
        <f t="shared" si="94"/>
        <v>2.4022164825000081</v>
      </c>
      <c r="AEI60">
        <f t="shared" si="94"/>
        <v>-0.2144494915000017</v>
      </c>
      <c r="AEJ60">
        <f t="shared" si="94"/>
        <v>5.4246017000014746E-2</v>
      </c>
      <c r="AEK60">
        <f t="shared" si="94"/>
        <v>1.0311630350000156</v>
      </c>
      <c r="AEL60">
        <f t="shared" si="94"/>
        <v>0.12427715400000761</v>
      </c>
      <c r="AEM60">
        <f t="shared" si="94"/>
        <v>-2.8732767970000017</v>
      </c>
      <c r="AEN60">
        <f t="shared" si="94"/>
        <v>-4.9336858240000119</v>
      </c>
      <c r="AEO60">
        <f t="shared" si="94"/>
        <v>-3.2599149759999779</v>
      </c>
      <c r="AEP60">
        <f t="shared" si="94"/>
        <v>-1.0281381759999819</v>
      </c>
      <c r="AEQ60">
        <f t="shared" si="94"/>
        <v>1.7554454378000184</v>
      </c>
      <c r="AER60">
        <f t="shared" si="94"/>
        <v>1.8877407464000129</v>
      </c>
      <c r="AES60">
        <f t="shared" si="94"/>
        <v>0.61133589640001151</v>
      </c>
      <c r="AET60">
        <f t="shared" si="94"/>
        <v>-1.4405474123999951</v>
      </c>
      <c r="AEU60">
        <f t="shared" si="94"/>
        <v>-1.7752479105999974</v>
      </c>
      <c r="AEV60">
        <f t="shared" si="94"/>
        <v>0.37806036620000594</v>
      </c>
      <c r="AEW60">
        <f t="shared" si="94"/>
        <v>2.4577579436000141</v>
      </c>
      <c r="AEX60">
        <f t="shared" si="94"/>
        <v>5.1275331555999726</v>
      </c>
      <c r="AEY60">
        <f t="shared" si="94"/>
        <v>5.0440074563999904</v>
      </c>
      <c r="AEZ60">
        <f t="shared" si="94"/>
        <v>4.4465812519999925</v>
      </c>
      <c r="AFA60">
        <f t="shared" si="94"/>
        <v>5.9666574980000053</v>
      </c>
      <c r="AFB60">
        <f t="shared" si="94"/>
        <v>6.0930465140000223</v>
      </c>
      <c r="AFC60">
        <f t="shared" si="94"/>
        <v>4.3980688478000074</v>
      </c>
      <c r="AFD60">
        <f t="shared" si="94"/>
        <v>1.7245455674000265</v>
      </c>
      <c r="AFE60">
        <f t="shared" ref="AFE60:AHP60" si="95">((1+AFG58/100)/(1+AFD58/100)-1)*100</f>
        <v>1.966915178600015</v>
      </c>
      <c r="AFF60">
        <f t="shared" si="95"/>
        <v>3.5202295810000006</v>
      </c>
      <c r="AFG60">
        <f t="shared" si="95"/>
        <v>3.816849149999979</v>
      </c>
      <c r="AFH60">
        <f t="shared" si="95"/>
        <v>4.258972999999977</v>
      </c>
      <c r="AFI60">
        <f t="shared" si="95"/>
        <v>3.6002785999999842</v>
      </c>
      <c r="AFJ60">
        <f t="shared" si="95"/>
        <v>0.29323522399999913</v>
      </c>
      <c r="AFK60">
        <f t="shared" si="95"/>
        <v>-1.7838436120000134</v>
      </c>
      <c r="AFL60">
        <f t="shared" si="95"/>
        <v>-2.9742242079999981</v>
      </c>
      <c r="AFM60">
        <f t="shared" si="95"/>
        <v>-1.4535678400000029</v>
      </c>
      <c r="AFN60">
        <f t="shared" si="95"/>
        <v>0.57095100799999798</v>
      </c>
      <c r="AFO60">
        <f t="shared" si="95"/>
        <v>1.4103907640000024</v>
      </c>
      <c r="AFP60">
        <f t="shared" si="95"/>
        <v>1.440874849400009</v>
      </c>
      <c r="AFQ60">
        <f t="shared" si="95"/>
        <v>1.8412730134000022</v>
      </c>
      <c r="AFR60">
        <f t="shared" si="95"/>
        <v>3.8218303324000225</v>
      </c>
      <c r="AFS60">
        <f t="shared" si="95"/>
        <v>5.7770045388000124</v>
      </c>
      <c r="AFT60">
        <f t="shared" si="95"/>
        <v>3.0010599534000093</v>
      </c>
      <c r="AFU60">
        <f t="shared" si="95"/>
        <v>1.0764657007000134</v>
      </c>
      <c r="AFV60">
        <f t="shared" si="95"/>
        <v>-0.37444020750000417</v>
      </c>
      <c r="AFW60">
        <f t="shared" si="95"/>
        <v>-0.55544960250000219</v>
      </c>
      <c r="AFX60">
        <f t="shared" si="95"/>
        <v>0.62428337499997877</v>
      </c>
      <c r="AFY60">
        <f t="shared" si="95"/>
        <v>1.3268968250000013</v>
      </c>
      <c r="AFZ60">
        <f t="shared" si="95"/>
        <v>3.6835745749999926</v>
      </c>
      <c r="AGA60">
        <f t="shared" si="95"/>
        <v>4.9093902349999885</v>
      </c>
      <c r="AGB60">
        <f t="shared" si="95"/>
        <v>3.0387918950000037</v>
      </c>
      <c r="AGC60">
        <f t="shared" si="95"/>
        <v>3.3340903399999844</v>
      </c>
      <c r="AGD60">
        <f t="shared" si="95"/>
        <v>2.0763725899999974</v>
      </c>
      <c r="AGE60">
        <f t="shared" si="95"/>
        <v>3.425036715999985</v>
      </c>
      <c r="AGF60">
        <f t="shared" si="95"/>
        <v>2.9460283669999754</v>
      </c>
      <c r="AGG60">
        <f t="shared" si="95"/>
        <v>2.7735214687999887</v>
      </c>
      <c r="AGH60">
        <f t="shared" si="95"/>
        <v>2.2210856575999749</v>
      </c>
      <c r="AGI60">
        <f t="shared" si="95"/>
        <v>1.5430525183999899</v>
      </c>
      <c r="AGJ60">
        <f t="shared" si="95"/>
        <v>0.78107858559999244</v>
      </c>
      <c r="AGK60">
        <f t="shared" si="95"/>
        <v>1.8199547960000118</v>
      </c>
      <c r="AGL60">
        <f t="shared" si="95"/>
        <v>2.3374769900000203</v>
      </c>
      <c r="AGM60">
        <f t="shared" si="95"/>
        <v>2.0218719575000099</v>
      </c>
      <c r="AGN60">
        <f t="shared" si="95"/>
        <v>2.7090920955000097</v>
      </c>
      <c r="AGO60">
        <f t="shared" si="95"/>
        <v>4.2265590982000001</v>
      </c>
      <c r="AGP60">
        <f t="shared" si="95"/>
        <v>3.456898847400014</v>
      </c>
      <c r="AGQ60">
        <f t="shared" si="95"/>
        <v>2.3778443086000189</v>
      </c>
      <c r="AGR60">
        <f t="shared" si="95"/>
        <v>0.33708993699999024</v>
      </c>
      <c r="AGS60">
        <f t="shared" si="95"/>
        <v>1.5878991410000154</v>
      </c>
      <c r="AGT60">
        <f t="shared" si="95"/>
        <v>-0.75558227499999964</v>
      </c>
      <c r="AGU60">
        <f t="shared" si="95"/>
        <v>-0.50821333749998532</v>
      </c>
      <c r="AGV60">
        <f t="shared" si="95"/>
        <v>-0.89349579999998818</v>
      </c>
      <c r="AGW60">
        <f t="shared" si="95"/>
        <v>-1.5911487999986651E-2</v>
      </c>
      <c r="AGX60">
        <f t="shared" si="95"/>
        <v>-0.88101498879998852</v>
      </c>
      <c r="AGY60">
        <f t="shared" si="95"/>
        <v>-1.6121558272000014</v>
      </c>
      <c r="AGZ60">
        <f t="shared" si="95"/>
        <v>-0.78828667199999369</v>
      </c>
      <c r="AHA60">
        <f t="shared" si="95"/>
        <v>0.68476043600000924</v>
      </c>
      <c r="AHB60">
        <f t="shared" si="95"/>
        <v>1.483524854000029</v>
      </c>
      <c r="AHC60">
        <f t="shared" si="95"/>
        <v>1.5241385708000266</v>
      </c>
      <c r="AHD60">
        <f t="shared" si="95"/>
        <v>-0.12176482239999453</v>
      </c>
      <c r="AHE60">
        <f t="shared" si="95"/>
        <v>-0.81833515839999649</v>
      </c>
      <c r="AHF60">
        <f t="shared" si="95"/>
        <v>0.39180216640000154</v>
      </c>
      <c r="AHG60">
        <f t="shared" si="95"/>
        <v>2.2075702924000185</v>
      </c>
      <c r="AHH60">
        <f t="shared" si="95"/>
        <v>2.2485886812000144</v>
      </c>
      <c r="AHI60">
        <f t="shared" si="95"/>
        <v>0.97565891399999938</v>
      </c>
      <c r="AHJ60">
        <f t="shared" si="95"/>
        <v>1.7330760159999903</v>
      </c>
      <c r="AHK60">
        <f t="shared" si="95"/>
        <v>2.9574235360000145</v>
      </c>
      <c r="AHL60">
        <f t="shared" si="95"/>
        <v>4.5025574560000114</v>
      </c>
      <c r="AHM60">
        <f t="shared" si="95"/>
        <v>3.0181461285000211</v>
      </c>
      <c r="AHN60">
        <f t="shared" si="95"/>
        <v>2.7629232909999857</v>
      </c>
      <c r="AHO60">
        <f t="shared" si="95"/>
        <v>2.9553821911999956</v>
      </c>
      <c r="AHP60">
        <f t="shared" si="95"/>
        <v>4.2138053263999886</v>
      </c>
      <c r="AHQ60">
        <f t="shared" ref="AHQ60:AKB60" si="96">((1+AHS58/100)/(1+AHP58/100)-1)*100</f>
        <v>5.2180512152000036</v>
      </c>
      <c r="AHR60">
        <f t="shared" si="96"/>
        <v>4.4209447665999768</v>
      </c>
      <c r="AHS60">
        <f t="shared" si="96"/>
        <v>3.0267519049999692</v>
      </c>
      <c r="AHT60">
        <f t="shared" si="96"/>
        <v>0.94857772999996648</v>
      </c>
      <c r="AHU60">
        <f t="shared" si="96"/>
        <v>0.67836739999997953</v>
      </c>
      <c r="AHV60">
        <f t="shared" si="96"/>
        <v>0.55815442400000137</v>
      </c>
      <c r="AHW60">
        <f t="shared" si="96"/>
        <v>3.2442830720000204</v>
      </c>
      <c r="AHX60">
        <f t="shared" si="96"/>
        <v>3.8087398880000123</v>
      </c>
      <c r="AHY60">
        <f t="shared" si="96"/>
        <v>4.6153828160000021</v>
      </c>
      <c r="AHZ60">
        <f t="shared" si="96"/>
        <v>4.4618978059999925</v>
      </c>
      <c r="AIA60">
        <f t="shared" si="96"/>
        <v>1.8490594327999821</v>
      </c>
      <c r="AIB60">
        <f t="shared" si="96"/>
        <v>3.6798588799991094E-2</v>
      </c>
      <c r="AIC60">
        <f t="shared" si="96"/>
        <v>-1.2174584608000028</v>
      </c>
      <c r="AID60">
        <f t="shared" si="96"/>
        <v>1.136414715200007</v>
      </c>
      <c r="AIE60">
        <f t="shared" si="96"/>
        <v>9.8178573799989621E-2</v>
      </c>
      <c r="AIF60">
        <f t="shared" si="96"/>
        <v>1.2201996212000132</v>
      </c>
      <c r="AIG60">
        <f t="shared" si="96"/>
        <v>1.099902266000008</v>
      </c>
      <c r="AIH60">
        <f t="shared" si="96"/>
        <v>3.7009064630000088</v>
      </c>
      <c r="AII60">
        <f t="shared" si="96"/>
        <v>2.9582964794999889</v>
      </c>
      <c r="AIJ60">
        <f t="shared" si="96"/>
        <v>3.815856906299997</v>
      </c>
      <c r="AIK60">
        <f t="shared" si="96"/>
        <v>4.5877602737999901</v>
      </c>
      <c r="AIL60">
        <f t="shared" si="96"/>
        <v>2.8620260611999848</v>
      </c>
      <c r="AIM60">
        <f t="shared" si="96"/>
        <v>1.1222022356000005</v>
      </c>
      <c r="AIN60">
        <f t="shared" si="96"/>
        <v>1.5699978565999917</v>
      </c>
      <c r="AIO60">
        <f t="shared" si="96"/>
        <v>2.1312144410999823</v>
      </c>
      <c r="AIP60">
        <f t="shared" si="96"/>
        <v>3.5716967093999852</v>
      </c>
      <c r="AIQ60">
        <f t="shared" si="96"/>
        <v>1.3900650063999986</v>
      </c>
      <c r="AIR60">
        <f t="shared" si="96"/>
        <v>2.1396768368000085</v>
      </c>
      <c r="AIS60">
        <f t="shared" si="96"/>
        <v>2.6232736495999998</v>
      </c>
      <c r="AIT60">
        <f t="shared" si="96"/>
        <v>2.5000271240000149</v>
      </c>
      <c r="AIU60">
        <f t="shared" si="96"/>
        <v>-1.759371007999988</v>
      </c>
      <c r="AIV60">
        <f t="shared" si="96"/>
        <v>-2.9167316479999927</v>
      </c>
      <c r="AIW60">
        <f t="shared" si="96"/>
        <v>-0.14431366399999535</v>
      </c>
      <c r="AIX60">
        <f t="shared" si="96"/>
        <v>2.3665443429999877</v>
      </c>
      <c r="AIY60">
        <f t="shared" si="96"/>
        <v>1.9394238519999885</v>
      </c>
      <c r="AIZ60">
        <f t="shared" si="96"/>
        <v>0.32070723359998166</v>
      </c>
      <c r="AJA60">
        <f t="shared" si="96"/>
        <v>2.0725475839999952</v>
      </c>
      <c r="AJB60">
        <f t="shared" si="96"/>
        <v>2.9279041279999918</v>
      </c>
      <c r="AJC60">
        <f t="shared" si="96"/>
        <v>2.652804799999986</v>
      </c>
      <c r="AJD60">
        <f t="shared" si="96"/>
        <v>-0.80969060000002369</v>
      </c>
      <c r="AJE60">
        <f t="shared" si="96"/>
        <v>-2.262022000000008</v>
      </c>
      <c r="AJF60">
        <f t="shared" si="96"/>
        <v>-2.4366407200000162</v>
      </c>
      <c r="AJG60">
        <f t="shared" si="96"/>
        <v>1.1593804279999897</v>
      </c>
      <c r="AJH60">
        <f t="shared" si="96"/>
        <v>3.505546781299973</v>
      </c>
      <c r="AJI60">
        <f t="shared" si="96"/>
        <v>3.1967900542999583</v>
      </c>
      <c r="AJJ60">
        <f t="shared" si="96"/>
        <v>3.0435123187999569</v>
      </c>
      <c r="AJK60">
        <f t="shared" si="96"/>
        <v>0.30336985599999089</v>
      </c>
      <c r="AJL60">
        <f t="shared" si="96"/>
        <v>0.95358617600000972</v>
      </c>
      <c r="AJM60">
        <f t="shared" si="96"/>
        <v>0.74334963200002324</v>
      </c>
      <c r="AJN60">
        <f t="shared" si="96"/>
        <v>0.95661680360001888</v>
      </c>
      <c r="AJO60">
        <f t="shared" si="96"/>
        <v>-0.47390204330000074</v>
      </c>
      <c r="AJP60">
        <f t="shared" si="96"/>
        <v>0.23819962150000151</v>
      </c>
      <c r="AJQ60">
        <f t="shared" si="96"/>
        <v>1.9221126419999957</v>
      </c>
      <c r="AJR60">
        <f t="shared" si="96"/>
        <v>3.0080251900000077</v>
      </c>
      <c r="AJS60">
        <f t="shared" si="96"/>
        <v>0.71105294600000146</v>
      </c>
      <c r="AJT60">
        <f t="shared" si="96"/>
        <v>0.91032293600001868</v>
      </c>
      <c r="AJU60">
        <f t="shared" si="96"/>
        <v>-0.67533902559999692</v>
      </c>
      <c r="AJV60">
        <f t="shared" si="96"/>
        <v>-0.55505484640000491</v>
      </c>
      <c r="AJW60">
        <f t="shared" si="96"/>
        <v>-1.3798351971999967</v>
      </c>
      <c r="AJX60">
        <f t="shared" si="96"/>
        <v>0.59316597800000981</v>
      </c>
      <c r="AJY60">
        <f t="shared" si="96"/>
        <v>1.4043194180000107</v>
      </c>
      <c r="AJZ60">
        <f t="shared" si="96"/>
        <v>1.2932633135000149</v>
      </c>
      <c r="AKA60">
        <f t="shared" si="96"/>
        <v>-0.64329932340000395</v>
      </c>
      <c r="AKB60">
        <f t="shared" si="96"/>
        <v>-0.83205817880001032</v>
      </c>
      <c r="AKC60">
        <f t="shared" ref="AKC60:AMN60" si="97">((1+AKE58/100)/(1+AKB58/100)-1)*100</f>
        <v>-1.2669619404000132</v>
      </c>
      <c r="AKD60">
        <f t="shared" si="97"/>
        <v>-8.0410584200008017E-2</v>
      </c>
      <c r="AKE60">
        <f t="shared" si="97"/>
        <v>1.451115881499998</v>
      </c>
      <c r="AKF60">
        <f t="shared" si="97"/>
        <v>3.1167463755000124</v>
      </c>
      <c r="AKG60">
        <f t="shared" si="97"/>
        <v>3.8061807640000112</v>
      </c>
      <c r="AKH60">
        <f t="shared" si="97"/>
        <v>3.0994588623999952</v>
      </c>
      <c r="AKI60">
        <f t="shared" si="97"/>
        <v>2.7237393727999937</v>
      </c>
      <c r="AKJ60">
        <f t="shared" si="97"/>
        <v>1.2370555951999984</v>
      </c>
      <c r="AKK60">
        <f t="shared" si="97"/>
        <v>0.53304269120000303</v>
      </c>
      <c r="AKL60">
        <f t="shared" si="97"/>
        <v>0.91068757279999524</v>
      </c>
      <c r="AKM60">
        <f t="shared" si="97"/>
        <v>1.4993840000000036</v>
      </c>
      <c r="AKN60">
        <f t="shared" si="97"/>
        <v>2.0883160000000123</v>
      </c>
      <c r="AKO60">
        <f t="shared" si="97"/>
        <v>-0.22410399999999164</v>
      </c>
      <c r="AKP60">
        <f t="shared" si="97"/>
        <v>-0.52343168799999784</v>
      </c>
      <c r="AKQ60">
        <f t="shared" si="97"/>
        <v>-0.23649907600000741</v>
      </c>
      <c r="AKR60">
        <f t="shared" si="97"/>
        <v>1.7639983729999864</v>
      </c>
      <c r="AKS60">
        <f t="shared" si="97"/>
        <v>2.8459425884000078</v>
      </c>
      <c r="AKT60">
        <f t="shared" si="97"/>
        <v>2.9173421319999893</v>
      </c>
      <c r="AKU60">
        <f t="shared" si="97"/>
        <v>3.4968431199999817</v>
      </c>
      <c r="AKV60">
        <f t="shared" si="97"/>
        <v>3.0038053599999781</v>
      </c>
      <c r="AKW60">
        <f t="shared" si="97"/>
        <v>3.8000686719999788</v>
      </c>
      <c r="AKX60">
        <f t="shared" si="97"/>
        <v>2.1074545855999993</v>
      </c>
      <c r="AKY60">
        <f t="shared" si="97"/>
        <v>2.1685479968000188</v>
      </c>
      <c r="AKZ60">
        <f t="shared" si="97"/>
        <v>0.26946700040002547</v>
      </c>
      <c r="ALA60">
        <f t="shared" si="97"/>
        <v>-0.60165778779998069</v>
      </c>
      <c r="ALB60">
        <f t="shared" si="97"/>
        <v>-1.0177162264000006</v>
      </c>
      <c r="ALC60">
        <f t="shared" si="97"/>
        <v>-0.88876846720000735</v>
      </c>
      <c r="ALD60">
        <f t="shared" si="97"/>
        <v>0.78854460799997472</v>
      </c>
      <c r="ALE60">
        <f t="shared" si="97"/>
        <v>-0.48240781600000782</v>
      </c>
      <c r="ALF60">
        <f t="shared" si="97"/>
        <v>-2.7532255719999843</v>
      </c>
      <c r="ALG60">
        <f t="shared" si="97"/>
        <v>-0.53759821999999069</v>
      </c>
      <c r="ALH60">
        <f t="shared" si="97"/>
        <v>4.5736360900000328</v>
      </c>
      <c r="ALI60">
        <f t="shared" si="97"/>
        <v>6.1587342200000172</v>
      </c>
      <c r="ALJ60">
        <f t="shared" si="97"/>
        <v>2.4264707312000144</v>
      </c>
      <c r="ALK60">
        <f t="shared" si="97"/>
        <v>0.11587648159998576</v>
      </c>
      <c r="ALL60">
        <f t="shared" si="97"/>
        <v>1.4895406463999894</v>
      </c>
      <c r="ALM60">
        <f t="shared" si="97"/>
        <v>2.6203717055999887</v>
      </c>
      <c r="ALN60">
        <f t="shared" si="97"/>
        <v>1.7904209727999998</v>
      </c>
      <c r="ALO60">
        <f t="shared" si="97"/>
        <v>2.9351579921000015</v>
      </c>
      <c r="ALP60">
        <f t="shared" si="97"/>
        <v>3.2519444408000142</v>
      </c>
      <c r="ALQ60">
        <f t="shared" si="97"/>
        <v>3.7447448120000004</v>
      </c>
      <c r="ALR60">
        <f t="shared" si="97"/>
        <v>2.6012145079999938</v>
      </c>
      <c r="ALS60">
        <f t="shared" si="97"/>
        <v>2.8550773704999921</v>
      </c>
      <c r="ALT60">
        <f t="shared" si="97"/>
        <v>0.19845439240000484</v>
      </c>
      <c r="ALU60">
        <f t="shared" si="97"/>
        <v>1.2354371028000077</v>
      </c>
      <c r="ALV60">
        <f t="shared" si="97"/>
        <v>0.31593268840002242</v>
      </c>
      <c r="ALW60">
        <f t="shared" si="97"/>
        <v>1.7833742068000147</v>
      </c>
      <c r="ALX60">
        <f t="shared" si="97"/>
        <v>1.2921513823999975</v>
      </c>
      <c r="ALY60">
        <f t="shared" si="97"/>
        <v>1.7664695167999955</v>
      </c>
      <c r="ALZ60">
        <f t="shared" si="97"/>
        <v>3.4883891552000001</v>
      </c>
      <c r="AMA60">
        <f t="shared" si="97"/>
        <v>3.5191161115999847</v>
      </c>
      <c r="AMB60">
        <f t="shared" si="97"/>
        <v>3.9810717070999813</v>
      </c>
      <c r="AMC60">
        <f t="shared" si="97"/>
        <v>2.4864141832999787</v>
      </c>
      <c r="AMD60">
        <f t="shared" si="97"/>
        <v>1.766464108400001</v>
      </c>
      <c r="AME60">
        <f t="shared" si="97"/>
        <v>-0.10228525719999659</v>
      </c>
      <c r="AMF60">
        <f t="shared" si="97"/>
        <v>-1.2897618384000054</v>
      </c>
      <c r="AMG60">
        <f t="shared" si="97"/>
        <v>-1.5258166128000017</v>
      </c>
      <c r="AMH60">
        <f t="shared" si="97"/>
        <v>-0.71369923999999862</v>
      </c>
      <c r="AMI60">
        <f t="shared" si="97"/>
        <v>0.43052217999999254</v>
      </c>
      <c r="AMJ60">
        <f t="shared" si="97"/>
        <v>1.5840889049999918</v>
      </c>
      <c r="AMK60">
        <f t="shared" si="97"/>
        <v>2.6581949821999906</v>
      </c>
      <c r="AML60">
        <f t="shared" si="97"/>
        <v>2.2991067526999975</v>
      </c>
      <c r="AMM60">
        <f t="shared" si="97"/>
        <v>2.6223585959000095</v>
      </c>
      <c r="AMN60">
        <f t="shared" si="97"/>
        <v>2.7743016794000042</v>
      </c>
      <c r="AMO60">
        <f t="shared" ref="AMO60:AOZ60" si="98">((1+AMQ58/100)/(1+AMN58/100)-1)*100</f>
        <v>3.8256484622000153</v>
      </c>
      <c r="AMP60">
        <f t="shared" si="98"/>
        <v>2.3130787238000217</v>
      </c>
      <c r="AMQ60">
        <f t="shared" si="98"/>
        <v>0.75004627730002049</v>
      </c>
      <c r="AMR60">
        <f t="shared" si="98"/>
        <v>1.120119911000006</v>
      </c>
      <c r="AMS60">
        <f t="shared" si="98"/>
        <v>1.8978892879999876</v>
      </c>
      <c r="AMT60">
        <f t="shared" si="98"/>
        <v>1.9692820639999775</v>
      </c>
      <c r="AMU60">
        <f t="shared" si="98"/>
        <v>0.30509496799999702</v>
      </c>
      <c r="AMV60">
        <f t="shared" si="98"/>
        <v>0.53378422100001099</v>
      </c>
      <c r="AMW60">
        <f t="shared" si="98"/>
        <v>1.4588800550000114</v>
      </c>
      <c r="AMX60">
        <f t="shared" si="98"/>
        <v>2.0607979960000078</v>
      </c>
      <c r="AMY60">
        <f t="shared" si="98"/>
        <v>2.3333369679999993</v>
      </c>
      <c r="AMZ60">
        <f t="shared" si="98"/>
        <v>1.4915463863999889</v>
      </c>
      <c r="ANA60">
        <f t="shared" si="98"/>
        <v>1.5929973523999941</v>
      </c>
      <c r="ANB60">
        <f t="shared" si="98"/>
        <v>0.41051819599997597</v>
      </c>
      <c r="ANC60">
        <f t="shared" si="98"/>
        <v>0.50082444799999237</v>
      </c>
      <c r="AND60">
        <f t="shared" si="98"/>
        <v>0.21981555200001335</v>
      </c>
      <c r="ANE60">
        <f t="shared" si="98"/>
        <v>-0.68036243199998125</v>
      </c>
      <c r="ANF60">
        <f t="shared" si="98"/>
        <v>-0.34321510000000499</v>
      </c>
      <c r="ANG60">
        <f t="shared" si="98"/>
        <v>-0.12366280000002394</v>
      </c>
      <c r="ANH60">
        <f t="shared" si="98"/>
        <v>1.5962620399999627</v>
      </c>
      <c r="ANI60">
        <f t="shared" si="98"/>
        <v>-0.70860838240003332</v>
      </c>
      <c r="ANJ60">
        <f t="shared" si="98"/>
        <v>-2.3257643410000139</v>
      </c>
      <c r="ANK60">
        <f t="shared" si="98"/>
        <v>-3.1670333740000056</v>
      </c>
      <c r="ANL60">
        <f t="shared" si="98"/>
        <v>-1.9149679330000002</v>
      </c>
      <c r="ANM60">
        <f t="shared" si="98"/>
        <v>0.57576421700000768</v>
      </c>
      <c r="ANN60">
        <f t="shared" si="98"/>
        <v>1.248679755500004</v>
      </c>
      <c r="ANO60">
        <f t="shared" si="98"/>
        <v>1.3911545285000271</v>
      </c>
      <c r="ANP60">
        <f t="shared" si="98"/>
        <v>-0.13548791709999675</v>
      </c>
      <c r="ANQ60">
        <f t="shared" si="98"/>
        <v>0.52822821319999935</v>
      </c>
      <c r="ANR60">
        <f t="shared" si="98"/>
        <v>1.4363422891999988</v>
      </c>
      <c r="ANS60">
        <f t="shared" si="98"/>
        <v>1.8444136651999843</v>
      </c>
      <c r="ANT60">
        <f t="shared" si="98"/>
        <v>1.2021154316000038</v>
      </c>
      <c r="ANU60">
        <f t="shared" si="98"/>
        <v>1.8161937207999967</v>
      </c>
      <c r="ANV60">
        <f t="shared" si="98"/>
        <v>2.0405707880000179</v>
      </c>
      <c r="ANW60">
        <f t="shared" si="98"/>
        <v>0.9375935750000064</v>
      </c>
      <c r="ANX60">
        <f t="shared" si="98"/>
        <v>0.89767362499999503</v>
      </c>
      <c r="ANY60">
        <f t="shared" si="98"/>
        <v>0.16148869999998983</v>
      </c>
      <c r="ANZ60">
        <f t="shared" si="98"/>
        <v>1.3965626959999922</v>
      </c>
      <c r="AOA60">
        <f t="shared" si="98"/>
        <v>1.0054186856000236</v>
      </c>
      <c r="AOB60">
        <f t="shared" si="98"/>
        <v>1.7884852622000125</v>
      </c>
      <c r="AOC60">
        <f t="shared" si="98"/>
        <v>2.9174524189999884</v>
      </c>
      <c r="AOD60">
        <f t="shared" si="98"/>
        <v>1.2312862339999731</v>
      </c>
      <c r="AOE60">
        <f t="shared" si="98"/>
        <v>1.6055051959999789</v>
      </c>
      <c r="AOF60">
        <f t="shared" si="98"/>
        <v>-0.84258043360001533</v>
      </c>
      <c r="AOG60">
        <f t="shared" si="98"/>
        <v>-0.14189202560002112</v>
      </c>
      <c r="AOH60">
        <f t="shared" si="98"/>
        <v>-1.6826054176000249</v>
      </c>
      <c r="AOI60">
        <f t="shared" si="98"/>
        <v>-0.63667568800002128</v>
      </c>
      <c r="AOJ60">
        <f t="shared" si="98"/>
        <v>-0.53707331800001423</v>
      </c>
      <c r="AOK60">
        <f t="shared" si="98"/>
        <v>1.2428213359999774</v>
      </c>
      <c r="AOL60">
        <f t="shared" si="98"/>
        <v>0.55915580959999822</v>
      </c>
      <c r="AOM60">
        <f t="shared" si="98"/>
        <v>0.43831564639997822</v>
      </c>
      <c r="AON60">
        <f t="shared" si="98"/>
        <v>-0.55928383360001055</v>
      </c>
      <c r="AOO60">
        <f t="shared" si="98"/>
        <v>0.79283948160000506</v>
      </c>
      <c r="AOP60">
        <f t="shared" si="98"/>
        <v>1.773078646400017</v>
      </c>
      <c r="AOQ60">
        <f t="shared" si="98"/>
        <v>3.0391161416000179</v>
      </c>
      <c r="AOR60">
        <f t="shared" si="98"/>
        <v>2.0227508216000167</v>
      </c>
      <c r="AOS60">
        <f t="shared" si="98"/>
        <v>1.3338870488000198</v>
      </c>
      <c r="AOT60">
        <f t="shared" si="98"/>
        <v>2.2174960519999898</v>
      </c>
      <c r="AOU60">
        <f t="shared" si="98"/>
        <v>2.4720724019999807</v>
      </c>
      <c r="AOV60">
        <f t="shared" si="98"/>
        <v>2.3286545259999958</v>
      </c>
      <c r="AOW60">
        <f t="shared" si="98"/>
        <v>0.45899541579998981</v>
      </c>
      <c r="AOX60">
        <f t="shared" si="98"/>
        <v>-0.92864250160000772</v>
      </c>
      <c r="AOY60">
        <f t="shared" si="98"/>
        <v>-3.1701208072000164</v>
      </c>
      <c r="AOZ60">
        <f t="shared" si="98"/>
        <v>-2.9763447832000023</v>
      </c>
      <c r="APA60">
        <f t="shared" ref="APA60:ARL60" si="99">((1+APC58/100)/(1+AOZ58/100)-1)*100</f>
        <v>-2.0377846359999952</v>
      </c>
      <c r="APB60">
        <f t="shared" si="99"/>
        <v>1.0125598759999965</v>
      </c>
      <c r="APC60">
        <f t="shared" si="99"/>
        <v>0.82090432999999408</v>
      </c>
      <c r="APD60">
        <f t="shared" si="99"/>
        <v>1.3944364204999893</v>
      </c>
      <c r="APE60">
        <f t="shared" si="99"/>
        <v>1.4951560355000115</v>
      </c>
      <c r="APF60">
        <f t="shared" si="99"/>
        <v>1.4443830709999883</v>
      </c>
      <c r="APG60">
        <f t="shared" si="99"/>
        <v>1.102107688999987</v>
      </c>
      <c r="APH60">
        <f t="shared" si="99"/>
        <v>1.2325361299999837</v>
      </c>
      <c r="API60">
        <f t="shared" si="99"/>
        <v>0.84746742399999242</v>
      </c>
      <c r="APJ60">
        <f t="shared" si="99"/>
        <v>0.47592940799998651</v>
      </c>
      <c r="APK60">
        <f t="shared" si="99"/>
        <v>-0.54974162559999762</v>
      </c>
      <c r="APL60">
        <f t="shared" si="99"/>
        <v>0.38959964120000024</v>
      </c>
      <c r="APM60">
        <f t="shared" si="99"/>
        <v>-0.82438612299999825</v>
      </c>
      <c r="APN60">
        <f t="shared" si="99"/>
        <v>-1.6386847450000075</v>
      </c>
      <c r="APO60">
        <f t="shared" si="99"/>
        <v>-1.4624450800000077</v>
      </c>
      <c r="APP60">
        <f t="shared" si="99"/>
        <v>-1.0537410080000087</v>
      </c>
      <c r="APQ60">
        <f t="shared" si="99"/>
        <v>0.60452037440001938</v>
      </c>
      <c r="APR60">
        <f t="shared" si="99"/>
        <v>-0.15521169519997491</v>
      </c>
      <c r="APS60">
        <f t="shared" si="99"/>
        <v>0.60926582960003639</v>
      </c>
      <c r="APT60">
        <f t="shared" si="99"/>
        <v>0.53933584640000198</v>
      </c>
      <c r="APU60">
        <f t="shared" si="99"/>
        <v>1.5903180800003192E-2</v>
      </c>
      <c r="APV60">
        <f t="shared" si="99"/>
        <v>-0.79406364159999576</v>
      </c>
      <c r="APW60">
        <f t="shared" si="99"/>
        <v>-0.83349366399999569</v>
      </c>
      <c r="APX60">
        <f t="shared" si="99"/>
        <v>1.6416767840000013</v>
      </c>
      <c r="APY60">
        <f t="shared" si="99"/>
        <v>3.5370210239999977</v>
      </c>
      <c r="APZ60">
        <f t="shared" si="99"/>
        <v>2.8577522975999914</v>
      </c>
      <c r="AQA60">
        <f t="shared" si="99"/>
        <v>2.938551788799959</v>
      </c>
      <c r="AQB60">
        <f t="shared" si="99"/>
        <v>1.8894056543999671</v>
      </c>
      <c r="AQC60">
        <f t="shared" si="99"/>
        <v>3.7652962527999989</v>
      </c>
      <c r="AQD60">
        <f t="shared" si="99"/>
        <v>3.0933467284000038</v>
      </c>
      <c r="AQE60">
        <f t="shared" si="99"/>
        <v>3.2891653415999977</v>
      </c>
      <c r="AQF60">
        <f t="shared" si="99"/>
        <v>4.1111757948000038</v>
      </c>
      <c r="AQG60">
        <f t="shared" si="99"/>
        <v>2.2707748006000061</v>
      </c>
      <c r="AQH60">
        <f t="shared" si="99"/>
        <v>2.3524118189999887</v>
      </c>
      <c r="AQI60">
        <f t="shared" si="99"/>
        <v>-0.28147420500002074</v>
      </c>
      <c r="AQJ60">
        <f t="shared" si="99"/>
        <v>0.17967510499998784</v>
      </c>
      <c r="AQK60">
        <f t="shared" si="99"/>
        <v>1.7977316720000136</v>
      </c>
      <c r="AQL60">
        <f t="shared" si="99"/>
        <v>3.6819318080000274</v>
      </c>
      <c r="AQM60">
        <f t="shared" si="99"/>
        <v>3.1424080960000156</v>
      </c>
      <c r="AQN60">
        <f t="shared" si="99"/>
        <v>3.0007289640000101</v>
      </c>
      <c r="AQO60">
        <f t="shared" si="99"/>
        <v>1.6550416405999968</v>
      </c>
      <c r="AQP60">
        <f t="shared" si="99"/>
        <v>2.902593705799994</v>
      </c>
      <c r="AQQ60">
        <f t="shared" si="99"/>
        <v>2.6093951188999931</v>
      </c>
      <c r="AQR60">
        <f t="shared" si="99"/>
        <v>1.3021389652999815</v>
      </c>
      <c r="AQS60">
        <f t="shared" si="99"/>
        <v>0.61759703449999481</v>
      </c>
      <c r="AQT60">
        <f t="shared" si="99"/>
        <v>-1.3057268225000307</v>
      </c>
      <c r="AQU60">
        <f t="shared" si="99"/>
        <v>0.47532720499998682</v>
      </c>
      <c r="AQV60">
        <f t="shared" si="99"/>
        <v>0.66632582599999157</v>
      </c>
      <c r="AQW60">
        <f t="shared" si="99"/>
        <v>0.39329812160000532</v>
      </c>
      <c r="AQX60">
        <f t="shared" si="99"/>
        <v>-2.0126414847999818</v>
      </c>
      <c r="AQY60">
        <f t="shared" si="99"/>
        <v>-3.3727615999999738</v>
      </c>
      <c r="AQZ60">
        <f t="shared" si="99"/>
        <v>-1.9031087999999752</v>
      </c>
      <c r="ARA60">
        <f t="shared" si="99"/>
        <v>-0.14142558749997702</v>
      </c>
      <c r="ARB60">
        <f t="shared" si="99"/>
        <v>1.8304652489999906</v>
      </c>
      <c r="ARC60">
        <f t="shared" si="99"/>
        <v>2.1638718720000005</v>
      </c>
      <c r="ARD60">
        <f t="shared" si="99"/>
        <v>1.6343671039999785</v>
      </c>
      <c r="ARE60">
        <f t="shared" si="99"/>
        <v>4.9799513600001788E-2</v>
      </c>
      <c r="ARF60">
        <f t="shared" si="99"/>
        <v>-1.0880294959000003</v>
      </c>
      <c r="ARG60">
        <f t="shared" si="99"/>
        <v>-0.60243821700000089</v>
      </c>
      <c r="ARH60">
        <f t="shared" si="99"/>
        <v>9.2082339999910445E-3</v>
      </c>
      <c r="ARI60">
        <f t="shared" si="99"/>
        <v>-2.1116232300000037</v>
      </c>
      <c r="ARJ60">
        <f t="shared" si="99"/>
        <v>-3.497480607999981</v>
      </c>
      <c r="ARK60">
        <f t="shared" si="99"/>
        <v>-5.9356834239999827</v>
      </c>
      <c r="ARL60">
        <f t="shared" si="99"/>
        <v>-7.5122340544000021</v>
      </c>
      <c r="ARM60">
        <f t="shared" ref="ARM60:ARO60" si="100">((1+ARO58/100)/(1+ARL58/100)-1)*100</f>
        <v>-5.8660116832000231</v>
      </c>
      <c r="ARN60">
        <f t="shared" si="100"/>
        <v>-4.6944201808000301</v>
      </c>
      <c r="ARO60">
        <f t="shared" si="100"/>
        <v>1.4804819271199587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N1160"/>
  <sheetViews>
    <sheetView topLeftCell="U1" zoomScaleNormal="100" workbookViewId="0">
      <pane ySplit="1" topLeftCell="A858" activePane="bottomLeft" state="frozen"/>
      <selection pane="bottomLeft" activeCell="AN5" sqref="AN5:AN1160"/>
    </sheetView>
  </sheetViews>
  <sheetFormatPr defaultRowHeight="14.4" x14ac:dyDescent="0.3"/>
  <cols>
    <col min="2" max="2" width="32.33203125" customWidth="1"/>
    <col min="3" max="3" width="17" customWidth="1"/>
    <col min="4" max="4" width="13" customWidth="1"/>
    <col min="5" max="5" width="13" style="6" customWidth="1"/>
    <col min="6" max="6" width="11.33203125" customWidth="1"/>
    <col min="7" max="7" width="12.88671875" customWidth="1"/>
    <col min="8" max="8" width="12.6640625" customWidth="1"/>
    <col min="9" max="9" width="11.88671875" customWidth="1"/>
    <col min="10" max="10" width="12" customWidth="1"/>
    <col min="11" max="11" width="13.33203125" customWidth="1"/>
    <col min="12" max="12" width="11.33203125" customWidth="1"/>
    <col min="13" max="13" width="12.5546875" customWidth="1"/>
    <col min="14" max="14" width="14.44140625" customWidth="1"/>
    <col min="15" max="15" width="10.44140625" customWidth="1"/>
    <col min="17" max="17" width="13.109375" customWidth="1"/>
    <col min="18" max="18" width="13" customWidth="1"/>
    <col min="20" max="20" width="13" customWidth="1"/>
    <col min="21" max="21" width="12.6640625" customWidth="1"/>
    <col min="22" max="22" width="13.33203125" customWidth="1"/>
    <col min="33" max="33" width="10.44140625" customWidth="1"/>
  </cols>
  <sheetData>
    <row r="1" spans="1:40" s="4" customFormat="1" ht="50.1" customHeight="1" x14ac:dyDescent="0.3">
      <c r="A1" s="4" t="s">
        <v>1263</v>
      </c>
      <c r="B1" s="4" t="s">
        <v>563</v>
      </c>
      <c r="C1" s="4" t="s">
        <v>617</v>
      </c>
      <c r="D1" s="4" t="s">
        <v>611</v>
      </c>
      <c r="E1" s="7" t="s">
        <v>2433</v>
      </c>
      <c r="F1" s="5" t="s">
        <v>1264</v>
      </c>
      <c r="G1" s="4" t="s">
        <v>1259</v>
      </c>
      <c r="H1" s="4" t="s">
        <v>1257</v>
      </c>
      <c r="I1" s="4" t="s">
        <v>1266</v>
      </c>
      <c r="J1" s="4" t="s">
        <v>597</v>
      </c>
      <c r="K1" s="4" t="s">
        <v>1261</v>
      </c>
      <c r="L1" s="4" t="s">
        <v>1265</v>
      </c>
      <c r="M1" s="7" t="s">
        <v>561</v>
      </c>
      <c r="N1" s="7" t="s">
        <v>565</v>
      </c>
      <c r="O1" s="7" t="s">
        <v>2429</v>
      </c>
      <c r="P1" s="7" t="s">
        <v>2430</v>
      </c>
      <c r="Q1" s="7" t="s">
        <v>539</v>
      </c>
      <c r="R1" s="7" t="s">
        <v>2437</v>
      </c>
      <c r="S1" s="7" t="s">
        <v>2431</v>
      </c>
      <c r="T1" s="4" t="s">
        <v>611</v>
      </c>
      <c r="U1" s="4" t="s">
        <v>1257</v>
      </c>
      <c r="V1" s="4" t="s">
        <v>1261</v>
      </c>
      <c r="W1" s="4" t="s">
        <v>2443</v>
      </c>
      <c r="X1" s="11" t="s">
        <v>2444</v>
      </c>
      <c r="Y1" s="4" t="s">
        <v>2445</v>
      </c>
      <c r="Z1" s="4" t="s">
        <v>2439</v>
      </c>
      <c r="AA1" s="4" t="s">
        <v>2440</v>
      </c>
      <c r="AB1" s="4" t="s">
        <v>2441</v>
      </c>
      <c r="AC1" s="4" t="s">
        <v>2442</v>
      </c>
      <c r="AD1" s="4" t="s">
        <v>2446</v>
      </c>
      <c r="AE1" s="4" t="s">
        <v>2447</v>
      </c>
      <c r="AF1" s="4" t="s">
        <v>2448</v>
      </c>
      <c r="AG1" s="4" t="s">
        <v>2449</v>
      </c>
      <c r="AH1" s="4" t="s">
        <v>2450</v>
      </c>
      <c r="AI1" s="4" t="s">
        <v>2451</v>
      </c>
      <c r="AJ1" s="4" t="s">
        <v>2452</v>
      </c>
      <c r="AK1" s="4" t="s">
        <v>2453</v>
      </c>
      <c r="AL1" s="4" t="s">
        <v>2454</v>
      </c>
      <c r="AM1" s="4" t="s">
        <v>2455</v>
      </c>
      <c r="AN1" s="4" t="s">
        <v>2456</v>
      </c>
    </row>
    <row r="2" spans="1:40" x14ac:dyDescent="0.3">
      <c r="A2" t="s">
        <v>1267</v>
      </c>
      <c r="B2">
        <v>0</v>
      </c>
      <c r="D2" s="2">
        <f>+Table2[[#This Row],[IA SBBI US Large Stock TR USD Ext]]+0.03</f>
        <v>0.03</v>
      </c>
      <c r="E2" s="6">
        <f>IF(Table2[[#This Row],[S&amp;P 500 TR USD]]="",Table2[[#This Row],[IA SBBI US Large Stock TR USD Ext]],Table2[[#This Row],[S&amp;P 500 TR USD]])</f>
        <v>0</v>
      </c>
      <c r="F2" s="6" t="s">
        <v>2426</v>
      </c>
      <c r="G2" s="6"/>
      <c r="H2" s="6"/>
      <c r="I2" s="6" t="s">
        <v>2434</v>
      </c>
      <c r="J2" s="6"/>
      <c r="K2" s="6"/>
      <c r="L2" s="6" t="s">
        <v>2434</v>
      </c>
      <c r="M2">
        <v>0.68</v>
      </c>
      <c r="N2">
        <v>0.72</v>
      </c>
      <c r="O2">
        <v>0.5</v>
      </c>
      <c r="P2">
        <f>+(Table2[[#This Row],[IA SBBI US IT Govt TR USD]]*Table2[[#This Row],[PctinGovt]])+(Table2[[#This Row],[IA SBBI US LT Corp TR USD]]*(1-Table2[[#This Row],[IA SBBI US IT Govt TR USD]]) )</f>
        <v>0.57040000000000002</v>
      </c>
      <c r="R2" s="6">
        <f>IF(Table2[[#This Row],[Bloomberg US Agg Bond TR USD]]="",Table2[[#This Row],[Pre AGG]],Table2[[#This Row],[Bloomberg US Agg Bond TR USD]])</f>
        <v>0.57040000000000002</v>
      </c>
      <c r="S2" s="6" t="str">
        <f>IF(Table2[[#This Row],[Bloomberg US Agg Bond TR USD]]="","Pre","")</f>
        <v>Pre</v>
      </c>
      <c r="T2" s="2">
        <f>+Table2[[#This Row],[IA SBBI US Large Stock TR USD Ext]]+0.03</f>
        <v>0.03</v>
      </c>
      <c r="U2" s="6"/>
      <c r="V2" s="6"/>
      <c r="AN2">
        <v>1</v>
      </c>
    </row>
    <row r="3" spans="1:40" x14ac:dyDescent="0.3">
      <c r="A3" t="s">
        <v>1268</v>
      </c>
      <c r="B3">
        <v>-3.85</v>
      </c>
      <c r="D3" s="2">
        <f>+Table2[[#This Row],[IA SBBI US Large Stock TR USD Ext]]+0.03</f>
        <v>-3.8200000000000003</v>
      </c>
      <c r="E3" s="6">
        <f>IF(Table2[[#This Row],[S&amp;P 500 TR USD]]="",Table2[[#This Row],[IA SBBI US Large Stock TR USD Ext]],Table2[[#This Row],[S&amp;P 500 TR USD]])</f>
        <v>-3.85</v>
      </c>
      <c r="F3" s="6" t="s">
        <v>2426</v>
      </c>
      <c r="G3" s="6"/>
      <c r="H3" s="6"/>
      <c r="I3" s="6" t="s">
        <v>2434</v>
      </c>
      <c r="J3" s="6"/>
      <c r="K3" s="6"/>
      <c r="L3" s="6" t="s">
        <v>2434</v>
      </c>
      <c r="M3">
        <v>0.32</v>
      </c>
      <c r="N3">
        <v>0.45</v>
      </c>
      <c r="O3">
        <v>0.5</v>
      </c>
      <c r="P3">
        <f>+(Table2[[#This Row],[IA SBBI US IT Govt TR USD]]*Table2[[#This Row],[PctinGovt]])+(Table2[[#This Row],[IA SBBI US LT Corp TR USD]]*(1-Table2[[#This Row],[IA SBBI US IT Govt TR USD]]) )</f>
        <v>0.46599999999999997</v>
      </c>
      <c r="R3" s="6">
        <f>IF(Table2[[#This Row],[Bloomberg US Agg Bond TR USD]]="",Table2[[#This Row],[Pre AGG]],Table2[[#This Row],[Bloomberg US Agg Bond TR USD]])</f>
        <v>0.46599999999999997</v>
      </c>
      <c r="S3" s="6" t="str">
        <f>IF(Table2[[#This Row],[Bloomberg US Agg Bond TR USD]]="","Pre","")</f>
        <v>Pre</v>
      </c>
      <c r="T3" s="2">
        <f>+Table2[[#This Row],[IA SBBI US Large Stock TR USD Ext]]+0.03</f>
        <v>-3.8200000000000003</v>
      </c>
      <c r="U3" s="6"/>
      <c r="V3" s="6"/>
      <c r="W3">
        <f t="shared" ref="W3:W66" si="0">((1+W2/100)*(1+T3/100)-1)*100</f>
        <v>-3.8200000000000012</v>
      </c>
      <c r="X3">
        <f t="shared" ref="X3:X66" si="1">((1+X2/100)*(1+U3/100)-1)*100</f>
        <v>0</v>
      </c>
      <c r="Y3">
        <f t="shared" ref="Y3:Y66" si="2">((1+Y2/100)*(1+V3/100)-1)*100</f>
        <v>0</v>
      </c>
      <c r="AN3">
        <v>2</v>
      </c>
    </row>
    <row r="4" spans="1:40" x14ac:dyDescent="0.3">
      <c r="A4" t="s">
        <v>1269</v>
      </c>
      <c r="B4">
        <v>-5.75</v>
      </c>
      <c r="D4" s="2">
        <f>+Table2[[#This Row],[IA SBBI US Large Stock TR USD Ext]]+0.03</f>
        <v>-5.72</v>
      </c>
      <c r="E4" s="6">
        <f>IF(Table2[[#This Row],[S&amp;P 500 TR USD]]="",Table2[[#This Row],[IA SBBI US Large Stock TR USD Ext]],Table2[[#This Row],[S&amp;P 500 TR USD]])</f>
        <v>-5.75</v>
      </c>
      <c r="F4" s="6" t="s">
        <v>2426</v>
      </c>
      <c r="G4" s="6"/>
      <c r="H4" s="6"/>
      <c r="I4" s="6" t="s">
        <v>2434</v>
      </c>
      <c r="J4" s="6"/>
      <c r="K4" s="6"/>
      <c r="L4" s="6" t="s">
        <v>2434</v>
      </c>
      <c r="M4">
        <v>0.41</v>
      </c>
      <c r="N4">
        <v>0.84</v>
      </c>
      <c r="O4">
        <v>0.5</v>
      </c>
      <c r="P4">
        <f>+(Table2[[#This Row],[IA SBBI US IT Govt TR USD]]*Table2[[#This Row],[PctinGovt]])+(Table2[[#This Row],[IA SBBI US LT Corp TR USD]]*(1-Table2[[#This Row],[IA SBBI US IT Govt TR USD]]) )</f>
        <v>0.7006</v>
      </c>
      <c r="R4" s="6">
        <f>IF(Table2[[#This Row],[Bloomberg US Agg Bond TR USD]]="",Table2[[#This Row],[Pre AGG]],Table2[[#This Row],[Bloomberg US Agg Bond TR USD]])</f>
        <v>0.7006</v>
      </c>
      <c r="S4" s="6" t="str">
        <f>IF(Table2[[#This Row],[Bloomberg US Agg Bond TR USD]]="","Pre","")</f>
        <v>Pre</v>
      </c>
      <c r="T4" s="2">
        <f>+Table2[[#This Row],[IA SBBI US Large Stock TR USD Ext]]+0.03</f>
        <v>-5.72</v>
      </c>
      <c r="U4" s="6"/>
      <c r="V4" s="6"/>
      <c r="W4">
        <f t="shared" si="0"/>
        <v>-9.3214960000000069</v>
      </c>
      <c r="X4">
        <f t="shared" si="1"/>
        <v>0</v>
      </c>
      <c r="Y4">
        <f t="shared" si="2"/>
        <v>0</v>
      </c>
      <c r="AN4">
        <f>AN3+1</f>
        <v>3</v>
      </c>
    </row>
    <row r="5" spans="1:40" x14ac:dyDescent="0.3">
      <c r="A5" t="s">
        <v>1270</v>
      </c>
      <c r="B5">
        <v>2.5299999999999998</v>
      </c>
      <c r="D5" s="2">
        <f>+Table2[[#This Row],[IA SBBI US Large Stock TR USD Ext]]+0.03</f>
        <v>2.5599999999999996</v>
      </c>
      <c r="E5" s="6">
        <f>IF(Table2[[#This Row],[S&amp;P 500 TR USD]]="",Table2[[#This Row],[IA SBBI US Large Stock TR USD Ext]],Table2[[#This Row],[S&amp;P 500 TR USD]])</f>
        <v>2.5299999999999998</v>
      </c>
      <c r="F5" s="6" t="s">
        <v>2426</v>
      </c>
      <c r="G5" s="6"/>
      <c r="H5" s="6"/>
      <c r="I5" s="6" t="s">
        <v>2434</v>
      </c>
      <c r="J5" s="6"/>
      <c r="K5" s="6"/>
      <c r="L5" s="6" t="s">
        <v>2434</v>
      </c>
      <c r="M5">
        <v>0.9</v>
      </c>
      <c r="N5">
        <v>0.97</v>
      </c>
      <c r="O5">
        <v>0.5</v>
      </c>
      <c r="P5">
        <f>+(Table2[[#This Row],[IA SBBI US IT Govt TR USD]]*Table2[[#This Row],[PctinGovt]])+(Table2[[#This Row],[IA SBBI US LT Corp TR USD]]*(1-Table2[[#This Row],[IA SBBI US IT Govt TR USD]]) )</f>
        <v>0.54699999999999993</v>
      </c>
      <c r="R5" s="6">
        <f>IF(Table2[[#This Row],[Bloomberg US Agg Bond TR USD]]="",Table2[[#This Row],[Pre AGG]],Table2[[#This Row],[Bloomberg US Agg Bond TR USD]])</f>
        <v>0.54699999999999993</v>
      </c>
      <c r="S5" s="6" t="str">
        <f>IF(Table2[[#This Row],[Bloomberg US Agg Bond TR USD]]="","Pre","")</f>
        <v>Pre</v>
      </c>
      <c r="T5" s="2">
        <f>+Table2[[#This Row],[IA SBBI US Large Stock TR USD Ext]]+0.03</f>
        <v>2.5599999999999996</v>
      </c>
      <c r="U5" s="6"/>
      <c r="V5" s="6"/>
      <c r="W5">
        <f t="shared" si="0"/>
        <v>-7.0001262975999961</v>
      </c>
      <c r="X5">
        <f t="shared" si="1"/>
        <v>0</v>
      </c>
      <c r="Y5">
        <f t="shared" si="2"/>
        <v>0</v>
      </c>
      <c r="AN5">
        <f>AN4+1</f>
        <v>4</v>
      </c>
    </row>
    <row r="6" spans="1:40" x14ac:dyDescent="0.3">
      <c r="A6" t="s">
        <v>1271</v>
      </c>
      <c r="B6">
        <v>1.79</v>
      </c>
      <c r="D6" s="2">
        <f>+Table2[[#This Row],[IA SBBI US Large Stock TR USD Ext]]+0.03</f>
        <v>1.82</v>
      </c>
      <c r="E6" s="6">
        <f>IF(Table2[[#This Row],[S&amp;P 500 TR USD]]="",Table2[[#This Row],[IA SBBI US Large Stock TR USD Ext]],Table2[[#This Row],[S&amp;P 500 TR USD]])</f>
        <v>1.79</v>
      </c>
      <c r="F6" s="6" t="s">
        <v>2426</v>
      </c>
      <c r="G6" s="6"/>
      <c r="H6" s="6"/>
      <c r="I6" s="6" t="s">
        <v>2434</v>
      </c>
      <c r="J6" s="6"/>
      <c r="K6" s="6"/>
      <c r="L6" s="6" t="s">
        <v>2434</v>
      </c>
      <c r="M6">
        <v>0.08</v>
      </c>
      <c r="N6">
        <v>0.44</v>
      </c>
      <c r="O6">
        <v>0.5</v>
      </c>
      <c r="P6">
        <f>+(Table2[[#This Row],[IA SBBI US IT Govt TR USD]]*Table2[[#This Row],[PctinGovt]])+(Table2[[#This Row],[IA SBBI US LT Corp TR USD]]*(1-Table2[[#This Row],[IA SBBI US IT Govt TR USD]]) )</f>
        <v>0.44479999999999997</v>
      </c>
      <c r="R6" s="6">
        <f>IF(Table2[[#This Row],[Bloomberg US Agg Bond TR USD]]="",Table2[[#This Row],[Pre AGG]],Table2[[#This Row],[Bloomberg US Agg Bond TR USD]])</f>
        <v>0.44479999999999997</v>
      </c>
      <c r="S6" s="6" t="str">
        <f>IF(Table2[[#This Row],[Bloomberg US Agg Bond TR USD]]="","Pre","")</f>
        <v>Pre</v>
      </c>
      <c r="T6" s="2">
        <f>+Table2[[#This Row],[IA SBBI US Large Stock TR USD Ext]]+0.03</f>
        <v>1.82</v>
      </c>
      <c r="U6" s="6"/>
      <c r="V6" s="6"/>
      <c r="W6">
        <f t="shared" si="0"/>
        <v>-5.307528596216315</v>
      </c>
      <c r="X6">
        <f t="shared" si="1"/>
        <v>0</v>
      </c>
      <c r="Y6">
        <f t="shared" si="2"/>
        <v>0</v>
      </c>
      <c r="AN6">
        <f t="shared" ref="AN6:AN69" si="3">AN5+1</f>
        <v>5</v>
      </c>
    </row>
    <row r="7" spans="1:40" x14ac:dyDescent="0.3">
      <c r="A7" t="s">
        <v>1272</v>
      </c>
      <c r="B7">
        <v>4.57</v>
      </c>
      <c r="D7" s="2">
        <f>+Table2[[#This Row],[IA SBBI US Large Stock TR USD Ext]]+0.03</f>
        <v>4.6000000000000005</v>
      </c>
      <c r="E7" s="6">
        <f>IF(Table2[[#This Row],[S&amp;P 500 TR USD]]="",Table2[[#This Row],[IA SBBI US Large Stock TR USD Ext]],Table2[[#This Row],[S&amp;P 500 TR USD]])</f>
        <v>4.57</v>
      </c>
      <c r="F7" s="6" t="s">
        <v>2426</v>
      </c>
      <c r="G7" s="6"/>
      <c r="H7" s="6"/>
      <c r="I7" s="6" t="s">
        <v>2434</v>
      </c>
      <c r="J7" s="6"/>
      <c r="K7" s="6"/>
      <c r="L7" s="6" t="s">
        <v>2434</v>
      </c>
      <c r="M7">
        <v>0.27</v>
      </c>
      <c r="N7">
        <v>0.04</v>
      </c>
      <c r="O7">
        <v>0.5</v>
      </c>
      <c r="P7">
        <f>+(Table2[[#This Row],[IA SBBI US IT Govt TR USD]]*Table2[[#This Row],[PctinGovt]])+(Table2[[#This Row],[IA SBBI US LT Corp TR USD]]*(1-Table2[[#This Row],[IA SBBI US IT Govt TR USD]]) )</f>
        <v>0.16420000000000001</v>
      </c>
      <c r="R7" s="6">
        <f>IF(Table2[[#This Row],[Bloomberg US Agg Bond TR USD]]="",Table2[[#This Row],[Pre AGG]],Table2[[#This Row],[Bloomberg US Agg Bond TR USD]])</f>
        <v>0.16420000000000001</v>
      </c>
      <c r="S7" s="6" t="str">
        <f>IF(Table2[[#This Row],[Bloomberg US Agg Bond TR USD]]="","Pre","")</f>
        <v>Pre</v>
      </c>
      <c r="T7" s="2">
        <f>+Table2[[#This Row],[IA SBBI US Large Stock TR USD Ext]]+0.03</f>
        <v>4.6000000000000005</v>
      </c>
      <c r="U7" s="6"/>
      <c r="V7" s="6"/>
      <c r="W7">
        <f t="shared" si="0"/>
        <v>-0.95167491164226403</v>
      </c>
      <c r="X7">
        <f t="shared" si="1"/>
        <v>0</v>
      </c>
      <c r="Y7">
        <f t="shared" si="2"/>
        <v>0</v>
      </c>
      <c r="AN7">
        <f t="shared" si="3"/>
        <v>6</v>
      </c>
    </row>
    <row r="8" spans="1:40" x14ac:dyDescent="0.3">
      <c r="A8" t="s">
        <v>1273</v>
      </c>
      <c r="B8">
        <v>4.79</v>
      </c>
      <c r="D8" s="2">
        <f>+Table2[[#This Row],[IA SBBI US Large Stock TR USD Ext]]+0.03</f>
        <v>4.82</v>
      </c>
      <c r="E8" s="6">
        <f>IF(Table2[[#This Row],[S&amp;P 500 TR USD]]="",Table2[[#This Row],[IA SBBI US Large Stock TR USD Ext]],Table2[[#This Row],[S&amp;P 500 TR USD]])</f>
        <v>4.79</v>
      </c>
      <c r="F8" s="6" t="s">
        <v>2426</v>
      </c>
      <c r="G8" s="6"/>
      <c r="H8" s="6"/>
      <c r="I8" s="6" t="s">
        <v>2434</v>
      </c>
      <c r="J8" s="6"/>
      <c r="K8" s="6"/>
      <c r="L8" s="6" t="s">
        <v>2434</v>
      </c>
      <c r="M8">
        <v>0.13</v>
      </c>
      <c r="N8">
        <v>0.56999999999999995</v>
      </c>
      <c r="O8">
        <v>0.5</v>
      </c>
      <c r="P8">
        <f>+(Table2[[#This Row],[IA SBBI US IT Govt TR USD]]*Table2[[#This Row],[PctinGovt]])+(Table2[[#This Row],[IA SBBI US LT Corp TR USD]]*(1-Table2[[#This Row],[IA SBBI US IT Govt TR USD]]) )</f>
        <v>0.56089999999999995</v>
      </c>
      <c r="R8" s="6">
        <f>IF(Table2[[#This Row],[Bloomberg US Agg Bond TR USD]]="",Table2[[#This Row],[Pre AGG]],Table2[[#This Row],[Bloomberg US Agg Bond TR USD]])</f>
        <v>0.56089999999999995</v>
      </c>
      <c r="S8" s="6" t="str">
        <f>IF(Table2[[#This Row],[Bloomberg US Agg Bond TR USD]]="","Pre","")</f>
        <v>Pre</v>
      </c>
      <c r="T8" s="2">
        <f>+Table2[[#This Row],[IA SBBI US Large Stock TR USD Ext]]+0.03</f>
        <v>4.82</v>
      </c>
      <c r="U8" s="6"/>
      <c r="V8" s="6"/>
      <c r="W8">
        <f t="shared" si="0"/>
        <v>3.8224543576165892</v>
      </c>
      <c r="X8">
        <f t="shared" si="1"/>
        <v>0</v>
      </c>
      <c r="Y8">
        <f t="shared" si="2"/>
        <v>0</v>
      </c>
      <c r="AN8">
        <f t="shared" si="3"/>
        <v>7</v>
      </c>
    </row>
    <row r="9" spans="1:40" x14ac:dyDescent="0.3">
      <c r="A9" t="s">
        <v>1274</v>
      </c>
      <c r="B9">
        <v>2.48</v>
      </c>
      <c r="D9" s="2">
        <f>+Table2[[#This Row],[IA SBBI US Large Stock TR USD Ext]]+0.03</f>
        <v>2.5099999999999998</v>
      </c>
      <c r="E9" s="6">
        <f>IF(Table2[[#This Row],[S&amp;P 500 TR USD]]="",Table2[[#This Row],[IA SBBI US Large Stock TR USD Ext]],Table2[[#This Row],[S&amp;P 500 TR USD]])</f>
        <v>2.48</v>
      </c>
      <c r="F9" s="6" t="s">
        <v>2426</v>
      </c>
      <c r="G9" s="6"/>
      <c r="H9" s="6"/>
      <c r="I9" s="6" t="s">
        <v>2434</v>
      </c>
      <c r="J9" s="6"/>
      <c r="K9" s="6"/>
      <c r="L9" s="6" t="s">
        <v>2434</v>
      </c>
      <c r="M9">
        <v>0.09</v>
      </c>
      <c r="N9">
        <v>0.44</v>
      </c>
      <c r="O9">
        <v>0.5</v>
      </c>
      <c r="P9">
        <f>+(Table2[[#This Row],[IA SBBI US IT Govt TR USD]]*Table2[[#This Row],[PctinGovt]])+(Table2[[#This Row],[IA SBBI US LT Corp TR USD]]*(1-Table2[[#This Row],[IA SBBI US IT Govt TR USD]]) )</f>
        <v>0.44540000000000002</v>
      </c>
      <c r="R9" s="6">
        <f>IF(Table2[[#This Row],[Bloomberg US Agg Bond TR USD]]="",Table2[[#This Row],[Pre AGG]],Table2[[#This Row],[Bloomberg US Agg Bond TR USD]])</f>
        <v>0.44540000000000002</v>
      </c>
      <c r="S9" s="6" t="str">
        <f>IF(Table2[[#This Row],[Bloomberg US Agg Bond TR USD]]="","Pre","")</f>
        <v>Pre</v>
      </c>
      <c r="T9" s="2">
        <f>+Table2[[#This Row],[IA SBBI US Large Stock TR USD Ext]]+0.03</f>
        <v>2.5099999999999998</v>
      </c>
      <c r="U9" s="6"/>
      <c r="V9" s="6"/>
      <c r="W9">
        <f t="shared" si="0"/>
        <v>6.4283979619927489</v>
      </c>
      <c r="X9">
        <f t="shared" si="1"/>
        <v>0</v>
      </c>
      <c r="Y9">
        <f t="shared" si="2"/>
        <v>0</v>
      </c>
      <c r="AN9">
        <f t="shared" si="3"/>
        <v>8</v>
      </c>
    </row>
    <row r="10" spans="1:40" x14ac:dyDescent="0.3">
      <c r="A10" t="s">
        <v>1275</v>
      </c>
      <c r="B10">
        <v>2.52</v>
      </c>
      <c r="D10" s="2">
        <f>+Table2[[#This Row],[IA SBBI US Large Stock TR USD Ext]]+0.03</f>
        <v>2.5499999999999998</v>
      </c>
      <c r="E10" s="6">
        <f>IF(Table2[[#This Row],[S&amp;P 500 TR USD]]="",Table2[[#This Row],[IA SBBI US Large Stock TR USD Ext]],Table2[[#This Row],[S&amp;P 500 TR USD]])</f>
        <v>2.52</v>
      </c>
      <c r="F10" s="6" t="s">
        <v>2426</v>
      </c>
      <c r="G10" s="6"/>
      <c r="H10" s="6"/>
      <c r="I10" s="6" t="s">
        <v>2434</v>
      </c>
      <c r="J10" s="6"/>
      <c r="K10" s="6"/>
      <c r="L10" s="6" t="s">
        <v>2434</v>
      </c>
      <c r="M10">
        <v>0.5</v>
      </c>
      <c r="N10">
        <v>0.56999999999999995</v>
      </c>
      <c r="O10">
        <v>0.5</v>
      </c>
      <c r="P10">
        <f>+(Table2[[#This Row],[IA SBBI US IT Govt TR USD]]*Table2[[#This Row],[PctinGovt]])+(Table2[[#This Row],[IA SBBI US LT Corp TR USD]]*(1-Table2[[#This Row],[IA SBBI US IT Govt TR USD]]) )</f>
        <v>0.53499999999999992</v>
      </c>
      <c r="R10" s="6">
        <f>IF(Table2[[#This Row],[Bloomberg US Agg Bond TR USD]]="",Table2[[#This Row],[Pre AGG]],Table2[[#This Row],[Bloomberg US Agg Bond TR USD]])</f>
        <v>0.53499999999999992</v>
      </c>
      <c r="S10" s="6" t="str">
        <f>IF(Table2[[#This Row],[Bloomberg US Agg Bond TR USD]]="","Pre","")</f>
        <v>Pre</v>
      </c>
      <c r="T10" s="2">
        <f>+Table2[[#This Row],[IA SBBI US Large Stock TR USD Ext]]+0.03</f>
        <v>2.5499999999999998</v>
      </c>
      <c r="U10" s="6"/>
      <c r="V10" s="6"/>
      <c r="W10">
        <f t="shared" si="0"/>
        <v>9.1423221100235708</v>
      </c>
      <c r="X10">
        <f t="shared" si="1"/>
        <v>0</v>
      </c>
      <c r="Y10">
        <f t="shared" si="2"/>
        <v>0</v>
      </c>
      <c r="AN10">
        <f t="shared" si="3"/>
        <v>9</v>
      </c>
    </row>
    <row r="11" spans="1:40" x14ac:dyDescent="0.3">
      <c r="A11" t="s">
        <v>1276</v>
      </c>
      <c r="B11">
        <v>-2.84</v>
      </c>
      <c r="D11" s="2">
        <f>+Table2[[#This Row],[IA SBBI US Large Stock TR USD Ext]]+0.03</f>
        <v>-2.81</v>
      </c>
      <c r="E11" s="6">
        <f>IF(Table2[[#This Row],[S&amp;P 500 TR USD]]="",Table2[[#This Row],[IA SBBI US Large Stock TR USD Ext]],Table2[[#This Row],[S&amp;P 500 TR USD]])</f>
        <v>-2.84</v>
      </c>
      <c r="F11" s="6" t="s">
        <v>2426</v>
      </c>
      <c r="G11" s="6"/>
      <c r="H11" s="6"/>
      <c r="I11" s="6" t="s">
        <v>2434</v>
      </c>
      <c r="J11" s="6"/>
      <c r="K11" s="6"/>
      <c r="L11" s="6" t="s">
        <v>2434</v>
      </c>
      <c r="M11">
        <v>0.54</v>
      </c>
      <c r="N11">
        <v>0.97</v>
      </c>
      <c r="O11">
        <v>0.5</v>
      </c>
      <c r="P11">
        <f>+(Table2[[#This Row],[IA SBBI US IT Govt TR USD]]*Table2[[#This Row],[PctinGovt]])+(Table2[[#This Row],[IA SBBI US LT Corp TR USD]]*(1-Table2[[#This Row],[IA SBBI US IT Govt TR USD]]) )</f>
        <v>0.71619999999999995</v>
      </c>
      <c r="R11" s="6">
        <f>IF(Table2[[#This Row],[Bloomberg US Agg Bond TR USD]]="",Table2[[#This Row],[Pre AGG]],Table2[[#This Row],[Bloomberg US Agg Bond TR USD]])</f>
        <v>0.71619999999999995</v>
      </c>
      <c r="S11" s="6" t="str">
        <f>IF(Table2[[#This Row],[Bloomberg US Agg Bond TR USD]]="","Pre","")</f>
        <v>Pre</v>
      </c>
      <c r="T11" s="2">
        <f>+Table2[[#This Row],[IA SBBI US Large Stock TR USD Ext]]+0.03</f>
        <v>-2.81</v>
      </c>
      <c r="U11" s="6"/>
      <c r="V11" s="6"/>
      <c r="W11">
        <f t="shared" si="0"/>
        <v>6.0754228587319048</v>
      </c>
      <c r="X11">
        <f t="shared" si="1"/>
        <v>0</v>
      </c>
      <c r="Y11">
        <f t="shared" si="2"/>
        <v>0</v>
      </c>
      <c r="AN11">
        <f t="shared" si="3"/>
        <v>10</v>
      </c>
    </row>
    <row r="12" spans="1:40" x14ac:dyDescent="0.3">
      <c r="A12" t="s">
        <v>1277</v>
      </c>
      <c r="B12">
        <v>3.47</v>
      </c>
      <c r="D12" s="2">
        <f>+Table2[[#This Row],[IA SBBI US Large Stock TR USD Ext]]+0.03</f>
        <v>3.5</v>
      </c>
      <c r="E12" s="6">
        <f>IF(Table2[[#This Row],[S&amp;P 500 TR USD]]="",Table2[[#This Row],[IA SBBI US Large Stock TR USD Ext]],Table2[[#This Row],[S&amp;P 500 TR USD]])</f>
        <v>3.47</v>
      </c>
      <c r="F12" s="6" t="s">
        <v>2426</v>
      </c>
      <c r="G12" s="6"/>
      <c r="H12" s="6"/>
      <c r="I12" s="6" t="s">
        <v>2434</v>
      </c>
      <c r="J12" s="6"/>
      <c r="K12" s="6"/>
      <c r="L12" s="6" t="s">
        <v>2434</v>
      </c>
      <c r="M12">
        <v>0.45</v>
      </c>
      <c r="N12">
        <v>0.56999999999999995</v>
      </c>
      <c r="O12">
        <v>0.5</v>
      </c>
      <c r="P12">
        <f>+(Table2[[#This Row],[IA SBBI US IT Govt TR USD]]*Table2[[#This Row],[PctinGovt]])+(Table2[[#This Row],[IA SBBI US LT Corp TR USD]]*(1-Table2[[#This Row],[IA SBBI US IT Govt TR USD]]) )</f>
        <v>0.53849999999999998</v>
      </c>
      <c r="R12" s="6">
        <f>IF(Table2[[#This Row],[Bloomberg US Agg Bond TR USD]]="",Table2[[#This Row],[Pre AGG]],Table2[[#This Row],[Bloomberg US Agg Bond TR USD]])</f>
        <v>0.53849999999999998</v>
      </c>
      <c r="S12" s="6" t="str">
        <f>IF(Table2[[#This Row],[Bloomberg US Agg Bond TR USD]]="","Pre","")</f>
        <v>Pre</v>
      </c>
      <c r="T12" s="2">
        <f>+Table2[[#This Row],[IA SBBI US Large Stock TR USD Ext]]+0.03</f>
        <v>3.5</v>
      </c>
      <c r="U12" s="6"/>
      <c r="V12" s="6"/>
      <c r="W12">
        <f t="shared" si="0"/>
        <v>9.7880626587875099</v>
      </c>
      <c r="X12">
        <f t="shared" si="1"/>
        <v>0</v>
      </c>
      <c r="Y12">
        <f t="shared" si="2"/>
        <v>0</v>
      </c>
      <c r="AN12">
        <f t="shared" si="3"/>
        <v>11</v>
      </c>
    </row>
    <row r="13" spans="1:40" x14ac:dyDescent="0.3">
      <c r="A13" t="s">
        <v>1278</v>
      </c>
      <c r="B13">
        <v>1.96</v>
      </c>
      <c r="D13" s="2">
        <f>+Table2[[#This Row],[IA SBBI US Large Stock TR USD Ext]]+0.03</f>
        <v>1.99</v>
      </c>
      <c r="E13" s="6">
        <f>IF(Table2[[#This Row],[S&amp;P 500 TR USD]]="",Table2[[#This Row],[IA SBBI US Large Stock TR USD Ext]],Table2[[#This Row],[S&amp;P 500 TR USD]])</f>
        <v>1.96</v>
      </c>
      <c r="F13" s="6" t="s">
        <v>2426</v>
      </c>
      <c r="G13" s="6"/>
      <c r="H13" s="6"/>
      <c r="I13" s="6" t="s">
        <v>2434</v>
      </c>
      <c r="J13" s="6"/>
      <c r="K13" s="6"/>
      <c r="L13" s="6" t="s">
        <v>2434</v>
      </c>
      <c r="M13">
        <v>0.89</v>
      </c>
      <c r="N13">
        <v>0.56000000000000005</v>
      </c>
      <c r="O13">
        <v>0.5</v>
      </c>
      <c r="P13">
        <f>+(Table2[[#This Row],[IA SBBI US IT Govt TR USD]]*Table2[[#This Row],[PctinGovt]])+(Table2[[#This Row],[IA SBBI US LT Corp TR USD]]*(1-Table2[[#This Row],[IA SBBI US IT Govt TR USD]]) )</f>
        <v>0.50660000000000005</v>
      </c>
      <c r="R13" s="6">
        <f>IF(Table2[[#This Row],[Bloomberg US Agg Bond TR USD]]="",Table2[[#This Row],[Pre AGG]],Table2[[#This Row],[Bloomberg US Agg Bond TR USD]])</f>
        <v>0.50660000000000005</v>
      </c>
      <c r="S13" s="6" t="str">
        <f>IF(Table2[[#This Row],[Bloomberg US Agg Bond TR USD]]="","Pre","")</f>
        <v>Pre</v>
      </c>
      <c r="T13" s="2">
        <f>+Table2[[#This Row],[IA SBBI US Large Stock TR USD Ext]]+0.03</f>
        <v>1.99</v>
      </c>
      <c r="U13" s="6"/>
      <c r="V13" s="6"/>
      <c r="W13">
        <f t="shared" si="0"/>
        <v>11.972845105697383</v>
      </c>
      <c r="X13">
        <f t="shared" si="1"/>
        <v>0</v>
      </c>
      <c r="Y13">
        <f t="shared" si="2"/>
        <v>0</v>
      </c>
      <c r="AN13">
        <f t="shared" si="3"/>
        <v>12</v>
      </c>
    </row>
    <row r="14" spans="1:40" x14ac:dyDescent="0.3">
      <c r="A14" t="s">
        <v>1279</v>
      </c>
      <c r="B14">
        <v>-1.93</v>
      </c>
      <c r="D14" s="2">
        <f>+Table2[[#This Row],[IA SBBI US Large Stock TR USD Ext]]+0.03</f>
        <v>-1.9</v>
      </c>
      <c r="E14" s="6">
        <f>IF(Table2[[#This Row],[S&amp;P 500 TR USD]]="",Table2[[#This Row],[IA SBBI US Large Stock TR USD Ext]],Table2[[#This Row],[S&amp;P 500 TR USD]])</f>
        <v>-1.93</v>
      </c>
      <c r="F14" s="6" t="s">
        <v>2426</v>
      </c>
      <c r="G14" s="6"/>
      <c r="H14" s="6"/>
      <c r="I14" s="6" t="s">
        <v>2434</v>
      </c>
      <c r="J14" s="6"/>
      <c r="K14" s="6"/>
      <c r="L14" s="6" t="s">
        <v>2434</v>
      </c>
      <c r="M14">
        <v>0.56999999999999995</v>
      </c>
      <c r="N14">
        <v>0.56000000000000005</v>
      </c>
      <c r="O14">
        <v>0.5</v>
      </c>
      <c r="P14">
        <f>+(Table2[[#This Row],[IA SBBI US IT Govt TR USD]]*Table2[[#This Row],[PctinGovt]])+(Table2[[#This Row],[IA SBBI US LT Corp TR USD]]*(1-Table2[[#This Row],[IA SBBI US IT Govt TR USD]]) )</f>
        <v>0.52580000000000005</v>
      </c>
      <c r="R14" s="6">
        <f>IF(Table2[[#This Row],[Bloomberg US Agg Bond TR USD]]="",Table2[[#This Row],[Pre AGG]],Table2[[#This Row],[Bloomberg US Agg Bond TR USD]])</f>
        <v>0.52580000000000005</v>
      </c>
      <c r="S14" s="6" t="str">
        <f>IF(Table2[[#This Row],[Bloomberg US Agg Bond TR USD]]="","Pre","")</f>
        <v>Pre</v>
      </c>
      <c r="T14" s="2">
        <f>+Table2[[#This Row],[IA SBBI US Large Stock TR USD Ext]]+0.03</f>
        <v>-1.9</v>
      </c>
      <c r="U14" s="6"/>
      <c r="V14" s="6"/>
      <c r="W14">
        <f t="shared" si="0"/>
        <v>9.8453610486891385</v>
      </c>
      <c r="X14">
        <f t="shared" si="1"/>
        <v>0</v>
      </c>
      <c r="Y14">
        <f t="shared" si="2"/>
        <v>0</v>
      </c>
      <c r="AN14">
        <f t="shared" si="3"/>
        <v>13</v>
      </c>
    </row>
    <row r="15" spans="1:40" x14ac:dyDescent="0.3">
      <c r="A15" t="s">
        <v>1280</v>
      </c>
      <c r="B15">
        <v>5.37</v>
      </c>
      <c r="D15" s="2">
        <f>+Table2[[#This Row],[IA SBBI US Large Stock TR USD Ext]]+0.03</f>
        <v>5.4</v>
      </c>
      <c r="E15" s="6">
        <f>IF(Table2[[#This Row],[S&amp;P 500 TR USD]]="",Table2[[#This Row],[IA SBBI US Large Stock TR USD Ext]],Table2[[#This Row],[S&amp;P 500 TR USD]])</f>
        <v>5.37</v>
      </c>
      <c r="F15" s="6" t="s">
        <v>2426</v>
      </c>
      <c r="G15" s="6"/>
      <c r="H15" s="6"/>
      <c r="I15" s="6" t="s">
        <v>2434</v>
      </c>
      <c r="J15" s="6"/>
      <c r="K15" s="6"/>
      <c r="L15" s="6" t="s">
        <v>2434</v>
      </c>
      <c r="M15">
        <v>0.38</v>
      </c>
      <c r="N15">
        <v>0.69</v>
      </c>
      <c r="O15">
        <v>0.5</v>
      </c>
      <c r="P15">
        <f>+(Table2[[#This Row],[IA SBBI US IT Govt TR USD]]*Table2[[#This Row],[PctinGovt]])+(Table2[[#This Row],[IA SBBI US LT Corp TR USD]]*(1-Table2[[#This Row],[IA SBBI US IT Govt TR USD]]) )</f>
        <v>0.6177999999999999</v>
      </c>
      <c r="R15" s="6">
        <f>IF(Table2[[#This Row],[Bloomberg US Agg Bond TR USD]]="",Table2[[#This Row],[Pre AGG]],Table2[[#This Row],[Bloomberg US Agg Bond TR USD]])</f>
        <v>0.6177999999999999</v>
      </c>
      <c r="S15" s="6" t="str">
        <f>IF(Table2[[#This Row],[Bloomberg US Agg Bond TR USD]]="","Pre","")</f>
        <v>Pre</v>
      </c>
      <c r="T15" s="2">
        <f>+Table2[[#This Row],[IA SBBI US Large Stock TR USD Ext]]+0.03</f>
        <v>5.4</v>
      </c>
      <c r="U15" s="6"/>
      <c r="V15" s="6"/>
      <c r="W15">
        <f t="shared" si="0"/>
        <v>15.777010545318348</v>
      </c>
      <c r="X15">
        <f t="shared" si="1"/>
        <v>0</v>
      </c>
      <c r="Y15">
        <f t="shared" si="2"/>
        <v>0</v>
      </c>
      <c r="AN15">
        <f t="shared" si="3"/>
        <v>14</v>
      </c>
    </row>
    <row r="16" spans="1:40" x14ac:dyDescent="0.3">
      <c r="A16" t="s">
        <v>1281</v>
      </c>
      <c r="B16">
        <v>0.87</v>
      </c>
      <c r="D16" s="2">
        <f>+Table2[[#This Row],[IA SBBI US Large Stock TR USD Ext]]+0.03</f>
        <v>0.9</v>
      </c>
      <c r="E16" s="6">
        <f>IF(Table2[[#This Row],[S&amp;P 500 TR USD]]="",Table2[[#This Row],[IA SBBI US Large Stock TR USD Ext]],Table2[[#This Row],[S&amp;P 500 TR USD]])</f>
        <v>0.87</v>
      </c>
      <c r="F16" s="6" t="s">
        <v>2426</v>
      </c>
      <c r="G16" s="6"/>
      <c r="H16" s="6"/>
      <c r="I16" s="6" t="s">
        <v>2434</v>
      </c>
      <c r="J16" s="6"/>
      <c r="K16" s="6"/>
      <c r="L16" s="6" t="s">
        <v>2434</v>
      </c>
      <c r="M16">
        <v>0.38</v>
      </c>
      <c r="N16">
        <v>0.83</v>
      </c>
      <c r="O16">
        <v>0.5</v>
      </c>
      <c r="P16">
        <f>+(Table2[[#This Row],[IA SBBI US IT Govt TR USD]]*Table2[[#This Row],[PctinGovt]])+(Table2[[#This Row],[IA SBBI US LT Corp TR USD]]*(1-Table2[[#This Row],[IA SBBI US IT Govt TR USD]]) )</f>
        <v>0.70459999999999989</v>
      </c>
      <c r="R16" s="6">
        <f>IF(Table2[[#This Row],[Bloomberg US Agg Bond TR USD]]="",Table2[[#This Row],[Pre AGG]],Table2[[#This Row],[Bloomberg US Agg Bond TR USD]])</f>
        <v>0.70459999999999989</v>
      </c>
      <c r="S16" s="6" t="str">
        <f>IF(Table2[[#This Row],[Bloomberg US Agg Bond TR USD]]="","Pre","")</f>
        <v>Pre</v>
      </c>
      <c r="T16" s="2">
        <f>+Table2[[#This Row],[IA SBBI US Large Stock TR USD Ext]]+0.03</f>
        <v>0.9</v>
      </c>
      <c r="U16" s="6"/>
      <c r="V16" s="6"/>
      <c r="W16">
        <f t="shared" si="0"/>
        <v>16.819003640226192</v>
      </c>
      <c r="X16">
        <f t="shared" si="1"/>
        <v>0</v>
      </c>
      <c r="Y16">
        <f t="shared" si="2"/>
        <v>0</v>
      </c>
      <c r="AN16">
        <f t="shared" si="3"/>
        <v>15</v>
      </c>
    </row>
    <row r="17" spans="1:40" x14ac:dyDescent="0.3">
      <c r="A17" t="s">
        <v>1282</v>
      </c>
      <c r="B17">
        <v>2.0099999999999998</v>
      </c>
      <c r="D17" s="2">
        <f>+Table2[[#This Row],[IA SBBI US Large Stock TR USD Ext]]+0.03</f>
        <v>2.0399999999999996</v>
      </c>
      <c r="E17" s="6">
        <f>IF(Table2[[#This Row],[S&amp;P 500 TR USD]]="",Table2[[#This Row],[IA SBBI US Large Stock TR USD Ext]],Table2[[#This Row],[S&amp;P 500 TR USD]])</f>
        <v>2.0099999999999998</v>
      </c>
      <c r="F17" s="6" t="s">
        <v>2426</v>
      </c>
      <c r="G17" s="6"/>
      <c r="H17" s="6"/>
      <c r="I17" s="6" t="s">
        <v>2434</v>
      </c>
      <c r="J17" s="6"/>
      <c r="K17" s="6"/>
      <c r="L17" s="6" t="s">
        <v>2434</v>
      </c>
      <c r="M17">
        <v>0.16</v>
      </c>
      <c r="N17">
        <v>0.55000000000000004</v>
      </c>
      <c r="O17">
        <v>0.5</v>
      </c>
      <c r="P17">
        <f>+(Table2[[#This Row],[IA SBBI US IT Govt TR USD]]*Table2[[#This Row],[PctinGovt]])+(Table2[[#This Row],[IA SBBI US LT Corp TR USD]]*(1-Table2[[#This Row],[IA SBBI US IT Govt TR USD]]) )</f>
        <v>0.54200000000000004</v>
      </c>
      <c r="R17" s="6">
        <f>IF(Table2[[#This Row],[Bloomberg US Agg Bond TR USD]]="",Table2[[#This Row],[Pre AGG]],Table2[[#This Row],[Bloomberg US Agg Bond TR USD]])</f>
        <v>0.54200000000000004</v>
      </c>
      <c r="S17" s="6" t="str">
        <f>IF(Table2[[#This Row],[Bloomberg US Agg Bond TR USD]]="","Pre","")</f>
        <v>Pre</v>
      </c>
      <c r="T17" s="2">
        <f>+Table2[[#This Row],[IA SBBI US Large Stock TR USD Ext]]+0.03</f>
        <v>2.0399999999999996</v>
      </c>
      <c r="U17" s="6"/>
      <c r="V17" s="6"/>
      <c r="W17">
        <f t="shared" si="0"/>
        <v>19.202111314486814</v>
      </c>
      <c r="X17">
        <f t="shared" si="1"/>
        <v>0</v>
      </c>
      <c r="Y17">
        <f t="shared" si="2"/>
        <v>0</v>
      </c>
      <c r="AN17">
        <f t="shared" si="3"/>
        <v>16</v>
      </c>
    </row>
    <row r="18" spans="1:40" x14ac:dyDescent="0.3">
      <c r="A18" t="s">
        <v>1283</v>
      </c>
      <c r="B18">
        <v>6.07</v>
      </c>
      <c r="D18" s="2">
        <f>+Table2[[#This Row],[IA SBBI US Large Stock TR USD Ext]]+0.03</f>
        <v>6.1000000000000005</v>
      </c>
      <c r="E18" s="6">
        <f>IF(Table2[[#This Row],[S&amp;P 500 TR USD]]="",Table2[[#This Row],[IA SBBI US Large Stock TR USD Ext]],Table2[[#This Row],[S&amp;P 500 TR USD]])</f>
        <v>6.07</v>
      </c>
      <c r="F18" s="6" t="s">
        <v>2426</v>
      </c>
      <c r="G18" s="6"/>
      <c r="H18" s="6"/>
      <c r="I18" s="6" t="s">
        <v>2434</v>
      </c>
      <c r="J18" s="6"/>
      <c r="K18" s="6"/>
      <c r="L18" s="6" t="s">
        <v>2434</v>
      </c>
      <c r="M18">
        <v>0.2</v>
      </c>
      <c r="N18">
        <v>-0.11</v>
      </c>
      <c r="O18">
        <v>0.5</v>
      </c>
      <c r="P18">
        <f>+(Table2[[#This Row],[IA SBBI US IT Govt TR USD]]*Table2[[#This Row],[PctinGovt]])+(Table2[[#This Row],[IA SBBI US LT Corp TR USD]]*(1-Table2[[#This Row],[IA SBBI US IT Govt TR USD]]) )</f>
        <v>1.1999999999999997E-2</v>
      </c>
      <c r="R18" s="6">
        <f>IF(Table2[[#This Row],[Bloomberg US Agg Bond TR USD]]="",Table2[[#This Row],[Pre AGG]],Table2[[#This Row],[Bloomberg US Agg Bond TR USD]])</f>
        <v>1.1999999999999997E-2</v>
      </c>
      <c r="S18" s="6" t="str">
        <f>IF(Table2[[#This Row],[Bloomberg US Agg Bond TR USD]]="","Pre","")</f>
        <v>Pre</v>
      </c>
      <c r="T18" s="2">
        <f>+Table2[[#This Row],[IA SBBI US Large Stock TR USD Ext]]+0.03</f>
        <v>6.1000000000000005</v>
      </c>
      <c r="U18" s="6"/>
      <c r="V18" s="6"/>
      <c r="W18">
        <f t="shared" si="0"/>
        <v>26.473440104670498</v>
      </c>
      <c r="X18">
        <f t="shared" si="1"/>
        <v>0</v>
      </c>
      <c r="Y18">
        <f t="shared" si="2"/>
        <v>0</v>
      </c>
      <c r="AN18">
        <f t="shared" si="3"/>
        <v>17</v>
      </c>
    </row>
    <row r="19" spans="1:40" x14ac:dyDescent="0.3">
      <c r="A19" t="s">
        <v>1284</v>
      </c>
      <c r="B19">
        <v>-0.67</v>
      </c>
      <c r="D19" s="2">
        <f>+Table2[[#This Row],[IA SBBI US Large Stock TR USD Ext]]+0.03</f>
        <v>-0.64</v>
      </c>
      <c r="E19" s="6">
        <f>IF(Table2[[#This Row],[S&amp;P 500 TR USD]]="",Table2[[#This Row],[IA SBBI US Large Stock TR USD Ext]],Table2[[#This Row],[S&amp;P 500 TR USD]])</f>
        <v>-0.67</v>
      </c>
      <c r="F19" s="6" t="s">
        <v>2426</v>
      </c>
      <c r="G19" s="6"/>
      <c r="H19" s="6"/>
      <c r="I19" s="6" t="s">
        <v>2434</v>
      </c>
      <c r="J19" s="6"/>
      <c r="K19" s="6"/>
      <c r="L19" s="6" t="s">
        <v>2434</v>
      </c>
      <c r="M19">
        <v>0.28999999999999998</v>
      </c>
      <c r="N19">
        <v>0.43</v>
      </c>
      <c r="O19">
        <v>0.5</v>
      </c>
      <c r="P19">
        <f>+(Table2[[#This Row],[IA SBBI US IT Govt TR USD]]*Table2[[#This Row],[PctinGovt]])+(Table2[[#This Row],[IA SBBI US LT Corp TR USD]]*(1-Table2[[#This Row],[IA SBBI US IT Govt TR USD]]) )</f>
        <v>0.45029999999999992</v>
      </c>
      <c r="R19" s="6">
        <f>IF(Table2[[#This Row],[Bloomberg US Agg Bond TR USD]]="",Table2[[#This Row],[Pre AGG]],Table2[[#This Row],[Bloomberg US Agg Bond TR USD]])</f>
        <v>0.45029999999999992</v>
      </c>
      <c r="S19" s="6" t="str">
        <f>IF(Table2[[#This Row],[Bloomberg US Agg Bond TR USD]]="","Pre","")</f>
        <v>Pre</v>
      </c>
      <c r="T19" s="2">
        <f>+Table2[[#This Row],[IA SBBI US Large Stock TR USD Ext]]+0.03</f>
        <v>-0.64</v>
      </c>
      <c r="U19" s="6"/>
      <c r="V19" s="6"/>
      <c r="W19">
        <f t="shared" si="0"/>
        <v>25.664010088000609</v>
      </c>
      <c r="X19">
        <f t="shared" si="1"/>
        <v>0</v>
      </c>
      <c r="Y19">
        <f t="shared" si="2"/>
        <v>0</v>
      </c>
      <c r="AN19">
        <f t="shared" si="3"/>
        <v>18</v>
      </c>
    </row>
    <row r="20" spans="1:40" x14ac:dyDescent="0.3">
      <c r="A20" t="s">
        <v>1285</v>
      </c>
      <c r="B20">
        <v>6.7</v>
      </c>
      <c r="D20" s="2">
        <f>+Table2[[#This Row],[IA SBBI US Large Stock TR USD Ext]]+0.03</f>
        <v>6.73</v>
      </c>
      <c r="E20" s="6">
        <f>IF(Table2[[#This Row],[S&amp;P 500 TR USD]]="",Table2[[#This Row],[IA SBBI US Large Stock TR USD Ext]],Table2[[#This Row],[S&amp;P 500 TR USD]])</f>
        <v>6.7</v>
      </c>
      <c r="F20" s="6" t="s">
        <v>2426</v>
      </c>
      <c r="G20" s="6"/>
      <c r="H20" s="6"/>
      <c r="I20" s="6" t="s">
        <v>2434</v>
      </c>
      <c r="J20" s="6"/>
      <c r="K20" s="6"/>
      <c r="L20" s="6" t="s">
        <v>2434</v>
      </c>
      <c r="M20">
        <v>0.43</v>
      </c>
      <c r="N20">
        <v>0.03</v>
      </c>
      <c r="O20">
        <v>0.5</v>
      </c>
      <c r="P20">
        <f>+(Table2[[#This Row],[IA SBBI US IT Govt TR USD]]*Table2[[#This Row],[PctinGovt]])+(Table2[[#This Row],[IA SBBI US LT Corp TR USD]]*(1-Table2[[#This Row],[IA SBBI US IT Govt TR USD]]) )</f>
        <v>0.2321</v>
      </c>
      <c r="R20" s="6">
        <f>IF(Table2[[#This Row],[Bloomberg US Agg Bond TR USD]]="",Table2[[#This Row],[Pre AGG]],Table2[[#This Row],[Bloomberg US Agg Bond TR USD]])</f>
        <v>0.2321</v>
      </c>
      <c r="S20" s="6" t="str">
        <f>IF(Table2[[#This Row],[Bloomberg US Agg Bond TR USD]]="","Pre","")</f>
        <v>Pre</v>
      </c>
      <c r="T20" s="2">
        <f>+Table2[[#This Row],[IA SBBI US Large Stock TR USD Ext]]+0.03</f>
        <v>6.73</v>
      </c>
      <c r="U20" s="6"/>
      <c r="V20" s="6"/>
      <c r="W20">
        <f t="shared" si="0"/>
        <v>34.121197966923035</v>
      </c>
      <c r="X20">
        <f t="shared" si="1"/>
        <v>0</v>
      </c>
      <c r="Y20">
        <f t="shared" si="2"/>
        <v>0</v>
      </c>
      <c r="AN20">
        <f t="shared" si="3"/>
        <v>19</v>
      </c>
    </row>
    <row r="21" spans="1:40" x14ac:dyDescent="0.3">
      <c r="A21" t="s">
        <v>1286</v>
      </c>
      <c r="B21">
        <v>5.15</v>
      </c>
      <c r="D21" s="2">
        <f>+Table2[[#This Row],[IA SBBI US Large Stock TR USD Ext]]+0.03</f>
        <v>5.1800000000000006</v>
      </c>
      <c r="E21" s="6">
        <f>IF(Table2[[#This Row],[S&amp;P 500 TR USD]]="",Table2[[#This Row],[IA SBBI US Large Stock TR USD Ext]],Table2[[#This Row],[S&amp;P 500 TR USD]])</f>
        <v>5.15</v>
      </c>
      <c r="F21" s="6" t="s">
        <v>2426</v>
      </c>
      <c r="G21" s="6"/>
      <c r="H21" s="6"/>
      <c r="I21" s="6" t="s">
        <v>2434</v>
      </c>
      <c r="J21" s="6"/>
      <c r="K21" s="6"/>
      <c r="L21" s="6" t="s">
        <v>2434</v>
      </c>
      <c r="M21">
        <v>0.56000000000000005</v>
      </c>
      <c r="N21">
        <v>0.83</v>
      </c>
      <c r="O21">
        <v>0.5</v>
      </c>
      <c r="P21">
        <f>+(Table2[[#This Row],[IA SBBI US IT Govt TR USD]]*Table2[[#This Row],[PctinGovt]])+(Table2[[#This Row],[IA SBBI US LT Corp TR USD]]*(1-Table2[[#This Row],[IA SBBI US IT Govt TR USD]]) )</f>
        <v>0.6452</v>
      </c>
      <c r="R21" s="6">
        <f>IF(Table2[[#This Row],[Bloomberg US Agg Bond TR USD]]="",Table2[[#This Row],[Pre AGG]],Table2[[#This Row],[Bloomberg US Agg Bond TR USD]])</f>
        <v>0.6452</v>
      </c>
      <c r="S21" s="6" t="str">
        <f>IF(Table2[[#This Row],[Bloomberg US Agg Bond TR USD]]="","Pre","")</f>
        <v>Pre</v>
      </c>
      <c r="T21" s="2">
        <f>+Table2[[#This Row],[IA SBBI US Large Stock TR USD Ext]]+0.03</f>
        <v>5.1800000000000006</v>
      </c>
      <c r="U21" s="6"/>
      <c r="V21" s="6"/>
      <c r="W21">
        <f t="shared" si="0"/>
        <v>41.068676021609662</v>
      </c>
      <c r="X21">
        <f t="shared" si="1"/>
        <v>0</v>
      </c>
      <c r="Y21">
        <f t="shared" si="2"/>
        <v>0</v>
      </c>
      <c r="AN21">
        <f t="shared" si="3"/>
        <v>20</v>
      </c>
    </row>
    <row r="22" spans="1:40" x14ac:dyDescent="0.3">
      <c r="A22" t="s">
        <v>1287</v>
      </c>
      <c r="B22">
        <v>4.5</v>
      </c>
      <c r="D22" s="2">
        <f>+Table2[[#This Row],[IA SBBI US Large Stock TR USD Ext]]+0.03</f>
        <v>4.53</v>
      </c>
      <c r="E22" s="6">
        <f>IF(Table2[[#This Row],[S&amp;P 500 TR USD]]="",Table2[[#This Row],[IA SBBI US Large Stock TR USD Ext]],Table2[[#This Row],[S&amp;P 500 TR USD]])</f>
        <v>4.5</v>
      </c>
      <c r="F22" s="6" t="s">
        <v>2426</v>
      </c>
      <c r="G22" s="6"/>
      <c r="H22" s="6"/>
      <c r="I22" s="6" t="s">
        <v>2434</v>
      </c>
      <c r="J22" s="6"/>
      <c r="K22" s="6"/>
      <c r="L22" s="6" t="s">
        <v>2434</v>
      </c>
      <c r="M22">
        <v>0.6</v>
      </c>
      <c r="N22">
        <v>1.49</v>
      </c>
      <c r="O22">
        <v>0.5</v>
      </c>
      <c r="P22">
        <f>+(Table2[[#This Row],[IA SBBI US IT Govt TR USD]]*Table2[[#This Row],[PctinGovt]])+(Table2[[#This Row],[IA SBBI US LT Corp TR USD]]*(1-Table2[[#This Row],[IA SBBI US IT Govt TR USD]]) )</f>
        <v>0.89599999999999991</v>
      </c>
      <c r="R22" s="6">
        <f>IF(Table2[[#This Row],[Bloomberg US Agg Bond TR USD]]="",Table2[[#This Row],[Pre AGG]],Table2[[#This Row],[Bloomberg US Agg Bond TR USD]])</f>
        <v>0.89599999999999991</v>
      </c>
      <c r="S22" s="6" t="str">
        <f>IF(Table2[[#This Row],[Bloomberg US Agg Bond TR USD]]="","Pre","")</f>
        <v>Pre</v>
      </c>
      <c r="T22" s="2">
        <f>+Table2[[#This Row],[IA SBBI US Large Stock TR USD Ext]]+0.03</f>
        <v>4.53</v>
      </c>
      <c r="U22" s="6"/>
      <c r="V22" s="6"/>
      <c r="W22">
        <f t="shared" si="0"/>
        <v>47.459087045388571</v>
      </c>
      <c r="X22">
        <f t="shared" si="1"/>
        <v>0</v>
      </c>
      <c r="Y22">
        <f t="shared" si="2"/>
        <v>0</v>
      </c>
      <c r="AN22">
        <f t="shared" si="3"/>
        <v>21</v>
      </c>
    </row>
    <row r="23" spans="1:40" x14ac:dyDescent="0.3">
      <c r="A23" t="s">
        <v>1288</v>
      </c>
      <c r="B23">
        <v>-5.0199999999999996</v>
      </c>
      <c r="D23" s="2">
        <f>+Table2[[#This Row],[IA SBBI US Large Stock TR USD Ext]]+0.03</f>
        <v>-4.9899999999999993</v>
      </c>
      <c r="E23" s="6">
        <f>IF(Table2[[#This Row],[S&amp;P 500 TR USD]]="",Table2[[#This Row],[IA SBBI US Large Stock TR USD Ext]],Table2[[#This Row],[S&amp;P 500 TR USD]])</f>
        <v>-5.0199999999999996</v>
      </c>
      <c r="F23" s="6" t="s">
        <v>2426</v>
      </c>
      <c r="G23" s="6"/>
      <c r="H23" s="6"/>
      <c r="I23" s="6" t="s">
        <v>2434</v>
      </c>
      <c r="J23" s="6"/>
      <c r="K23" s="6"/>
      <c r="L23" s="6" t="s">
        <v>2434</v>
      </c>
      <c r="M23">
        <v>-0.35</v>
      </c>
      <c r="N23">
        <v>0.55000000000000004</v>
      </c>
      <c r="O23">
        <v>0.5</v>
      </c>
      <c r="P23">
        <f>+(Table2[[#This Row],[IA SBBI US IT Govt TR USD]]*Table2[[#This Row],[PctinGovt]])+(Table2[[#This Row],[IA SBBI US LT Corp TR USD]]*(1-Table2[[#This Row],[IA SBBI US IT Govt TR USD]]) )</f>
        <v>0.56750000000000012</v>
      </c>
      <c r="R23" s="6">
        <f>IF(Table2[[#This Row],[Bloomberg US Agg Bond TR USD]]="",Table2[[#This Row],[Pre AGG]],Table2[[#This Row],[Bloomberg US Agg Bond TR USD]])</f>
        <v>0.56750000000000012</v>
      </c>
      <c r="S23" s="6" t="str">
        <f>IF(Table2[[#This Row],[Bloomberg US Agg Bond TR USD]]="","Pre","")</f>
        <v>Pre</v>
      </c>
      <c r="T23" s="2">
        <f>+Table2[[#This Row],[IA SBBI US Large Stock TR USD Ext]]+0.03</f>
        <v>-4.9899999999999993</v>
      </c>
      <c r="U23" s="6"/>
      <c r="V23" s="6"/>
      <c r="W23">
        <f t="shared" si="0"/>
        <v>40.100878601823695</v>
      </c>
      <c r="X23">
        <f t="shared" si="1"/>
        <v>0</v>
      </c>
      <c r="Y23">
        <f t="shared" si="2"/>
        <v>0</v>
      </c>
      <c r="AN23">
        <f t="shared" si="3"/>
        <v>22</v>
      </c>
    </row>
    <row r="24" spans="1:40" x14ac:dyDescent="0.3">
      <c r="A24" t="s">
        <v>1289</v>
      </c>
      <c r="B24">
        <v>7.21</v>
      </c>
      <c r="D24" s="2">
        <f>+Table2[[#This Row],[IA SBBI US Large Stock TR USD Ext]]+0.03</f>
        <v>7.24</v>
      </c>
      <c r="E24" s="6">
        <f>IF(Table2[[#This Row],[S&amp;P 500 TR USD]]="",Table2[[#This Row],[IA SBBI US Large Stock TR USD Ext]],Table2[[#This Row],[S&amp;P 500 TR USD]])</f>
        <v>7.21</v>
      </c>
      <c r="F24" s="6" t="s">
        <v>2426</v>
      </c>
      <c r="G24" s="6"/>
      <c r="H24" s="6"/>
      <c r="I24" s="6" t="s">
        <v>2434</v>
      </c>
      <c r="J24" s="6"/>
      <c r="K24" s="6"/>
      <c r="L24" s="6" t="s">
        <v>2434</v>
      </c>
      <c r="M24">
        <v>0.83</v>
      </c>
      <c r="N24">
        <v>0.68</v>
      </c>
      <c r="O24">
        <v>0.5</v>
      </c>
      <c r="P24">
        <f>+(Table2[[#This Row],[IA SBBI US IT Govt TR USD]]*Table2[[#This Row],[PctinGovt]])+(Table2[[#This Row],[IA SBBI US LT Corp TR USD]]*(1-Table2[[#This Row],[IA SBBI US IT Govt TR USD]]) )</f>
        <v>0.53059999999999996</v>
      </c>
      <c r="R24" s="6">
        <f>IF(Table2[[#This Row],[Bloomberg US Agg Bond TR USD]]="",Table2[[#This Row],[Pre AGG]],Table2[[#This Row],[Bloomberg US Agg Bond TR USD]])</f>
        <v>0.53059999999999996</v>
      </c>
      <c r="S24" s="6" t="str">
        <f>IF(Table2[[#This Row],[Bloomberg US Agg Bond TR USD]]="","Pre","")</f>
        <v>Pre</v>
      </c>
      <c r="T24" s="2">
        <f>+Table2[[#This Row],[IA SBBI US Large Stock TR USD Ext]]+0.03</f>
        <v>7.24</v>
      </c>
      <c r="U24" s="6"/>
      <c r="V24" s="6"/>
      <c r="W24">
        <f t="shared" si="0"/>
        <v>50.244182212595746</v>
      </c>
      <c r="X24">
        <f t="shared" si="1"/>
        <v>0</v>
      </c>
      <c r="Y24">
        <f t="shared" si="2"/>
        <v>0</v>
      </c>
      <c r="AN24">
        <f t="shared" si="3"/>
        <v>23</v>
      </c>
    </row>
    <row r="25" spans="1:40" x14ac:dyDescent="0.3">
      <c r="A25" t="s">
        <v>1290</v>
      </c>
      <c r="B25">
        <v>2.79</v>
      </c>
      <c r="D25" s="2">
        <f>+Table2[[#This Row],[IA SBBI US Large Stock TR USD Ext]]+0.03</f>
        <v>2.82</v>
      </c>
      <c r="E25" s="6">
        <f>IF(Table2[[#This Row],[S&amp;P 500 TR USD]]="",Table2[[#This Row],[IA SBBI US Large Stock TR USD Ext]],Table2[[#This Row],[S&amp;P 500 TR USD]])</f>
        <v>2.79</v>
      </c>
      <c r="F25" s="6" t="s">
        <v>2426</v>
      </c>
      <c r="G25" s="6"/>
      <c r="H25" s="6"/>
      <c r="I25" s="6" t="s">
        <v>2434</v>
      </c>
      <c r="J25" s="6"/>
      <c r="K25" s="6"/>
      <c r="L25" s="6" t="s">
        <v>2434</v>
      </c>
      <c r="M25">
        <v>0.37</v>
      </c>
      <c r="N25">
        <v>0.68</v>
      </c>
      <c r="O25">
        <v>0.5</v>
      </c>
      <c r="P25">
        <f>+(Table2[[#This Row],[IA SBBI US IT Govt TR USD]]*Table2[[#This Row],[PctinGovt]])+(Table2[[#This Row],[IA SBBI US LT Corp TR USD]]*(1-Table2[[#This Row],[IA SBBI US IT Govt TR USD]]) )</f>
        <v>0.61340000000000006</v>
      </c>
      <c r="R25" s="6">
        <f>IF(Table2[[#This Row],[Bloomberg US Agg Bond TR USD]]="",Table2[[#This Row],[Pre AGG]],Table2[[#This Row],[Bloomberg US Agg Bond TR USD]])</f>
        <v>0.61340000000000006</v>
      </c>
      <c r="S25" s="6" t="str">
        <f>IF(Table2[[#This Row],[Bloomberg US Agg Bond TR USD]]="","Pre","")</f>
        <v>Pre</v>
      </c>
      <c r="T25" s="2">
        <f>+Table2[[#This Row],[IA SBBI US Large Stock TR USD Ext]]+0.03</f>
        <v>2.82</v>
      </c>
      <c r="U25" s="6"/>
      <c r="V25" s="6"/>
      <c r="W25">
        <f t="shared" si="0"/>
        <v>54.481068150990943</v>
      </c>
      <c r="X25">
        <f t="shared" si="1"/>
        <v>0</v>
      </c>
      <c r="Y25">
        <f t="shared" si="2"/>
        <v>0</v>
      </c>
      <c r="AN25">
        <f t="shared" si="3"/>
        <v>24</v>
      </c>
    </row>
    <row r="26" spans="1:40" x14ac:dyDescent="0.3">
      <c r="A26" t="s">
        <v>1291</v>
      </c>
      <c r="B26">
        <v>-0.4</v>
      </c>
      <c r="D26" s="2">
        <f>+Table2[[#This Row],[IA SBBI US Large Stock TR USD Ext]]+0.03</f>
        <v>-0.37</v>
      </c>
      <c r="E26" s="6">
        <f>IF(Table2[[#This Row],[S&amp;P 500 TR USD]]="",Table2[[#This Row],[IA SBBI US Large Stock TR USD Ext]],Table2[[#This Row],[S&amp;P 500 TR USD]])</f>
        <v>-0.4</v>
      </c>
      <c r="F26" s="6" t="s">
        <v>2426</v>
      </c>
      <c r="G26" s="6"/>
      <c r="H26" s="6"/>
      <c r="I26" s="6" t="s">
        <v>2434</v>
      </c>
      <c r="J26" s="6"/>
      <c r="K26" s="6"/>
      <c r="L26" s="6" t="s">
        <v>2434</v>
      </c>
      <c r="M26">
        <v>0.46</v>
      </c>
      <c r="N26">
        <v>0.27</v>
      </c>
      <c r="O26">
        <v>0.5</v>
      </c>
      <c r="P26">
        <f>+(Table2[[#This Row],[IA SBBI US IT Govt TR USD]]*Table2[[#This Row],[PctinGovt]])+(Table2[[#This Row],[IA SBBI US LT Corp TR USD]]*(1-Table2[[#This Row],[IA SBBI US IT Govt TR USD]]) )</f>
        <v>0.37580000000000002</v>
      </c>
      <c r="R26" s="6">
        <f>IF(Table2[[#This Row],[Bloomberg US Agg Bond TR USD]]="",Table2[[#This Row],[Pre AGG]],Table2[[#This Row],[Bloomberg US Agg Bond TR USD]])</f>
        <v>0.37580000000000002</v>
      </c>
      <c r="S26" s="6" t="str">
        <f>IF(Table2[[#This Row],[Bloomberg US Agg Bond TR USD]]="","Pre","")</f>
        <v>Pre</v>
      </c>
      <c r="T26" s="2">
        <f>+Table2[[#This Row],[IA SBBI US Large Stock TR USD Ext]]+0.03</f>
        <v>-0.37</v>
      </c>
      <c r="U26" s="6"/>
      <c r="V26" s="6"/>
      <c r="W26">
        <f t="shared" si="0"/>
        <v>53.909488198832278</v>
      </c>
      <c r="X26">
        <f t="shared" si="1"/>
        <v>0</v>
      </c>
      <c r="Y26">
        <f t="shared" si="2"/>
        <v>0</v>
      </c>
      <c r="AN26">
        <f t="shared" si="3"/>
        <v>25</v>
      </c>
    </row>
    <row r="27" spans="1:40" x14ac:dyDescent="0.3">
      <c r="A27" t="s">
        <v>1292</v>
      </c>
      <c r="B27">
        <v>-1.25</v>
      </c>
      <c r="D27">
        <v>-1.76</v>
      </c>
      <c r="E27" s="6">
        <f>IF(Table2[[#This Row],[S&amp;P 500 TR USD]]="",Table2[[#This Row],[IA SBBI US Large Stock TR USD Ext]],Table2[[#This Row],[S&amp;P 500 TR USD]])</f>
        <v>-1.25</v>
      </c>
      <c r="F27" s="6" t="s">
        <v>2427</v>
      </c>
      <c r="G27" s="6"/>
      <c r="H27" s="6"/>
      <c r="I27" s="6" t="s">
        <v>2434</v>
      </c>
      <c r="J27" s="6"/>
      <c r="K27" s="6"/>
      <c r="L27" s="6" t="s">
        <v>2434</v>
      </c>
      <c r="M27">
        <v>-0.04</v>
      </c>
      <c r="N27">
        <v>0.68</v>
      </c>
      <c r="O27">
        <v>0.5</v>
      </c>
      <c r="P27">
        <f>+(Table2[[#This Row],[IA SBBI US IT Govt TR USD]]*Table2[[#This Row],[PctinGovt]])+(Table2[[#This Row],[IA SBBI US LT Corp TR USD]]*(1-Table2[[#This Row],[IA SBBI US IT Govt TR USD]]) )</f>
        <v>0.68720000000000003</v>
      </c>
      <c r="R27" s="6">
        <f>IF(Table2[[#This Row],[Bloomberg US Agg Bond TR USD]]="",Table2[[#This Row],[Pre AGG]],Table2[[#This Row],[Bloomberg US Agg Bond TR USD]])</f>
        <v>0.68720000000000003</v>
      </c>
      <c r="S27" s="6" t="str">
        <f>IF(Table2[[#This Row],[Bloomberg US Agg Bond TR USD]]="","Pre","")</f>
        <v>Pre</v>
      </c>
      <c r="T27">
        <v>-1.76</v>
      </c>
      <c r="U27" s="6"/>
      <c r="V27" s="6"/>
      <c r="W27">
        <f t="shared" si="0"/>
        <v>51.200681206532828</v>
      </c>
      <c r="X27">
        <f t="shared" si="1"/>
        <v>0</v>
      </c>
      <c r="Y27">
        <f t="shared" si="2"/>
        <v>0</v>
      </c>
      <c r="AN27">
        <f t="shared" si="3"/>
        <v>26</v>
      </c>
    </row>
    <row r="28" spans="1:40" x14ac:dyDescent="0.3">
      <c r="A28" t="s">
        <v>1293</v>
      </c>
      <c r="B28">
        <v>11.01</v>
      </c>
      <c r="D28">
        <v>10.83</v>
      </c>
      <c r="E28" s="6">
        <f>IF(Table2[[#This Row],[S&amp;P 500 TR USD]]="",Table2[[#This Row],[IA SBBI US Large Stock TR USD Ext]],Table2[[#This Row],[S&amp;P 500 TR USD]])</f>
        <v>11.01</v>
      </c>
      <c r="F28" s="6" t="s">
        <v>2427</v>
      </c>
      <c r="G28" s="6"/>
      <c r="H28" s="6"/>
      <c r="I28" s="6" t="s">
        <v>2434</v>
      </c>
      <c r="J28" s="6"/>
      <c r="K28" s="6"/>
      <c r="L28" s="6" t="s">
        <v>2434</v>
      </c>
      <c r="M28">
        <v>0.1</v>
      </c>
      <c r="N28">
        <v>0.41</v>
      </c>
      <c r="O28">
        <v>0.5</v>
      </c>
      <c r="P28">
        <f>+(Table2[[#This Row],[IA SBBI US IT Govt TR USD]]*Table2[[#This Row],[PctinGovt]])+(Table2[[#This Row],[IA SBBI US LT Corp TR USD]]*(1-Table2[[#This Row],[IA SBBI US IT Govt TR USD]]) )</f>
        <v>0.41899999999999998</v>
      </c>
      <c r="R28" s="6">
        <f>IF(Table2[[#This Row],[Bloomberg US Agg Bond TR USD]]="",Table2[[#This Row],[Pre AGG]],Table2[[#This Row],[Bloomberg US Agg Bond TR USD]])</f>
        <v>0.41899999999999998</v>
      </c>
      <c r="S28" s="6" t="str">
        <f>IF(Table2[[#This Row],[Bloomberg US Agg Bond TR USD]]="","Pre","")</f>
        <v>Pre</v>
      </c>
      <c r="T28">
        <v>10.83</v>
      </c>
      <c r="U28" s="6"/>
      <c r="V28" s="6"/>
      <c r="W28">
        <f t="shared" si="0"/>
        <v>67.575714981200335</v>
      </c>
      <c r="X28">
        <f t="shared" si="1"/>
        <v>0</v>
      </c>
      <c r="Y28">
        <f t="shared" si="2"/>
        <v>0</v>
      </c>
      <c r="AN28">
        <f t="shared" si="3"/>
        <v>27</v>
      </c>
    </row>
    <row r="29" spans="1:40" x14ac:dyDescent="0.3">
      <c r="A29" t="s">
        <v>1294</v>
      </c>
      <c r="B29">
        <v>3.45</v>
      </c>
      <c r="D29">
        <v>3.24</v>
      </c>
      <c r="E29" s="6">
        <f>IF(Table2[[#This Row],[S&amp;P 500 TR USD]]="",Table2[[#This Row],[IA SBBI US Large Stock TR USD Ext]],Table2[[#This Row],[S&amp;P 500 TR USD]])</f>
        <v>3.45</v>
      </c>
      <c r="F29" s="6" t="s">
        <v>2427</v>
      </c>
      <c r="G29" s="6"/>
      <c r="H29" s="6"/>
      <c r="I29" s="6" t="s">
        <v>2434</v>
      </c>
      <c r="J29" s="6"/>
      <c r="K29" s="6"/>
      <c r="L29" s="6" t="s">
        <v>2434</v>
      </c>
      <c r="M29">
        <v>-0.03</v>
      </c>
      <c r="N29">
        <v>0.14000000000000001</v>
      </c>
      <c r="O29">
        <v>0.5</v>
      </c>
      <c r="P29">
        <f>+(Table2[[#This Row],[IA SBBI US IT Govt TR USD]]*Table2[[#This Row],[PctinGovt]])+(Table2[[#This Row],[IA SBBI US LT Corp TR USD]]*(1-Table2[[#This Row],[IA SBBI US IT Govt TR USD]]) )</f>
        <v>0.12920000000000004</v>
      </c>
      <c r="R29" s="6">
        <f>IF(Table2[[#This Row],[Bloomberg US Agg Bond TR USD]]="",Table2[[#This Row],[Pre AGG]],Table2[[#This Row],[Bloomberg US Agg Bond TR USD]])</f>
        <v>0.12920000000000004</v>
      </c>
      <c r="S29" s="6" t="str">
        <f>IF(Table2[[#This Row],[Bloomberg US Agg Bond TR USD]]="","Pre","")</f>
        <v>Pre</v>
      </c>
      <c r="T29">
        <v>3.24</v>
      </c>
      <c r="U29" s="6"/>
      <c r="V29" s="6"/>
      <c r="W29">
        <f t="shared" si="0"/>
        <v>73.005168146591217</v>
      </c>
      <c r="X29">
        <f t="shared" si="1"/>
        <v>0</v>
      </c>
      <c r="Y29">
        <f t="shared" si="2"/>
        <v>0</v>
      </c>
      <c r="AN29">
        <f t="shared" si="3"/>
        <v>28</v>
      </c>
    </row>
    <row r="30" spans="1:40" x14ac:dyDescent="0.3">
      <c r="A30" t="s">
        <v>1295</v>
      </c>
      <c r="B30">
        <v>1.97</v>
      </c>
      <c r="D30">
        <v>1.27</v>
      </c>
      <c r="E30" s="6">
        <f>IF(Table2[[#This Row],[S&amp;P 500 TR USD]]="",Table2[[#This Row],[IA SBBI US Large Stock TR USD Ext]],Table2[[#This Row],[S&amp;P 500 TR USD]])</f>
        <v>1.97</v>
      </c>
      <c r="F30" s="6" t="s">
        <v>2427</v>
      </c>
      <c r="G30" s="6"/>
      <c r="H30" s="6"/>
      <c r="I30" s="6" t="s">
        <v>2434</v>
      </c>
      <c r="J30" s="6"/>
      <c r="K30" s="6"/>
      <c r="L30" s="6" t="s">
        <v>2434</v>
      </c>
      <c r="M30">
        <v>-0.06</v>
      </c>
      <c r="N30">
        <v>-0.78</v>
      </c>
      <c r="O30">
        <v>0.5</v>
      </c>
      <c r="P30">
        <f>+(Table2[[#This Row],[IA SBBI US IT Govt TR USD]]*Table2[[#This Row],[PctinGovt]])+(Table2[[#This Row],[IA SBBI US LT Corp TR USD]]*(1-Table2[[#This Row],[IA SBBI US IT Govt TR USD]]) )</f>
        <v>-0.85680000000000012</v>
      </c>
      <c r="R30" s="6">
        <f>IF(Table2[[#This Row],[Bloomberg US Agg Bond TR USD]]="",Table2[[#This Row],[Pre AGG]],Table2[[#This Row],[Bloomberg US Agg Bond TR USD]])</f>
        <v>-0.85680000000000012</v>
      </c>
      <c r="S30" s="6" t="str">
        <f>IF(Table2[[#This Row],[Bloomberg US Agg Bond TR USD]]="","Pre","")</f>
        <v>Pre</v>
      </c>
      <c r="T30">
        <v>1.27</v>
      </c>
      <c r="U30" s="6"/>
      <c r="V30" s="6"/>
      <c r="W30">
        <f t="shared" si="0"/>
        <v>75.202333782052918</v>
      </c>
      <c r="X30">
        <f t="shared" si="1"/>
        <v>0</v>
      </c>
      <c r="Y30">
        <f t="shared" si="2"/>
        <v>0</v>
      </c>
      <c r="AN30">
        <f t="shared" si="3"/>
        <v>29</v>
      </c>
    </row>
    <row r="31" spans="1:40" x14ac:dyDescent="0.3">
      <c r="A31" t="s">
        <v>1296</v>
      </c>
      <c r="B31">
        <v>-3.85</v>
      </c>
      <c r="D31">
        <v>-4.05</v>
      </c>
      <c r="E31" s="6">
        <f>IF(Table2[[#This Row],[S&amp;P 500 TR USD]]="",Table2[[#This Row],[IA SBBI US Large Stock TR USD Ext]],Table2[[#This Row],[S&amp;P 500 TR USD]])</f>
        <v>-3.85</v>
      </c>
      <c r="F31" s="6" t="s">
        <v>2427</v>
      </c>
      <c r="G31" s="6"/>
      <c r="H31" s="6"/>
      <c r="I31" s="6" t="s">
        <v>2434</v>
      </c>
      <c r="J31" s="6"/>
      <c r="K31" s="6"/>
      <c r="L31" s="6" t="s">
        <v>2434</v>
      </c>
      <c r="M31">
        <v>0.17</v>
      </c>
      <c r="N31">
        <v>-0.24</v>
      </c>
      <c r="O31">
        <v>0.5</v>
      </c>
      <c r="P31">
        <f>+(Table2[[#This Row],[IA SBBI US IT Govt TR USD]]*Table2[[#This Row],[PctinGovt]])+(Table2[[#This Row],[IA SBBI US LT Corp TR USD]]*(1-Table2[[#This Row],[IA SBBI US IT Govt TR USD]]) )</f>
        <v>-0.11419999999999998</v>
      </c>
      <c r="R31" s="6">
        <f>IF(Table2[[#This Row],[Bloomberg US Agg Bond TR USD]]="",Table2[[#This Row],[Pre AGG]],Table2[[#This Row],[Bloomberg US Agg Bond TR USD]])</f>
        <v>-0.11419999999999998</v>
      </c>
      <c r="S31" s="6" t="str">
        <f>IF(Table2[[#This Row],[Bloomberg US Agg Bond TR USD]]="","Pre","")</f>
        <v>Pre</v>
      </c>
      <c r="T31">
        <v>-4.05</v>
      </c>
      <c r="U31" s="6"/>
      <c r="V31" s="6"/>
      <c r="W31">
        <f t="shared" si="0"/>
        <v>68.106639263879785</v>
      </c>
      <c r="X31">
        <f t="shared" si="1"/>
        <v>0</v>
      </c>
      <c r="Y31">
        <f t="shared" si="2"/>
        <v>0</v>
      </c>
      <c r="AN31">
        <f t="shared" si="3"/>
        <v>30</v>
      </c>
    </row>
    <row r="32" spans="1:40" x14ac:dyDescent="0.3">
      <c r="A32" t="s">
        <v>1297</v>
      </c>
      <c r="B32">
        <v>1.41</v>
      </c>
      <c r="D32">
        <v>1.25</v>
      </c>
      <c r="E32" s="6">
        <f>IF(Table2[[#This Row],[S&amp;P 500 TR USD]]="",Table2[[#This Row],[IA SBBI US Large Stock TR USD Ext]],Table2[[#This Row],[S&amp;P 500 TR USD]])</f>
        <v>1.41</v>
      </c>
      <c r="F32" s="6" t="s">
        <v>2427</v>
      </c>
      <c r="G32" s="6"/>
      <c r="H32" s="6"/>
      <c r="I32" s="6" t="s">
        <v>2434</v>
      </c>
      <c r="J32" s="6"/>
      <c r="K32" s="6"/>
      <c r="L32" s="6" t="s">
        <v>2434</v>
      </c>
      <c r="M32">
        <v>-0.9</v>
      </c>
      <c r="N32">
        <v>-0.1</v>
      </c>
      <c r="O32">
        <v>0.5</v>
      </c>
      <c r="P32">
        <f>+(Table2[[#This Row],[IA SBBI US IT Govt TR USD]]*Table2[[#This Row],[PctinGovt]])+(Table2[[#This Row],[IA SBBI US LT Corp TR USD]]*(1-Table2[[#This Row],[IA SBBI US IT Govt TR USD]]) )</f>
        <v>-0.64</v>
      </c>
      <c r="R32" s="6">
        <f>IF(Table2[[#This Row],[Bloomberg US Agg Bond TR USD]]="",Table2[[#This Row],[Pre AGG]],Table2[[#This Row],[Bloomberg US Agg Bond TR USD]])</f>
        <v>-0.64</v>
      </c>
      <c r="S32" s="6" t="str">
        <f>IF(Table2[[#This Row],[Bloomberg US Agg Bond TR USD]]="","Pre","")</f>
        <v>Pre</v>
      </c>
      <c r="T32">
        <v>1.25</v>
      </c>
      <c r="U32" s="6"/>
      <c r="V32" s="6"/>
      <c r="W32">
        <f t="shared" si="0"/>
        <v>70.207972254678282</v>
      </c>
      <c r="X32">
        <f t="shared" si="1"/>
        <v>0</v>
      </c>
      <c r="Y32">
        <f t="shared" si="2"/>
        <v>0</v>
      </c>
      <c r="AN32">
        <f t="shared" si="3"/>
        <v>31</v>
      </c>
    </row>
    <row r="33" spans="1:40" x14ac:dyDescent="0.3">
      <c r="A33" t="s">
        <v>1298</v>
      </c>
      <c r="B33">
        <v>8.0299999999999994</v>
      </c>
      <c r="D33">
        <v>7.41</v>
      </c>
      <c r="E33" s="6">
        <f>IF(Table2[[#This Row],[S&amp;P 500 TR USD]]="",Table2[[#This Row],[IA SBBI US Large Stock TR USD Ext]],Table2[[#This Row],[S&amp;P 500 TR USD]])</f>
        <v>8.0299999999999994</v>
      </c>
      <c r="F33" s="6" t="s">
        <v>2427</v>
      </c>
      <c r="G33" s="6"/>
      <c r="H33" s="6"/>
      <c r="I33" s="6" t="s">
        <v>2434</v>
      </c>
      <c r="J33" s="6"/>
      <c r="K33" s="6"/>
      <c r="L33" s="6" t="s">
        <v>2434</v>
      </c>
      <c r="M33">
        <v>0.5</v>
      </c>
      <c r="N33">
        <v>0.83</v>
      </c>
      <c r="O33">
        <v>0.5</v>
      </c>
      <c r="P33">
        <f>+(Table2[[#This Row],[IA SBBI US IT Govt TR USD]]*Table2[[#This Row],[PctinGovt]])+(Table2[[#This Row],[IA SBBI US LT Corp TR USD]]*(1-Table2[[#This Row],[IA SBBI US IT Govt TR USD]]) )</f>
        <v>0.66500000000000004</v>
      </c>
      <c r="R33" s="6">
        <f>IF(Table2[[#This Row],[Bloomberg US Agg Bond TR USD]]="",Table2[[#This Row],[Pre AGG]],Table2[[#This Row],[Bloomberg US Agg Bond TR USD]])</f>
        <v>0.66500000000000004</v>
      </c>
      <c r="S33" s="6" t="str">
        <f>IF(Table2[[#This Row],[Bloomberg US Agg Bond TR USD]]="","Pre","")</f>
        <v>Pre</v>
      </c>
      <c r="T33">
        <v>7.41</v>
      </c>
      <c r="U33" s="6"/>
      <c r="V33" s="6"/>
      <c r="W33">
        <f t="shared" si="0"/>
        <v>82.820382998749949</v>
      </c>
      <c r="X33">
        <f t="shared" si="1"/>
        <v>0</v>
      </c>
      <c r="Y33">
        <f t="shared" si="2"/>
        <v>0</v>
      </c>
      <c r="AN33">
        <f t="shared" si="3"/>
        <v>32</v>
      </c>
    </row>
    <row r="34" spans="1:40" x14ac:dyDescent="0.3">
      <c r="A34" t="s">
        <v>1299</v>
      </c>
      <c r="B34">
        <v>2.59</v>
      </c>
      <c r="D34">
        <v>2.4</v>
      </c>
      <c r="E34" s="6">
        <f>IF(Table2[[#This Row],[S&amp;P 500 TR USD]]="",Table2[[#This Row],[IA SBBI US Large Stock TR USD Ext]],Table2[[#This Row],[S&amp;P 500 TR USD]])</f>
        <v>2.59</v>
      </c>
      <c r="F34" s="6" t="s">
        <v>2427</v>
      </c>
      <c r="G34" s="6"/>
      <c r="H34" s="6"/>
      <c r="I34" s="6" t="s">
        <v>2434</v>
      </c>
      <c r="J34" s="6"/>
      <c r="K34" s="6"/>
      <c r="L34" s="6" t="s">
        <v>2434</v>
      </c>
      <c r="M34">
        <v>0.28000000000000003</v>
      </c>
      <c r="N34">
        <v>0.3</v>
      </c>
      <c r="O34">
        <v>0.5</v>
      </c>
      <c r="P34">
        <f>+(Table2[[#This Row],[IA SBBI US IT Govt TR USD]]*Table2[[#This Row],[PctinGovt]])+(Table2[[#This Row],[IA SBBI US LT Corp TR USD]]*(1-Table2[[#This Row],[IA SBBI US IT Govt TR USD]]) )</f>
        <v>0.35599999999999998</v>
      </c>
      <c r="R34" s="6">
        <f>IF(Table2[[#This Row],[Bloomberg US Agg Bond TR USD]]="",Table2[[#This Row],[Pre AGG]],Table2[[#This Row],[Bloomberg US Agg Bond TR USD]])</f>
        <v>0.35599999999999998</v>
      </c>
      <c r="S34" s="6" t="str">
        <f>IF(Table2[[#This Row],[Bloomberg US Agg Bond TR USD]]="","Pre","")</f>
        <v>Pre</v>
      </c>
      <c r="T34">
        <v>2.4</v>
      </c>
      <c r="U34" s="6"/>
      <c r="V34" s="6"/>
      <c r="W34">
        <f t="shared" si="0"/>
        <v>87.20807219071996</v>
      </c>
      <c r="X34">
        <f t="shared" si="1"/>
        <v>0</v>
      </c>
      <c r="Y34">
        <f t="shared" si="2"/>
        <v>0</v>
      </c>
      <c r="AN34">
        <f t="shared" si="3"/>
        <v>33</v>
      </c>
    </row>
    <row r="35" spans="1:40" x14ac:dyDescent="0.3">
      <c r="A35" t="s">
        <v>1300</v>
      </c>
      <c r="B35">
        <v>1.68</v>
      </c>
      <c r="D35">
        <v>1.45</v>
      </c>
      <c r="E35" s="6">
        <f>IF(Table2[[#This Row],[S&amp;P 500 TR USD]]="",Table2[[#This Row],[IA SBBI US Large Stock TR USD Ext]],Table2[[#This Row],[S&amp;P 500 TR USD]])</f>
        <v>1.68</v>
      </c>
      <c r="F35" s="6" t="s">
        <v>2427</v>
      </c>
      <c r="G35" s="6"/>
      <c r="H35" s="6"/>
      <c r="I35" s="6" t="s">
        <v>2434</v>
      </c>
      <c r="J35" s="6"/>
      <c r="K35" s="6"/>
      <c r="L35" s="6" t="s">
        <v>2434</v>
      </c>
      <c r="M35">
        <v>0.32</v>
      </c>
      <c r="N35">
        <v>0.83</v>
      </c>
      <c r="O35">
        <v>0.5</v>
      </c>
      <c r="P35">
        <f>+(Table2[[#This Row],[IA SBBI US IT Govt TR USD]]*Table2[[#This Row],[PctinGovt]])+(Table2[[#This Row],[IA SBBI US LT Corp TR USD]]*(1-Table2[[#This Row],[IA SBBI US IT Govt TR USD]]) )</f>
        <v>0.72439999999999993</v>
      </c>
      <c r="R35" s="6">
        <f>IF(Table2[[#This Row],[Bloomberg US Agg Bond TR USD]]="",Table2[[#This Row],[Pre AGG]],Table2[[#This Row],[Bloomberg US Agg Bond TR USD]])</f>
        <v>0.72439999999999993</v>
      </c>
      <c r="S35" s="6" t="str">
        <f>IF(Table2[[#This Row],[Bloomberg US Agg Bond TR USD]]="","Pre","")</f>
        <v>Pre</v>
      </c>
      <c r="T35">
        <v>1.45</v>
      </c>
      <c r="U35" s="6"/>
      <c r="V35" s="6"/>
      <c r="W35">
        <f t="shared" si="0"/>
        <v>89.922589237485411</v>
      </c>
      <c r="X35">
        <f t="shared" si="1"/>
        <v>0</v>
      </c>
      <c r="Y35">
        <f t="shared" si="2"/>
        <v>0</v>
      </c>
      <c r="AN35">
        <f t="shared" si="3"/>
        <v>34</v>
      </c>
    </row>
    <row r="36" spans="1:40" x14ac:dyDescent="0.3">
      <c r="A36" t="s">
        <v>1301</v>
      </c>
      <c r="B36">
        <v>12.92</v>
      </c>
      <c r="D36">
        <v>11.99</v>
      </c>
      <c r="E36" s="6">
        <f>IF(Table2[[#This Row],[S&amp;P 500 TR USD]]="",Table2[[#This Row],[IA SBBI US Large Stock TR USD Ext]],Table2[[#This Row],[S&amp;P 500 TR USD]])</f>
        <v>12.92</v>
      </c>
      <c r="F36" s="6" t="s">
        <v>2427</v>
      </c>
      <c r="G36" s="6"/>
      <c r="H36" s="6"/>
      <c r="I36" s="6" t="s">
        <v>2434</v>
      </c>
      <c r="J36" s="6"/>
      <c r="K36" s="6"/>
      <c r="L36" s="6" t="s">
        <v>2434</v>
      </c>
      <c r="M36">
        <v>0.19</v>
      </c>
      <c r="N36">
        <v>-0.36</v>
      </c>
      <c r="O36">
        <v>0.5</v>
      </c>
      <c r="P36">
        <f>+(Table2[[#This Row],[IA SBBI US IT Govt TR USD]]*Table2[[#This Row],[PctinGovt]])+(Table2[[#This Row],[IA SBBI US LT Corp TR USD]]*(1-Table2[[#This Row],[IA SBBI US IT Govt TR USD]]) )</f>
        <v>-0.19660000000000002</v>
      </c>
      <c r="R36" s="6">
        <f>IF(Table2[[#This Row],[Bloomberg US Agg Bond TR USD]]="",Table2[[#This Row],[Pre AGG]],Table2[[#This Row],[Bloomberg US Agg Bond TR USD]])</f>
        <v>-0.19660000000000002</v>
      </c>
      <c r="S36" s="6" t="str">
        <f>IF(Table2[[#This Row],[Bloomberg US Agg Bond TR USD]]="","Pre","")</f>
        <v>Pre</v>
      </c>
      <c r="T36">
        <v>11.99</v>
      </c>
      <c r="U36" s="6"/>
      <c r="V36" s="6"/>
      <c r="W36">
        <f t="shared" si="0"/>
        <v>112.69430768705986</v>
      </c>
      <c r="X36">
        <f t="shared" si="1"/>
        <v>0</v>
      </c>
      <c r="Y36">
        <f t="shared" si="2"/>
        <v>0</v>
      </c>
      <c r="AN36">
        <f t="shared" si="3"/>
        <v>35</v>
      </c>
    </row>
    <row r="37" spans="1:40" x14ac:dyDescent="0.3">
      <c r="A37" t="s">
        <v>1302</v>
      </c>
      <c r="B37">
        <v>0.49</v>
      </c>
      <c r="D37">
        <v>0.28999999999999998</v>
      </c>
      <c r="E37" s="6">
        <f>IF(Table2[[#This Row],[S&amp;P 500 TR USD]]="",Table2[[#This Row],[IA SBBI US Large Stock TR USD Ext]],Table2[[#This Row],[S&amp;P 500 TR USD]])</f>
        <v>0.49</v>
      </c>
      <c r="F37" s="6" t="s">
        <v>2427</v>
      </c>
      <c r="G37" s="6"/>
      <c r="H37" s="6"/>
      <c r="I37" s="6" t="s">
        <v>2434</v>
      </c>
      <c r="J37" s="6"/>
      <c r="K37" s="6"/>
      <c r="L37" s="6" t="s">
        <v>2434</v>
      </c>
      <c r="M37">
        <v>-7.0000000000000007E-2</v>
      </c>
      <c r="N37">
        <v>0.84</v>
      </c>
      <c r="O37">
        <v>0.5</v>
      </c>
      <c r="P37">
        <f>+(Table2[[#This Row],[IA SBBI US IT Govt TR USD]]*Table2[[#This Row],[PctinGovt]])+(Table2[[#This Row],[IA SBBI US LT Corp TR USD]]*(1-Table2[[#This Row],[IA SBBI US IT Govt TR USD]]) )</f>
        <v>0.86380000000000001</v>
      </c>
      <c r="R37" s="6">
        <f>IF(Table2[[#This Row],[Bloomberg US Agg Bond TR USD]]="",Table2[[#This Row],[Pre AGG]],Table2[[#This Row],[Bloomberg US Agg Bond TR USD]])</f>
        <v>0.86380000000000001</v>
      </c>
      <c r="S37" s="6" t="str">
        <f>IF(Table2[[#This Row],[Bloomberg US Agg Bond TR USD]]="","Pre","")</f>
        <v>Pre</v>
      </c>
      <c r="T37">
        <v>0.28999999999999998</v>
      </c>
      <c r="U37" s="6"/>
      <c r="V37" s="6"/>
      <c r="W37">
        <f t="shared" si="0"/>
        <v>113.31112117935231</v>
      </c>
      <c r="X37">
        <f t="shared" si="1"/>
        <v>0</v>
      </c>
      <c r="Y37">
        <f t="shared" si="2"/>
        <v>0</v>
      </c>
      <c r="AN37">
        <f t="shared" si="3"/>
        <v>36</v>
      </c>
    </row>
    <row r="38" spans="1:40" x14ac:dyDescent="0.3">
      <c r="A38" t="s">
        <v>1303</v>
      </c>
      <c r="B38">
        <v>5.83</v>
      </c>
      <c r="D38">
        <v>5.71</v>
      </c>
      <c r="E38" s="6">
        <f>IF(Table2[[#This Row],[S&amp;P 500 TR USD]]="",Table2[[#This Row],[IA SBBI US Large Stock TR USD Ext]],Table2[[#This Row],[S&amp;P 500 TR USD]])</f>
        <v>5.83</v>
      </c>
      <c r="F38" s="6" t="s">
        <v>2427</v>
      </c>
      <c r="G38" s="6"/>
      <c r="H38" s="6"/>
      <c r="I38" s="6" t="s">
        <v>2434</v>
      </c>
      <c r="J38" s="6"/>
      <c r="K38" s="6"/>
      <c r="L38" s="6" t="s">
        <v>2434</v>
      </c>
      <c r="M38">
        <v>-0.28999999999999998</v>
      </c>
      <c r="N38">
        <v>0.43</v>
      </c>
      <c r="O38">
        <v>0.5</v>
      </c>
      <c r="P38">
        <f>+(Table2[[#This Row],[IA SBBI US IT Govt TR USD]]*Table2[[#This Row],[PctinGovt]])+(Table2[[#This Row],[IA SBBI US LT Corp TR USD]]*(1-Table2[[#This Row],[IA SBBI US IT Govt TR USD]]) )</f>
        <v>0.40969999999999995</v>
      </c>
      <c r="R38" s="6">
        <f>IF(Table2[[#This Row],[Bloomberg US Agg Bond TR USD]]="",Table2[[#This Row],[Pre AGG]],Table2[[#This Row],[Bloomberg US Agg Bond TR USD]])</f>
        <v>0.40969999999999995</v>
      </c>
      <c r="S38" s="6" t="str">
        <f>IF(Table2[[#This Row],[Bloomberg US Agg Bond TR USD]]="","Pre","")</f>
        <v>Pre</v>
      </c>
      <c r="T38">
        <v>5.71</v>
      </c>
      <c r="U38" s="6"/>
      <c r="V38" s="6"/>
      <c r="W38">
        <f t="shared" si="0"/>
        <v>125.49118619869333</v>
      </c>
      <c r="X38">
        <f t="shared" si="1"/>
        <v>0</v>
      </c>
      <c r="Y38">
        <f t="shared" si="2"/>
        <v>0</v>
      </c>
      <c r="AN38">
        <f t="shared" si="3"/>
        <v>37</v>
      </c>
    </row>
    <row r="39" spans="1:40" x14ac:dyDescent="0.3">
      <c r="A39" t="s">
        <v>1304</v>
      </c>
      <c r="B39">
        <v>-0.19</v>
      </c>
      <c r="D39">
        <v>-0.57999999999999996</v>
      </c>
      <c r="E39" s="6">
        <f>IF(Table2[[#This Row],[S&amp;P 500 TR USD]]="",Table2[[#This Row],[IA SBBI US Large Stock TR USD Ext]],Table2[[#This Row],[S&amp;P 500 TR USD]])</f>
        <v>-0.19</v>
      </c>
      <c r="F39" s="6" t="s">
        <v>2427</v>
      </c>
      <c r="G39" s="6"/>
      <c r="H39" s="6"/>
      <c r="I39" s="6" t="s">
        <v>2434</v>
      </c>
      <c r="J39" s="6"/>
      <c r="K39" s="6"/>
      <c r="L39" s="6" t="s">
        <v>2434</v>
      </c>
      <c r="M39">
        <v>-0.18</v>
      </c>
      <c r="N39">
        <v>0.3</v>
      </c>
      <c r="O39">
        <v>0.5</v>
      </c>
      <c r="P39">
        <f>+(Table2[[#This Row],[IA SBBI US IT Govt TR USD]]*Table2[[#This Row],[PctinGovt]])+(Table2[[#This Row],[IA SBBI US LT Corp TR USD]]*(1-Table2[[#This Row],[IA SBBI US IT Govt TR USD]]) )</f>
        <v>0.26400000000000001</v>
      </c>
      <c r="R39" s="6">
        <f>IF(Table2[[#This Row],[Bloomberg US Agg Bond TR USD]]="",Table2[[#This Row],[Pre AGG]],Table2[[#This Row],[Bloomberg US Agg Bond TR USD]])</f>
        <v>0.26400000000000001</v>
      </c>
      <c r="S39" s="6" t="str">
        <f>IF(Table2[[#This Row],[Bloomberg US Agg Bond TR USD]]="","Pre","")</f>
        <v>Pre</v>
      </c>
      <c r="T39">
        <v>-0.57999999999999996</v>
      </c>
      <c r="U39" s="6"/>
      <c r="V39" s="6"/>
      <c r="W39">
        <f t="shared" si="0"/>
        <v>124.18333731874091</v>
      </c>
      <c r="X39">
        <f t="shared" si="1"/>
        <v>0</v>
      </c>
      <c r="Y39">
        <f t="shared" si="2"/>
        <v>0</v>
      </c>
      <c r="AN39">
        <f t="shared" si="3"/>
        <v>38</v>
      </c>
    </row>
    <row r="40" spans="1:40" x14ac:dyDescent="0.3">
      <c r="A40" t="s">
        <v>1305</v>
      </c>
      <c r="B40">
        <v>-0.12</v>
      </c>
      <c r="D40">
        <v>-0.23</v>
      </c>
      <c r="E40" s="6">
        <f>IF(Table2[[#This Row],[S&amp;P 500 TR USD]]="",Table2[[#This Row],[IA SBBI US Large Stock TR USD Ext]],Table2[[#This Row],[S&amp;P 500 TR USD]])</f>
        <v>-0.12</v>
      </c>
      <c r="F40" s="6" t="s">
        <v>2427</v>
      </c>
      <c r="G40" s="6"/>
      <c r="H40" s="6"/>
      <c r="I40" s="6" t="s">
        <v>2434</v>
      </c>
      <c r="J40" s="6"/>
      <c r="K40" s="6"/>
      <c r="L40" s="6" t="s">
        <v>2434</v>
      </c>
      <c r="M40">
        <v>0.05</v>
      </c>
      <c r="N40">
        <v>-0.87</v>
      </c>
      <c r="O40">
        <v>0.5</v>
      </c>
      <c r="P40">
        <f>+(Table2[[#This Row],[IA SBBI US IT Govt TR USD]]*Table2[[#This Row],[PctinGovt]])+(Table2[[#This Row],[IA SBBI US LT Corp TR USD]]*(1-Table2[[#This Row],[IA SBBI US IT Govt TR USD]]) )</f>
        <v>-0.80149999999999999</v>
      </c>
      <c r="R40" s="6">
        <f>IF(Table2[[#This Row],[Bloomberg US Agg Bond TR USD]]="",Table2[[#This Row],[Pre AGG]],Table2[[#This Row],[Bloomberg US Agg Bond TR USD]])</f>
        <v>-0.80149999999999999</v>
      </c>
      <c r="S40" s="6" t="str">
        <f>IF(Table2[[#This Row],[Bloomberg US Agg Bond TR USD]]="","Pre","")</f>
        <v>Pre</v>
      </c>
      <c r="T40">
        <v>-0.23</v>
      </c>
      <c r="U40" s="6"/>
      <c r="V40" s="6"/>
      <c r="W40">
        <f t="shared" si="0"/>
        <v>123.66771564290784</v>
      </c>
      <c r="X40">
        <f t="shared" si="1"/>
        <v>0</v>
      </c>
      <c r="Y40">
        <f t="shared" si="2"/>
        <v>0</v>
      </c>
      <c r="AN40">
        <f t="shared" si="3"/>
        <v>39</v>
      </c>
    </row>
    <row r="41" spans="1:40" x14ac:dyDescent="0.3">
      <c r="A41" t="s">
        <v>1306</v>
      </c>
      <c r="B41">
        <v>1.76</v>
      </c>
      <c r="D41">
        <v>1.61</v>
      </c>
      <c r="E41" s="6">
        <f>IF(Table2[[#This Row],[S&amp;P 500 TR USD]]="",Table2[[#This Row],[IA SBBI US Large Stock TR USD Ext]],Table2[[#This Row],[S&amp;P 500 TR USD]])</f>
        <v>1.76</v>
      </c>
      <c r="F41" s="6" t="s">
        <v>2427</v>
      </c>
      <c r="G41" s="6"/>
      <c r="H41" s="6"/>
      <c r="I41" s="6" t="s">
        <v>2434</v>
      </c>
      <c r="J41" s="6"/>
      <c r="K41" s="6"/>
      <c r="L41" s="6" t="s">
        <v>2434</v>
      </c>
      <c r="M41">
        <v>0.89</v>
      </c>
      <c r="N41">
        <v>0.19</v>
      </c>
      <c r="O41">
        <v>0.5</v>
      </c>
      <c r="P41">
        <f>+(Table2[[#This Row],[IA SBBI US IT Govt TR USD]]*Table2[[#This Row],[PctinGovt]])+(Table2[[#This Row],[IA SBBI US LT Corp TR USD]]*(1-Table2[[#This Row],[IA SBBI US IT Govt TR USD]]) )</f>
        <v>0.46589999999999998</v>
      </c>
      <c r="R41" s="6">
        <f>IF(Table2[[#This Row],[Bloomberg US Agg Bond TR USD]]="",Table2[[#This Row],[Pre AGG]],Table2[[#This Row],[Bloomberg US Agg Bond TR USD]])</f>
        <v>0.46589999999999998</v>
      </c>
      <c r="S41" s="6" t="str">
        <f>IF(Table2[[#This Row],[Bloomberg US Agg Bond TR USD]]="","Pre","")</f>
        <v>Pre</v>
      </c>
      <c r="T41">
        <v>1.61</v>
      </c>
      <c r="U41" s="6"/>
      <c r="V41" s="6"/>
      <c r="W41">
        <f t="shared" si="0"/>
        <v>127.26876586475866</v>
      </c>
      <c r="X41">
        <f t="shared" si="1"/>
        <v>0</v>
      </c>
      <c r="Y41">
        <f t="shared" si="2"/>
        <v>0</v>
      </c>
      <c r="AN41">
        <f t="shared" si="3"/>
        <v>40</v>
      </c>
    </row>
    <row r="42" spans="1:40" x14ac:dyDescent="0.3">
      <c r="A42" t="s">
        <v>1307</v>
      </c>
      <c r="B42">
        <v>-3.62</v>
      </c>
      <c r="D42">
        <v>-4.28</v>
      </c>
      <c r="E42" s="6">
        <f>IF(Table2[[#This Row],[S&amp;P 500 TR USD]]="",Table2[[#This Row],[IA SBBI US Large Stock TR USD Ext]],Table2[[#This Row],[S&amp;P 500 TR USD]])</f>
        <v>-3.62</v>
      </c>
      <c r="F42" s="6" t="s">
        <v>2427</v>
      </c>
      <c r="G42" s="6"/>
      <c r="H42" s="6"/>
      <c r="I42" s="6" t="s">
        <v>2434</v>
      </c>
      <c r="J42" s="6"/>
      <c r="K42" s="6"/>
      <c r="L42" s="6" t="s">
        <v>2434</v>
      </c>
      <c r="M42">
        <v>-0.61</v>
      </c>
      <c r="N42">
        <v>0.45</v>
      </c>
      <c r="O42">
        <v>0.5</v>
      </c>
      <c r="P42">
        <f>+(Table2[[#This Row],[IA SBBI US IT Govt TR USD]]*Table2[[#This Row],[PctinGovt]])+(Table2[[#This Row],[IA SBBI US LT Corp TR USD]]*(1-Table2[[#This Row],[IA SBBI US IT Govt TR USD]]) )</f>
        <v>0.41949999999999993</v>
      </c>
      <c r="R42" s="6">
        <f>IF(Table2[[#This Row],[Bloomberg US Agg Bond TR USD]]="",Table2[[#This Row],[Pre AGG]],Table2[[#This Row],[Bloomberg US Agg Bond TR USD]])</f>
        <v>0.41949999999999993</v>
      </c>
      <c r="S42" s="6" t="str">
        <f>IF(Table2[[#This Row],[Bloomberg US Agg Bond TR USD]]="","Pre","")</f>
        <v>Pre</v>
      </c>
      <c r="T42">
        <v>-4.28</v>
      </c>
      <c r="U42" s="6"/>
      <c r="V42" s="6"/>
      <c r="W42">
        <f t="shared" si="0"/>
        <v>117.54166268574701</v>
      </c>
      <c r="X42">
        <f t="shared" si="1"/>
        <v>0</v>
      </c>
      <c r="Y42">
        <f t="shared" si="2"/>
        <v>0</v>
      </c>
      <c r="AN42">
        <f t="shared" si="3"/>
        <v>41</v>
      </c>
    </row>
    <row r="43" spans="1:40" x14ac:dyDescent="0.3">
      <c r="A43" t="s">
        <v>1308</v>
      </c>
      <c r="B43">
        <v>11.4</v>
      </c>
      <c r="D43">
        <v>11.24</v>
      </c>
      <c r="E43" s="6">
        <f>IF(Table2[[#This Row],[S&amp;P 500 TR USD]]="",Table2[[#This Row],[IA SBBI US Large Stock TR USD Ext]],Table2[[#This Row],[S&amp;P 500 TR USD]])</f>
        <v>11.4</v>
      </c>
      <c r="F43" s="6" t="s">
        <v>2427</v>
      </c>
      <c r="G43" s="6"/>
      <c r="H43" s="6"/>
      <c r="I43" s="6" t="s">
        <v>2434</v>
      </c>
      <c r="J43" s="6"/>
      <c r="K43" s="6"/>
      <c r="L43" s="6" t="s">
        <v>2434</v>
      </c>
      <c r="M43">
        <v>1.07</v>
      </c>
      <c r="N43">
        <v>-0.46</v>
      </c>
      <c r="O43">
        <v>0.5</v>
      </c>
      <c r="P43">
        <f>+(Table2[[#This Row],[IA SBBI US IT Govt TR USD]]*Table2[[#This Row],[PctinGovt]])+(Table2[[#This Row],[IA SBBI US LT Corp TR USD]]*(1-Table2[[#This Row],[IA SBBI US IT Govt TR USD]]) )</f>
        <v>0.56720000000000004</v>
      </c>
      <c r="R43" s="6">
        <f>IF(Table2[[#This Row],[Bloomberg US Agg Bond TR USD]]="",Table2[[#This Row],[Pre AGG]],Table2[[#This Row],[Bloomberg US Agg Bond TR USD]])</f>
        <v>0.56720000000000004</v>
      </c>
      <c r="S43" s="6" t="str">
        <f>IF(Table2[[#This Row],[Bloomberg US Agg Bond TR USD]]="","Pre","")</f>
        <v>Pre</v>
      </c>
      <c r="T43">
        <v>11.24</v>
      </c>
      <c r="U43" s="6"/>
      <c r="V43" s="6"/>
      <c r="W43">
        <f t="shared" si="0"/>
        <v>141.99334557162499</v>
      </c>
      <c r="X43">
        <f t="shared" si="1"/>
        <v>0</v>
      </c>
      <c r="Y43">
        <f t="shared" si="2"/>
        <v>0</v>
      </c>
      <c r="AN43">
        <f t="shared" si="3"/>
        <v>42</v>
      </c>
    </row>
    <row r="44" spans="1:40" x14ac:dyDescent="0.3">
      <c r="A44" t="s">
        <v>1309</v>
      </c>
      <c r="B44">
        <v>4.71</v>
      </c>
      <c r="D44">
        <v>4.5599999999999996</v>
      </c>
      <c r="E44" s="6">
        <f>IF(Table2[[#This Row],[S&amp;P 500 TR USD]]="",Table2[[#This Row],[IA SBBI US Large Stock TR USD Ext]],Table2[[#This Row],[S&amp;P 500 TR USD]])</f>
        <v>4.71</v>
      </c>
      <c r="F44" s="6" t="s">
        <v>2427</v>
      </c>
      <c r="G44" s="6"/>
      <c r="H44" s="6"/>
      <c r="I44" s="6" t="s">
        <v>2434</v>
      </c>
      <c r="J44" s="6"/>
      <c r="K44" s="6"/>
      <c r="L44" s="6" t="s">
        <v>2434</v>
      </c>
      <c r="M44">
        <v>0.66</v>
      </c>
      <c r="N44">
        <v>0.2</v>
      </c>
      <c r="O44">
        <v>0.5</v>
      </c>
      <c r="P44">
        <f>+(Table2[[#This Row],[IA SBBI US IT Govt TR USD]]*Table2[[#This Row],[PctinGovt]])+(Table2[[#This Row],[IA SBBI US LT Corp TR USD]]*(1-Table2[[#This Row],[IA SBBI US IT Govt TR USD]]) )</f>
        <v>0.39800000000000002</v>
      </c>
      <c r="R44" s="6">
        <f>IF(Table2[[#This Row],[Bloomberg US Agg Bond TR USD]]="",Table2[[#This Row],[Pre AGG]],Table2[[#This Row],[Bloomberg US Agg Bond TR USD]])</f>
        <v>0.39800000000000002</v>
      </c>
      <c r="S44" s="6" t="str">
        <f>IF(Table2[[#This Row],[Bloomberg US Agg Bond TR USD]]="","Pre","")</f>
        <v>Pre</v>
      </c>
      <c r="T44">
        <v>4.5599999999999996</v>
      </c>
      <c r="U44" s="6"/>
      <c r="V44" s="6"/>
      <c r="W44">
        <f t="shared" si="0"/>
        <v>153.02824212969114</v>
      </c>
      <c r="X44">
        <f t="shared" si="1"/>
        <v>0</v>
      </c>
      <c r="Y44">
        <f t="shared" si="2"/>
        <v>0</v>
      </c>
      <c r="AN44">
        <f t="shared" si="3"/>
        <v>43</v>
      </c>
    </row>
    <row r="45" spans="1:40" x14ac:dyDescent="0.3">
      <c r="A45" t="s">
        <v>1310</v>
      </c>
      <c r="B45">
        <v>10.28</v>
      </c>
      <c r="D45">
        <v>9.8000000000000007</v>
      </c>
      <c r="E45" s="6">
        <f>IF(Table2[[#This Row],[S&amp;P 500 TR USD]]="",Table2[[#This Row],[IA SBBI US Large Stock TR USD Ext]],Table2[[#This Row],[S&amp;P 500 TR USD]])</f>
        <v>10.28</v>
      </c>
      <c r="F45" s="6" t="s">
        <v>2427</v>
      </c>
      <c r="G45" s="6"/>
      <c r="H45" s="6"/>
      <c r="I45" s="6" t="s">
        <v>2434</v>
      </c>
      <c r="J45" s="6"/>
      <c r="K45" s="6"/>
      <c r="L45" s="6" t="s">
        <v>2434</v>
      </c>
      <c r="M45">
        <v>0.52</v>
      </c>
      <c r="N45">
        <v>0.2</v>
      </c>
      <c r="O45">
        <v>0.5</v>
      </c>
      <c r="P45">
        <f>+(Table2[[#This Row],[IA SBBI US IT Govt TR USD]]*Table2[[#This Row],[PctinGovt]])+(Table2[[#This Row],[IA SBBI US LT Corp TR USD]]*(1-Table2[[#This Row],[IA SBBI US IT Govt TR USD]]) )</f>
        <v>0.35599999999999998</v>
      </c>
      <c r="R45" s="6">
        <f>IF(Table2[[#This Row],[Bloomberg US Agg Bond TR USD]]="",Table2[[#This Row],[Pre AGG]],Table2[[#This Row],[Bloomberg US Agg Bond TR USD]])</f>
        <v>0.35599999999999998</v>
      </c>
      <c r="S45" s="6" t="str">
        <f>IF(Table2[[#This Row],[Bloomberg US Agg Bond TR USD]]="","Pre","")</f>
        <v>Pre</v>
      </c>
      <c r="T45">
        <v>9.8000000000000007</v>
      </c>
      <c r="U45" s="6"/>
      <c r="V45" s="6"/>
      <c r="W45">
        <f t="shared" si="0"/>
        <v>177.82500985840088</v>
      </c>
      <c r="X45">
        <f t="shared" si="1"/>
        <v>0</v>
      </c>
      <c r="Y45">
        <f t="shared" si="2"/>
        <v>0</v>
      </c>
      <c r="AN45">
        <f t="shared" si="3"/>
        <v>44</v>
      </c>
    </row>
    <row r="46" spans="1:40" x14ac:dyDescent="0.3">
      <c r="A46" t="s">
        <v>1311</v>
      </c>
      <c r="B46">
        <v>-4.76</v>
      </c>
      <c r="D46">
        <v>-4.8899999999999997</v>
      </c>
      <c r="E46" s="6">
        <f>IF(Table2[[#This Row],[S&amp;P 500 TR USD]]="",Table2[[#This Row],[IA SBBI US Large Stock TR USD Ext]],Table2[[#This Row],[S&amp;P 500 TR USD]])</f>
        <v>-4.76</v>
      </c>
      <c r="F46" s="6" t="s">
        <v>2427</v>
      </c>
      <c r="G46" s="6"/>
      <c r="H46" s="6"/>
      <c r="I46" s="6" t="s">
        <v>2434</v>
      </c>
      <c r="J46" s="6"/>
      <c r="K46" s="6"/>
      <c r="L46" s="6" t="s">
        <v>2434</v>
      </c>
      <c r="M46">
        <v>-0.14000000000000001</v>
      </c>
      <c r="N46">
        <v>0.34</v>
      </c>
      <c r="O46">
        <v>0.5</v>
      </c>
      <c r="P46">
        <f>+(Table2[[#This Row],[IA SBBI US IT Govt TR USD]]*Table2[[#This Row],[PctinGovt]])+(Table2[[#This Row],[IA SBBI US LT Corp TR USD]]*(1-Table2[[#This Row],[IA SBBI US IT Govt TR USD]]) )</f>
        <v>0.31760000000000005</v>
      </c>
      <c r="R46" s="6">
        <f>IF(Table2[[#This Row],[Bloomberg US Agg Bond TR USD]]="",Table2[[#This Row],[Pre AGG]],Table2[[#This Row],[Bloomberg US Agg Bond TR USD]])</f>
        <v>0.31760000000000005</v>
      </c>
      <c r="S46" s="6" t="str">
        <f>IF(Table2[[#This Row],[Bloomberg US Agg Bond TR USD]]="","Pre","")</f>
        <v>Pre</v>
      </c>
      <c r="T46">
        <v>-4.8899999999999997</v>
      </c>
      <c r="U46" s="6"/>
      <c r="V46" s="6"/>
      <c r="W46">
        <f t="shared" si="0"/>
        <v>164.23936687632508</v>
      </c>
      <c r="X46">
        <f t="shared" si="1"/>
        <v>0</v>
      </c>
      <c r="Y46">
        <f t="shared" si="2"/>
        <v>0</v>
      </c>
      <c r="AN46">
        <f t="shared" si="3"/>
        <v>45</v>
      </c>
    </row>
    <row r="47" spans="1:40" x14ac:dyDescent="0.3">
      <c r="A47" t="s">
        <v>1312</v>
      </c>
      <c r="B47">
        <v>-19.73</v>
      </c>
      <c r="D47">
        <v>-19.93</v>
      </c>
      <c r="E47" s="6">
        <f>IF(Table2[[#This Row],[S&amp;P 500 TR USD]]="",Table2[[#This Row],[IA SBBI US Large Stock TR USD Ext]],Table2[[#This Row],[S&amp;P 500 TR USD]])</f>
        <v>-19.73</v>
      </c>
      <c r="F47" s="6" t="s">
        <v>2427</v>
      </c>
      <c r="G47" s="6"/>
      <c r="H47" s="6"/>
      <c r="I47" s="6" t="s">
        <v>2434</v>
      </c>
      <c r="J47" s="6"/>
      <c r="K47" s="6"/>
      <c r="L47" s="6" t="s">
        <v>2434</v>
      </c>
      <c r="M47">
        <v>1.68</v>
      </c>
      <c r="N47">
        <v>0.73</v>
      </c>
      <c r="O47">
        <v>0.5</v>
      </c>
      <c r="P47">
        <f>+(Table2[[#This Row],[IA SBBI US IT Govt TR USD]]*Table2[[#This Row],[PctinGovt]])+(Table2[[#This Row],[IA SBBI US LT Corp TR USD]]*(1-Table2[[#This Row],[IA SBBI US IT Govt TR USD]]) )</f>
        <v>0.34360000000000002</v>
      </c>
      <c r="R47" s="6">
        <f>IF(Table2[[#This Row],[Bloomberg US Agg Bond TR USD]]="",Table2[[#This Row],[Pre AGG]],Table2[[#This Row],[Bloomberg US Agg Bond TR USD]])</f>
        <v>0.34360000000000002</v>
      </c>
      <c r="S47" s="6" t="str">
        <f>IF(Table2[[#This Row],[Bloomberg US Agg Bond TR USD]]="","Pre","")</f>
        <v>Pre</v>
      </c>
      <c r="T47">
        <v>-19.93</v>
      </c>
      <c r="U47" s="6"/>
      <c r="V47" s="6"/>
      <c r="W47">
        <f t="shared" si="0"/>
        <v>111.57646105787347</v>
      </c>
      <c r="X47">
        <f t="shared" si="1"/>
        <v>0</v>
      </c>
      <c r="Y47">
        <f t="shared" si="2"/>
        <v>0</v>
      </c>
      <c r="AN47">
        <f t="shared" si="3"/>
        <v>46</v>
      </c>
    </row>
    <row r="48" spans="1:40" x14ac:dyDescent="0.3">
      <c r="A48" t="s">
        <v>1313</v>
      </c>
      <c r="B48">
        <v>-12.46</v>
      </c>
      <c r="D48">
        <v>-13.37</v>
      </c>
      <c r="E48" s="6">
        <f>IF(Table2[[#This Row],[S&amp;P 500 TR USD]]="",Table2[[#This Row],[IA SBBI US Large Stock TR USD Ext]],Table2[[#This Row],[S&amp;P 500 TR USD]])</f>
        <v>-12.46</v>
      </c>
      <c r="F48" s="6" t="s">
        <v>2427</v>
      </c>
      <c r="G48" s="6"/>
      <c r="H48" s="6"/>
      <c r="I48" s="6" t="s">
        <v>2434</v>
      </c>
      <c r="J48" s="6"/>
      <c r="K48" s="6"/>
      <c r="L48" s="6" t="s">
        <v>2434</v>
      </c>
      <c r="M48">
        <v>1.8</v>
      </c>
      <c r="N48">
        <v>-0.18</v>
      </c>
      <c r="O48">
        <v>0.5</v>
      </c>
      <c r="P48">
        <f>+(Table2[[#This Row],[IA SBBI US IT Govt TR USD]]*Table2[[#This Row],[PctinGovt]])+(Table2[[#This Row],[IA SBBI US LT Corp TR USD]]*(1-Table2[[#This Row],[IA SBBI US IT Govt TR USD]]) )</f>
        <v>1.044</v>
      </c>
      <c r="R48" s="6">
        <f>IF(Table2[[#This Row],[Bloomberg US Agg Bond TR USD]]="",Table2[[#This Row],[Pre AGG]],Table2[[#This Row],[Bloomberg US Agg Bond TR USD]])</f>
        <v>1.044</v>
      </c>
      <c r="S48" s="6" t="str">
        <f>IF(Table2[[#This Row],[Bloomberg US Agg Bond TR USD]]="","Pre","")</f>
        <v>Pre</v>
      </c>
      <c r="T48">
        <v>-13.37</v>
      </c>
      <c r="U48" s="6"/>
      <c r="V48" s="6"/>
      <c r="W48">
        <f t="shared" si="0"/>
        <v>83.288688214435808</v>
      </c>
      <c r="X48">
        <f t="shared" si="1"/>
        <v>0</v>
      </c>
      <c r="Y48">
        <f t="shared" si="2"/>
        <v>0</v>
      </c>
      <c r="AN48">
        <f t="shared" si="3"/>
        <v>47</v>
      </c>
    </row>
    <row r="49" spans="1:40" x14ac:dyDescent="0.3">
      <c r="A49" t="s">
        <v>1314</v>
      </c>
      <c r="B49">
        <v>2.82</v>
      </c>
      <c r="D49">
        <v>2.5299999999999998</v>
      </c>
      <c r="E49" s="6">
        <f>IF(Table2[[#This Row],[S&amp;P 500 TR USD]]="",Table2[[#This Row],[IA SBBI US Large Stock TR USD Ext]],Table2[[#This Row],[S&amp;P 500 TR USD]])</f>
        <v>2.82</v>
      </c>
      <c r="F49" s="6" t="s">
        <v>2427</v>
      </c>
      <c r="G49" s="6"/>
      <c r="H49" s="6"/>
      <c r="I49" s="6" t="s">
        <v>2434</v>
      </c>
      <c r="J49" s="6"/>
      <c r="K49" s="6"/>
      <c r="L49" s="6" t="s">
        <v>2434</v>
      </c>
      <c r="M49">
        <v>0.44</v>
      </c>
      <c r="N49">
        <v>1.92</v>
      </c>
      <c r="O49">
        <v>0.5</v>
      </c>
      <c r="P49">
        <f>+(Table2[[#This Row],[IA SBBI US IT Govt TR USD]]*Table2[[#This Row],[PctinGovt]])+(Table2[[#This Row],[IA SBBI US LT Corp TR USD]]*(1-Table2[[#This Row],[IA SBBI US IT Govt TR USD]]) )</f>
        <v>1.2952000000000001</v>
      </c>
      <c r="R49" s="6">
        <f>IF(Table2[[#This Row],[Bloomberg US Agg Bond TR USD]]="",Table2[[#This Row],[Pre AGG]],Table2[[#This Row],[Bloomberg US Agg Bond TR USD]])</f>
        <v>1.2952000000000001</v>
      </c>
      <c r="S49" s="6" t="str">
        <f>IF(Table2[[#This Row],[Bloomberg US Agg Bond TR USD]]="","Pre","")</f>
        <v>Pre</v>
      </c>
      <c r="T49">
        <v>2.5299999999999998</v>
      </c>
      <c r="U49" s="6"/>
      <c r="V49" s="6"/>
      <c r="W49">
        <f t="shared" si="0"/>
        <v>87.925892026261067</v>
      </c>
      <c r="X49">
        <f t="shared" si="1"/>
        <v>0</v>
      </c>
      <c r="Y49">
        <f t="shared" si="2"/>
        <v>0</v>
      </c>
      <c r="AN49">
        <f t="shared" si="3"/>
        <v>48</v>
      </c>
    </row>
    <row r="50" spans="1:40" x14ac:dyDescent="0.3">
      <c r="A50" t="s">
        <v>1315</v>
      </c>
      <c r="B50">
        <v>6.39</v>
      </c>
      <c r="D50">
        <v>6.25</v>
      </c>
      <c r="E50" s="6">
        <f>IF(Table2[[#This Row],[S&amp;P 500 TR USD]]="",Table2[[#This Row],[IA SBBI US Large Stock TR USD Ext]],Table2[[#This Row],[S&amp;P 500 TR USD]])</f>
        <v>6.39</v>
      </c>
      <c r="F50" s="6" t="s">
        <v>2427</v>
      </c>
      <c r="G50" s="6"/>
      <c r="H50" s="6"/>
      <c r="I50" s="6" t="s">
        <v>2434</v>
      </c>
      <c r="J50" s="6"/>
      <c r="K50" s="6"/>
      <c r="L50" s="6" t="s">
        <v>2434</v>
      </c>
      <c r="M50">
        <v>-0.41</v>
      </c>
      <c r="N50">
        <v>0.59</v>
      </c>
      <c r="O50">
        <v>0.5</v>
      </c>
      <c r="P50">
        <f>+(Table2[[#This Row],[IA SBBI US IT Govt TR USD]]*Table2[[#This Row],[PctinGovt]])+(Table2[[#This Row],[IA SBBI US LT Corp TR USD]]*(1-Table2[[#This Row],[IA SBBI US IT Govt TR USD]]) )</f>
        <v>0.6268999999999999</v>
      </c>
      <c r="R50" s="6">
        <f>IF(Table2[[#This Row],[Bloomberg US Agg Bond TR USD]]="",Table2[[#This Row],[Pre AGG]],Table2[[#This Row],[Bloomberg US Agg Bond TR USD]])</f>
        <v>0.6268999999999999</v>
      </c>
      <c r="S50" s="6" t="str">
        <f>IF(Table2[[#This Row],[Bloomberg US Agg Bond TR USD]]="","Pre","")</f>
        <v>Pre</v>
      </c>
      <c r="T50">
        <v>6.25</v>
      </c>
      <c r="U50" s="6"/>
      <c r="V50" s="6"/>
      <c r="W50">
        <f t="shared" si="0"/>
        <v>99.671260277902391</v>
      </c>
      <c r="X50">
        <f t="shared" si="1"/>
        <v>0</v>
      </c>
      <c r="Y50">
        <f t="shared" si="2"/>
        <v>0</v>
      </c>
      <c r="AN50">
        <f t="shared" si="3"/>
        <v>49</v>
      </c>
    </row>
    <row r="51" spans="1:40" x14ac:dyDescent="0.3">
      <c r="A51" t="s">
        <v>1316</v>
      </c>
      <c r="B51">
        <v>2.59</v>
      </c>
      <c r="D51">
        <v>2.15</v>
      </c>
      <c r="E51" s="6">
        <f>IF(Table2[[#This Row],[S&amp;P 500 TR USD]]="",Table2[[#This Row],[IA SBBI US Large Stock TR USD Ext]],Table2[[#This Row],[S&amp;P 500 TR USD]])</f>
        <v>2.59</v>
      </c>
      <c r="F51" s="6" t="s">
        <v>2427</v>
      </c>
      <c r="G51" s="6"/>
      <c r="H51" s="6"/>
      <c r="I51" s="6" t="s">
        <v>2434</v>
      </c>
      <c r="J51" s="6"/>
      <c r="K51" s="6"/>
      <c r="L51" s="6" t="s">
        <v>2434</v>
      </c>
      <c r="M51">
        <v>0.94</v>
      </c>
      <c r="N51">
        <v>0.72</v>
      </c>
      <c r="O51">
        <v>0.5</v>
      </c>
      <c r="P51">
        <f>+(Table2[[#This Row],[IA SBBI US IT Govt TR USD]]*Table2[[#This Row],[PctinGovt]])+(Table2[[#This Row],[IA SBBI US LT Corp TR USD]]*(1-Table2[[#This Row],[IA SBBI US IT Govt TR USD]]) )</f>
        <v>0.51319999999999999</v>
      </c>
      <c r="R51" s="6">
        <f>IF(Table2[[#This Row],[Bloomberg US Agg Bond TR USD]]="",Table2[[#This Row],[Pre AGG]],Table2[[#This Row],[Bloomberg US Agg Bond TR USD]])</f>
        <v>0.51319999999999999</v>
      </c>
      <c r="S51" s="6" t="str">
        <f>IF(Table2[[#This Row],[Bloomberg US Agg Bond TR USD]]="","Pre","")</f>
        <v>Pre</v>
      </c>
      <c r="T51">
        <v>2.15</v>
      </c>
      <c r="U51" s="6"/>
      <c r="V51" s="6"/>
      <c r="W51">
        <f t="shared" si="0"/>
        <v>103.96419237387731</v>
      </c>
      <c r="X51">
        <f t="shared" si="1"/>
        <v>0</v>
      </c>
      <c r="Y51">
        <f t="shared" si="2"/>
        <v>0</v>
      </c>
      <c r="AN51">
        <f t="shared" si="3"/>
        <v>50</v>
      </c>
    </row>
    <row r="52" spans="1:40" x14ac:dyDescent="0.3">
      <c r="A52" t="s">
        <v>1317</v>
      </c>
      <c r="B52">
        <v>8.1199999999999992</v>
      </c>
      <c r="D52">
        <v>7.99</v>
      </c>
      <c r="E52" s="6">
        <f>IF(Table2[[#This Row],[S&amp;P 500 TR USD]]="",Table2[[#This Row],[IA SBBI US Large Stock TR USD Ext]],Table2[[#This Row],[S&amp;P 500 TR USD]])</f>
        <v>8.1199999999999992</v>
      </c>
      <c r="F52" s="6" t="s">
        <v>2427</v>
      </c>
      <c r="G52" s="6"/>
      <c r="H52" s="6"/>
      <c r="I52" s="6" t="s">
        <v>2434</v>
      </c>
      <c r="J52" s="6"/>
      <c r="K52" s="6"/>
      <c r="L52" s="6" t="s">
        <v>2434</v>
      </c>
      <c r="M52">
        <v>1.61</v>
      </c>
      <c r="N52">
        <v>1.38</v>
      </c>
      <c r="O52">
        <v>0.5</v>
      </c>
      <c r="P52">
        <f>+(Table2[[#This Row],[IA SBBI US IT Govt TR USD]]*Table2[[#This Row],[PctinGovt]])+(Table2[[#This Row],[IA SBBI US LT Corp TR USD]]*(1-Table2[[#This Row],[IA SBBI US IT Govt TR USD]]) )</f>
        <v>-3.6800000000000055E-2</v>
      </c>
      <c r="R52" s="6">
        <f>IF(Table2[[#This Row],[Bloomberg US Agg Bond TR USD]]="",Table2[[#This Row],[Pre AGG]],Table2[[#This Row],[Bloomberg US Agg Bond TR USD]])</f>
        <v>-3.6800000000000055E-2</v>
      </c>
      <c r="S52" s="6" t="str">
        <f>IF(Table2[[#This Row],[Bloomberg US Agg Bond TR USD]]="","Pre","")</f>
        <v>Pre</v>
      </c>
      <c r="T52">
        <v>7.99</v>
      </c>
      <c r="U52" s="6"/>
      <c r="V52" s="6"/>
      <c r="W52">
        <f t="shared" si="0"/>
        <v>120.26093134455013</v>
      </c>
      <c r="X52">
        <f t="shared" si="1"/>
        <v>0</v>
      </c>
      <c r="Y52">
        <f t="shared" si="2"/>
        <v>0</v>
      </c>
      <c r="AN52">
        <f t="shared" si="3"/>
        <v>51</v>
      </c>
    </row>
    <row r="53" spans="1:40" x14ac:dyDescent="0.3">
      <c r="A53" t="s">
        <v>1318</v>
      </c>
      <c r="B53">
        <v>-0.8</v>
      </c>
      <c r="D53">
        <v>-0.95</v>
      </c>
      <c r="E53" s="6">
        <f>IF(Table2[[#This Row],[S&amp;P 500 TR USD]]="",Table2[[#This Row],[IA SBBI US Large Stock TR USD Ext]],Table2[[#This Row],[S&amp;P 500 TR USD]])</f>
        <v>-0.8</v>
      </c>
      <c r="F53" s="6" t="s">
        <v>2427</v>
      </c>
      <c r="G53" s="6"/>
      <c r="H53" s="6"/>
      <c r="I53" s="6" t="s">
        <v>2434</v>
      </c>
      <c r="J53" s="6"/>
      <c r="K53" s="6"/>
      <c r="L53" s="6" t="s">
        <v>2434</v>
      </c>
      <c r="M53">
        <v>-0.71</v>
      </c>
      <c r="N53">
        <v>0.84</v>
      </c>
      <c r="O53">
        <v>0.5</v>
      </c>
      <c r="P53">
        <f>+(Table2[[#This Row],[IA SBBI US IT Govt TR USD]]*Table2[[#This Row],[PctinGovt]])+(Table2[[#This Row],[IA SBBI US LT Corp TR USD]]*(1-Table2[[#This Row],[IA SBBI US IT Govt TR USD]]) )</f>
        <v>1.0813999999999999</v>
      </c>
      <c r="R53" s="6">
        <f>IF(Table2[[#This Row],[Bloomberg US Agg Bond TR USD]]="",Table2[[#This Row],[Pre AGG]],Table2[[#This Row],[Bloomberg US Agg Bond TR USD]])</f>
        <v>1.0813999999999999</v>
      </c>
      <c r="S53" s="6" t="str">
        <f>IF(Table2[[#This Row],[Bloomberg US Agg Bond TR USD]]="","Pre","")</f>
        <v>Pre</v>
      </c>
      <c r="T53">
        <v>-0.95</v>
      </c>
      <c r="U53" s="6"/>
      <c r="V53" s="6"/>
      <c r="W53">
        <f t="shared" si="0"/>
        <v>118.16845249677689</v>
      </c>
      <c r="X53">
        <f t="shared" si="1"/>
        <v>0</v>
      </c>
      <c r="Y53">
        <f t="shared" si="2"/>
        <v>0</v>
      </c>
      <c r="AN53">
        <f t="shared" si="3"/>
        <v>52</v>
      </c>
    </row>
    <row r="54" spans="1:40" x14ac:dyDescent="0.3">
      <c r="A54" t="s">
        <v>1319</v>
      </c>
      <c r="B54">
        <v>-0.96</v>
      </c>
      <c r="D54">
        <v>-1.65</v>
      </c>
      <c r="E54" s="6">
        <f>IF(Table2[[#This Row],[S&amp;P 500 TR USD]]="",Table2[[#This Row],[IA SBBI US Large Stock TR USD Ext]],Table2[[#This Row],[S&amp;P 500 TR USD]])</f>
        <v>-0.96</v>
      </c>
      <c r="F54" s="6" t="s">
        <v>2427</v>
      </c>
      <c r="G54" s="6"/>
      <c r="H54" s="6"/>
      <c r="I54" s="6" t="s">
        <v>2434</v>
      </c>
      <c r="J54" s="6"/>
      <c r="K54" s="6"/>
      <c r="L54" s="6" t="s">
        <v>2434</v>
      </c>
      <c r="M54">
        <v>0.61</v>
      </c>
      <c r="N54">
        <v>0.56999999999999995</v>
      </c>
      <c r="O54">
        <v>0.5</v>
      </c>
      <c r="P54">
        <f>+(Table2[[#This Row],[IA SBBI US IT Govt TR USD]]*Table2[[#This Row],[PctinGovt]])+(Table2[[#This Row],[IA SBBI US LT Corp TR USD]]*(1-Table2[[#This Row],[IA SBBI US IT Govt TR USD]]) )</f>
        <v>0.52729999999999999</v>
      </c>
      <c r="R54" s="6">
        <f>IF(Table2[[#This Row],[Bloomberg US Agg Bond TR USD]]="",Table2[[#This Row],[Pre AGG]],Table2[[#This Row],[Bloomberg US Agg Bond TR USD]])</f>
        <v>0.52729999999999999</v>
      </c>
      <c r="S54" s="6" t="str">
        <f>IF(Table2[[#This Row],[Bloomberg US Agg Bond TR USD]]="","Pre","")</f>
        <v>Pre</v>
      </c>
      <c r="T54">
        <v>-1.65</v>
      </c>
      <c r="U54" s="6"/>
      <c r="V54" s="6"/>
      <c r="W54">
        <f t="shared" si="0"/>
        <v>114.56867303058007</v>
      </c>
      <c r="X54">
        <f t="shared" si="1"/>
        <v>0</v>
      </c>
      <c r="Y54">
        <f t="shared" si="2"/>
        <v>0</v>
      </c>
      <c r="AN54">
        <f t="shared" si="3"/>
        <v>53</v>
      </c>
    </row>
    <row r="55" spans="1:40" x14ac:dyDescent="0.3">
      <c r="A55" t="s">
        <v>1320</v>
      </c>
      <c r="B55">
        <v>-16.25</v>
      </c>
      <c r="D55">
        <v>-16.46</v>
      </c>
      <c r="E55" s="6">
        <f>IF(Table2[[#This Row],[S&amp;P 500 TR USD]]="",Table2[[#This Row],[IA SBBI US Large Stock TR USD Ext]],Table2[[#This Row],[S&amp;P 500 TR USD]])</f>
        <v>-16.25</v>
      </c>
      <c r="F55" s="6" t="s">
        <v>2427</v>
      </c>
      <c r="G55" s="6"/>
      <c r="H55" s="6"/>
      <c r="I55" s="6" t="s">
        <v>2434</v>
      </c>
      <c r="J55" s="6"/>
      <c r="K55" s="6"/>
      <c r="L55" s="6" t="s">
        <v>2434</v>
      </c>
      <c r="M55">
        <v>1.42</v>
      </c>
      <c r="N55">
        <v>1.1000000000000001</v>
      </c>
      <c r="O55">
        <v>0.5</v>
      </c>
      <c r="P55">
        <f>+(Table2[[#This Row],[IA SBBI US IT Govt TR USD]]*Table2[[#This Row],[PctinGovt]])+(Table2[[#This Row],[IA SBBI US LT Corp TR USD]]*(1-Table2[[#This Row],[IA SBBI US IT Govt TR USD]]) )</f>
        <v>0.248</v>
      </c>
      <c r="R55" s="6">
        <f>IF(Table2[[#This Row],[Bloomberg US Agg Bond TR USD]]="",Table2[[#This Row],[Pre AGG]],Table2[[#This Row],[Bloomberg US Agg Bond TR USD]])</f>
        <v>0.248</v>
      </c>
      <c r="S55" s="6" t="str">
        <f>IF(Table2[[#This Row],[Bloomberg US Agg Bond TR USD]]="","Pre","")</f>
        <v>Pre</v>
      </c>
      <c r="T55">
        <v>-16.46</v>
      </c>
      <c r="U55" s="6"/>
      <c r="V55" s="6"/>
      <c r="W55">
        <f t="shared" si="0"/>
        <v>79.250669449746596</v>
      </c>
      <c r="X55">
        <f t="shared" si="1"/>
        <v>0</v>
      </c>
      <c r="Y55">
        <f t="shared" si="2"/>
        <v>0</v>
      </c>
      <c r="AN55">
        <f t="shared" si="3"/>
        <v>54</v>
      </c>
    </row>
    <row r="56" spans="1:40" x14ac:dyDescent="0.3">
      <c r="A56" t="s">
        <v>1321</v>
      </c>
      <c r="B56">
        <v>3.86</v>
      </c>
      <c r="D56">
        <v>3.67</v>
      </c>
      <c r="E56" s="6">
        <f>IF(Table2[[#This Row],[S&amp;P 500 TR USD]]="",Table2[[#This Row],[IA SBBI US Large Stock TR USD Ext]],Table2[[#This Row],[S&amp;P 500 TR USD]])</f>
        <v>3.86</v>
      </c>
      <c r="F56" s="6" t="s">
        <v>2427</v>
      </c>
      <c r="G56" s="6"/>
      <c r="H56" s="6"/>
      <c r="I56" s="6" t="s">
        <v>2434</v>
      </c>
      <c r="J56" s="6"/>
      <c r="K56" s="6"/>
      <c r="L56" s="6" t="s">
        <v>2434</v>
      </c>
      <c r="M56">
        <v>0.54</v>
      </c>
      <c r="N56">
        <v>0.56000000000000005</v>
      </c>
      <c r="O56">
        <v>0.5</v>
      </c>
      <c r="P56">
        <f>+(Table2[[#This Row],[IA SBBI US IT Govt TR USD]]*Table2[[#This Row],[PctinGovt]])+(Table2[[#This Row],[IA SBBI US LT Corp TR USD]]*(1-Table2[[#This Row],[IA SBBI US IT Govt TR USD]]) )</f>
        <v>0.52760000000000007</v>
      </c>
      <c r="R56" s="6">
        <f>IF(Table2[[#This Row],[Bloomberg US Agg Bond TR USD]]="",Table2[[#This Row],[Pre AGG]],Table2[[#This Row],[Bloomberg US Agg Bond TR USD]])</f>
        <v>0.52760000000000007</v>
      </c>
      <c r="S56" s="6" t="str">
        <f>IF(Table2[[#This Row],[Bloomberg US Agg Bond TR USD]]="","Pre","")</f>
        <v>Pre</v>
      </c>
      <c r="T56">
        <v>3.67</v>
      </c>
      <c r="U56" s="6"/>
      <c r="V56" s="6"/>
      <c r="W56">
        <f t="shared" si="0"/>
        <v>85.829169018552292</v>
      </c>
      <c r="X56">
        <f t="shared" si="1"/>
        <v>0</v>
      </c>
      <c r="Y56">
        <f t="shared" si="2"/>
        <v>0</v>
      </c>
      <c r="AN56">
        <f t="shared" si="3"/>
        <v>55</v>
      </c>
    </row>
    <row r="57" spans="1:40" x14ac:dyDescent="0.3">
      <c r="A57" t="s">
        <v>1322</v>
      </c>
      <c r="B57">
        <v>1.41</v>
      </c>
      <c r="D57">
        <v>0.75</v>
      </c>
      <c r="E57" s="6">
        <f>IF(Table2[[#This Row],[S&amp;P 500 TR USD]]="",Table2[[#This Row],[IA SBBI US Large Stock TR USD Ext]],Table2[[#This Row],[S&amp;P 500 TR USD]])</f>
        <v>1.41</v>
      </c>
      <c r="F57" s="6" t="s">
        <v>2427</v>
      </c>
      <c r="G57" s="6"/>
      <c r="H57" s="6"/>
      <c r="I57" s="6" t="s">
        <v>2434</v>
      </c>
      <c r="J57" s="6"/>
      <c r="K57" s="6"/>
      <c r="L57" s="6" t="s">
        <v>2434</v>
      </c>
      <c r="M57">
        <v>0.22</v>
      </c>
      <c r="N57">
        <v>1.36</v>
      </c>
      <c r="O57">
        <v>0.5</v>
      </c>
      <c r="P57">
        <f>+(Table2[[#This Row],[IA SBBI US IT Govt TR USD]]*Table2[[#This Row],[PctinGovt]])+(Table2[[#This Row],[IA SBBI US LT Corp TR USD]]*(1-Table2[[#This Row],[IA SBBI US IT Govt TR USD]]) )</f>
        <v>1.1708000000000003</v>
      </c>
      <c r="R57" s="6">
        <f>IF(Table2[[#This Row],[Bloomberg US Agg Bond TR USD]]="",Table2[[#This Row],[Pre AGG]],Table2[[#This Row],[Bloomberg US Agg Bond TR USD]])</f>
        <v>1.1708000000000003</v>
      </c>
      <c r="S57" s="6" t="str">
        <f>IF(Table2[[#This Row],[Bloomberg US Agg Bond TR USD]]="","Pre","")</f>
        <v>Pre</v>
      </c>
      <c r="T57">
        <v>0.75</v>
      </c>
      <c r="U57" s="6"/>
      <c r="V57" s="6"/>
      <c r="W57">
        <f t="shared" si="0"/>
        <v>87.22288778619145</v>
      </c>
      <c r="X57">
        <f t="shared" si="1"/>
        <v>0</v>
      </c>
      <c r="Y57">
        <f t="shared" si="2"/>
        <v>0</v>
      </c>
      <c r="AN57">
        <f t="shared" si="3"/>
        <v>56</v>
      </c>
    </row>
    <row r="58" spans="1:40" x14ac:dyDescent="0.3">
      <c r="A58" t="s">
        <v>1323</v>
      </c>
      <c r="B58">
        <v>-12.82</v>
      </c>
      <c r="D58">
        <v>-13.01</v>
      </c>
      <c r="E58" s="6">
        <f>IF(Table2[[#This Row],[S&amp;P 500 TR USD]]="",Table2[[#This Row],[IA SBBI US Large Stock TR USD Ext]],Table2[[#This Row],[S&amp;P 500 TR USD]])</f>
        <v>-12.82</v>
      </c>
      <c r="F58" s="6" t="s">
        <v>2427</v>
      </c>
      <c r="G58" s="6"/>
      <c r="H58" s="6"/>
      <c r="I58" s="6" t="s">
        <v>2434</v>
      </c>
      <c r="J58" s="6"/>
      <c r="K58" s="6"/>
      <c r="L58" s="6" t="s">
        <v>2434</v>
      </c>
      <c r="M58">
        <v>0.63</v>
      </c>
      <c r="N58">
        <v>1.08</v>
      </c>
      <c r="O58">
        <v>0.5</v>
      </c>
      <c r="P58">
        <f>+(Table2[[#This Row],[IA SBBI US IT Govt TR USD]]*Table2[[#This Row],[PctinGovt]])+(Table2[[#This Row],[IA SBBI US LT Corp TR USD]]*(1-Table2[[#This Row],[IA SBBI US IT Govt TR USD]]) )</f>
        <v>0.71460000000000001</v>
      </c>
      <c r="R58" s="6">
        <f>IF(Table2[[#This Row],[Bloomberg US Agg Bond TR USD]]="",Table2[[#This Row],[Pre AGG]],Table2[[#This Row],[Bloomberg US Agg Bond TR USD]])</f>
        <v>0.71460000000000001</v>
      </c>
      <c r="S58" s="6" t="str">
        <f>IF(Table2[[#This Row],[Bloomberg US Agg Bond TR USD]]="","Pre","")</f>
        <v>Pre</v>
      </c>
      <c r="T58">
        <v>-13.01</v>
      </c>
      <c r="U58" s="6"/>
      <c r="V58" s="6"/>
      <c r="W58">
        <f t="shared" si="0"/>
        <v>62.865190085207942</v>
      </c>
      <c r="X58">
        <f t="shared" si="1"/>
        <v>0</v>
      </c>
      <c r="Y58">
        <f t="shared" si="2"/>
        <v>0</v>
      </c>
      <c r="AN58">
        <f t="shared" si="3"/>
        <v>57</v>
      </c>
    </row>
    <row r="59" spans="1:40" x14ac:dyDescent="0.3">
      <c r="A59" t="s">
        <v>1324</v>
      </c>
      <c r="B59">
        <v>-8.5500000000000007</v>
      </c>
      <c r="D59">
        <v>-8.8800000000000008</v>
      </c>
      <c r="E59" s="6">
        <f>IF(Table2[[#This Row],[S&amp;P 500 TR USD]]="",Table2[[#This Row],[IA SBBI US Large Stock TR USD Ext]],Table2[[#This Row],[S&amp;P 500 TR USD]])</f>
        <v>-8.5500000000000007</v>
      </c>
      <c r="F59" s="6" t="s">
        <v>2427</v>
      </c>
      <c r="G59" s="6"/>
      <c r="H59" s="6"/>
      <c r="I59" s="6" t="s">
        <v>2434</v>
      </c>
      <c r="J59" s="6"/>
      <c r="K59" s="6"/>
      <c r="L59" s="6" t="s">
        <v>2434</v>
      </c>
      <c r="M59">
        <v>0.76</v>
      </c>
      <c r="N59">
        <v>0.54</v>
      </c>
      <c r="O59">
        <v>0.5</v>
      </c>
      <c r="P59">
        <f>+(Table2[[#This Row],[IA SBBI US IT Govt TR USD]]*Table2[[#This Row],[PctinGovt]])+(Table2[[#This Row],[IA SBBI US LT Corp TR USD]]*(1-Table2[[#This Row],[IA SBBI US IT Govt TR USD]]) )</f>
        <v>0.50960000000000005</v>
      </c>
      <c r="R59" s="6">
        <f>IF(Table2[[#This Row],[Bloomberg US Agg Bond TR USD]]="",Table2[[#This Row],[Pre AGG]],Table2[[#This Row],[Bloomberg US Agg Bond TR USD]])</f>
        <v>0.50960000000000005</v>
      </c>
      <c r="S59" s="6" t="str">
        <f>IF(Table2[[#This Row],[Bloomberg US Agg Bond TR USD]]="","Pre","")</f>
        <v>Pre</v>
      </c>
      <c r="T59">
        <v>-8.8800000000000008</v>
      </c>
      <c r="U59" s="6"/>
      <c r="V59" s="6"/>
      <c r="W59">
        <f t="shared" si="0"/>
        <v>48.40276120564149</v>
      </c>
      <c r="X59">
        <f t="shared" si="1"/>
        <v>0</v>
      </c>
      <c r="Y59">
        <f t="shared" si="2"/>
        <v>0</v>
      </c>
      <c r="AN59">
        <f t="shared" si="3"/>
        <v>58</v>
      </c>
    </row>
    <row r="60" spans="1:40" x14ac:dyDescent="0.3">
      <c r="A60" t="s">
        <v>1325</v>
      </c>
      <c r="B60">
        <v>-0.89</v>
      </c>
      <c r="D60">
        <v>-2.1800000000000002</v>
      </c>
      <c r="E60" s="6">
        <f>IF(Table2[[#This Row],[S&amp;P 500 TR USD]]="",Table2[[#This Row],[IA SBBI US Large Stock TR USD Ext]],Table2[[#This Row],[S&amp;P 500 TR USD]])</f>
        <v>-0.89</v>
      </c>
      <c r="F60" s="6" t="s">
        <v>2427</v>
      </c>
      <c r="G60" s="6"/>
      <c r="H60" s="6"/>
      <c r="I60" s="6" t="s">
        <v>2434</v>
      </c>
      <c r="J60" s="6"/>
      <c r="K60" s="6"/>
      <c r="L60" s="6" t="s">
        <v>2434</v>
      </c>
      <c r="M60">
        <v>0.7</v>
      </c>
      <c r="N60">
        <v>-0.12</v>
      </c>
      <c r="O60">
        <v>0.5</v>
      </c>
      <c r="P60">
        <f>+(Table2[[#This Row],[IA SBBI US IT Govt TR USD]]*Table2[[#This Row],[PctinGovt]])+(Table2[[#This Row],[IA SBBI US LT Corp TR USD]]*(1-Table2[[#This Row],[IA SBBI US IT Govt TR USD]]) )</f>
        <v>0.31399999999999995</v>
      </c>
      <c r="R60" s="6">
        <f>IF(Table2[[#This Row],[Bloomberg US Agg Bond TR USD]]="",Table2[[#This Row],[Pre AGG]],Table2[[#This Row],[Bloomberg US Agg Bond TR USD]])</f>
        <v>0.31399999999999995</v>
      </c>
      <c r="S60" s="6" t="str">
        <f>IF(Table2[[#This Row],[Bloomberg US Agg Bond TR USD]]="","Pre","")</f>
        <v>Pre</v>
      </c>
      <c r="T60">
        <v>-2.1800000000000002</v>
      </c>
      <c r="U60" s="6"/>
      <c r="V60" s="6"/>
      <c r="W60">
        <f t="shared" si="0"/>
        <v>45.167581011358493</v>
      </c>
      <c r="X60">
        <f t="shared" si="1"/>
        <v>0</v>
      </c>
      <c r="Y60">
        <f t="shared" si="2"/>
        <v>0</v>
      </c>
      <c r="AN60">
        <f t="shared" si="3"/>
        <v>59</v>
      </c>
    </row>
    <row r="61" spans="1:40" x14ac:dyDescent="0.3">
      <c r="A61" t="s">
        <v>1326</v>
      </c>
      <c r="B61">
        <v>-7.06</v>
      </c>
      <c r="D61">
        <v>-7.42</v>
      </c>
      <c r="E61" s="6">
        <f>IF(Table2[[#This Row],[S&amp;P 500 TR USD]]="",Table2[[#This Row],[IA SBBI US Large Stock TR USD Ext]],Table2[[#This Row],[S&amp;P 500 TR USD]])</f>
        <v>-7.06</v>
      </c>
      <c r="F61" s="6" t="s">
        <v>2427</v>
      </c>
      <c r="G61" s="6"/>
      <c r="H61" s="6"/>
      <c r="I61" s="6" t="s">
        <v>2434</v>
      </c>
      <c r="J61" s="6"/>
      <c r="K61" s="6"/>
      <c r="L61" s="6" t="s">
        <v>2434</v>
      </c>
      <c r="M61">
        <v>0.24</v>
      </c>
      <c r="N61">
        <v>-0.9</v>
      </c>
      <c r="O61">
        <v>0.5</v>
      </c>
      <c r="P61">
        <f>+(Table2[[#This Row],[IA SBBI US IT Govt TR USD]]*Table2[[#This Row],[PctinGovt]])+(Table2[[#This Row],[IA SBBI US LT Corp TR USD]]*(1-Table2[[#This Row],[IA SBBI US IT Govt TR USD]]) )</f>
        <v>-0.56400000000000006</v>
      </c>
      <c r="R61" s="6">
        <f>IF(Table2[[#This Row],[Bloomberg US Agg Bond TR USD]]="",Table2[[#This Row],[Pre AGG]],Table2[[#This Row],[Bloomberg US Agg Bond TR USD]])</f>
        <v>-0.56400000000000006</v>
      </c>
      <c r="S61" s="6" t="str">
        <f>IF(Table2[[#This Row],[Bloomberg US Agg Bond TR USD]]="","Pre","")</f>
        <v>Pre</v>
      </c>
      <c r="T61">
        <v>-7.42</v>
      </c>
      <c r="U61" s="6"/>
      <c r="V61" s="6"/>
      <c r="W61">
        <f t="shared" si="0"/>
        <v>34.39614650031568</v>
      </c>
      <c r="X61">
        <f t="shared" si="1"/>
        <v>0</v>
      </c>
      <c r="Y61">
        <f t="shared" si="2"/>
        <v>0</v>
      </c>
      <c r="AN61">
        <f t="shared" si="3"/>
        <v>60</v>
      </c>
    </row>
    <row r="62" spans="1:40" x14ac:dyDescent="0.3">
      <c r="A62" t="s">
        <v>1327</v>
      </c>
      <c r="B62">
        <v>5.0199999999999996</v>
      </c>
      <c r="D62">
        <v>4.8899999999999997</v>
      </c>
      <c r="E62" s="6">
        <f>IF(Table2[[#This Row],[S&amp;P 500 TR USD]]="",Table2[[#This Row],[IA SBBI US Large Stock TR USD Ext]],Table2[[#This Row],[S&amp;P 500 TR USD]])</f>
        <v>5.0199999999999996</v>
      </c>
      <c r="F62" s="6" t="s">
        <v>2427</v>
      </c>
      <c r="G62" s="6"/>
      <c r="H62" s="6"/>
      <c r="I62" s="6" t="s">
        <v>2434</v>
      </c>
      <c r="J62" s="6"/>
      <c r="K62" s="6"/>
      <c r="L62" s="6" t="s">
        <v>2434</v>
      </c>
      <c r="M62">
        <v>-0.71</v>
      </c>
      <c r="N62">
        <v>2.0299999999999998</v>
      </c>
      <c r="O62">
        <v>0.5</v>
      </c>
      <c r="P62">
        <f>+(Table2[[#This Row],[IA SBBI US IT Govt TR USD]]*Table2[[#This Row],[PctinGovt]])+(Table2[[#This Row],[IA SBBI US LT Corp TR USD]]*(1-Table2[[#This Row],[IA SBBI US IT Govt TR USD]]) )</f>
        <v>3.1162999999999994</v>
      </c>
      <c r="R62" s="6">
        <f>IF(Table2[[#This Row],[Bloomberg US Agg Bond TR USD]]="",Table2[[#This Row],[Pre AGG]],Table2[[#This Row],[Bloomberg US Agg Bond TR USD]])</f>
        <v>3.1162999999999994</v>
      </c>
      <c r="S62" s="6" t="str">
        <f>IF(Table2[[#This Row],[Bloomberg US Agg Bond TR USD]]="","Pre","")</f>
        <v>Pre</v>
      </c>
      <c r="T62">
        <v>4.8899999999999997</v>
      </c>
      <c r="U62" s="6"/>
      <c r="V62" s="6"/>
      <c r="W62">
        <f t="shared" si="0"/>
        <v>40.968118064181105</v>
      </c>
      <c r="X62">
        <f t="shared" si="1"/>
        <v>0</v>
      </c>
      <c r="Y62">
        <f t="shared" si="2"/>
        <v>0</v>
      </c>
      <c r="AN62">
        <f t="shared" si="3"/>
        <v>61</v>
      </c>
    </row>
    <row r="63" spans="1:40" x14ac:dyDescent="0.3">
      <c r="A63" t="s">
        <v>1328</v>
      </c>
      <c r="B63">
        <v>11.93</v>
      </c>
      <c r="D63">
        <v>11.44</v>
      </c>
      <c r="E63" s="6">
        <f>IF(Table2[[#This Row],[S&amp;P 500 TR USD]]="",Table2[[#This Row],[IA SBBI US Large Stock TR USD Ext]],Table2[[#This Row],[S&amp;P 500 TR USD]])</f>
        <v>11.93</v>
      </c>
      <c r="F63" s="6" t="s">
        <v>2427</v>
      </c>
      <c r="G63" s="6"/>
      <c r="H63" s="6"/>
      <c r="I63" s="6" t="s">
        <v>2434</v>
      </c>
      <c r="J63" s="6"/>
      <c r="K63" s="6"/>
      <c r="L63" s="6" t="s">
        <v>2434</v>
      </c>
      <c r="M63">
        <v>0.99</v>
      </c>
      <c r="N63">
        <v>0.68</v>
      </c>
      <c r="O63">
        <v>0.5</v>
      </c>
      <c r="P63">
        <f>+(Table2[[#This Row],[IA SBBI US IT Govt TR USD]]*Table2[[#This Row],[PctinGovt]])+(Table2[[#This Row],[IA SBBI US LT Corp TR USD]]*(1-Table2[[#This Row],[IA SBBI US IT Govt TR USD]]) )</f>
        <v>0.50180000000000002</v>
      </c>
      <c r="R63" s="6">
        <f>IF(Table2[[#This Row],[Bloomberg US Agg Bond TR USD]]="",Table2[[#This Row],[Pre AGG]],Table2[[#This Row],[Bloomberg US Agg Bond TR USD]])</f>
        <v>0.50180000000000002</v>
      </c>
      <c r="S63" s="6" t="str">
        <f>IF(Table2[[#This Row],[Bloomberg US Agg Bond TR USD]]="","Pre","")</f>
        <v>Pre</v>
      </c>
      <c r="T63">
        <v>11.44</v>
      </c>
      <c r="U63" s="6"/>
      <c r="V63" s="6"/>
      <c r="W63">
        <f t="shared" si="0"/>
        <v>57.094870770723439</v>
      </c>
      <c r="X63">
        <f t="shared" si="1"/>
        <v>0</v>
      </c>
      <c r="Y63">
        <f t="shared" si="2"/>
        <v>0</v>
      </c>
      <c r="AN63">
        <f t="shared" si="3"/>
        <v>62</v>
      </c>
    </row>
    <row r="64" spans="1:40" x14ac:dyDescent="0.3">
      <c r="A64" t="s">
        <v>1329</v>
      </c>
      <c r="B64">
        <v>-6.75</v>
      </c>
      <c r="D64">
        <v>-6.92</v>
      </c>
      <c r="E64" s="6">
        <f>IF(Table2[[#This Row],[S&amp;P 500 TR USD]]="",Table2[[#This Row],[IA SBBI US Large Stock TR USD Ext]],Table2[[#This Row],[S&amp;P 500 TR USD]])</f>
        <v>-6.75</v>
      </c>
      <c r="F64" s="6" t="s">
        <v>2427</v>
      </c>
      <c r="G64" s="6"/>
      <c r="H64" s="6"/>
      <c r="I64" s="6" t="s">
        <v>2434</v>
      </c>
      <c r="J64" s="6"/>
      <c r="K64" s="6"/>
      <c r="L64" s="6" t="s">
        <v>2434</v>
      </c>
      <c r="M64">
        <v>0.52</v>
      </c>
      <c r="N64">
        <v>0.94</v>
      </c>
      <c r="O64">
        <v>0.5</v>
      </c>
      <c r="P64">
        <f>+(Table2[[#This Row],[IA SBBI US IT Govt TR USD]]*Table2[[#This Row],[PctinGovt]])+(Table2[[#This Row],[IA SBBI US LT Corp TR USD]]*(1-Table2[[#This Row],[IA SBBI US IT Govt TR USD]]) )</f>
        <v>0.71119999999999994</v>
      </c>
      <c r="R64" s="6">
        <f>IF(Table2[[#This Row],[Bloomberg US Agg Bond TR USD]]="",Table2[[#This Row],[Pre AGG]],Table2[[#This Row],[Bloomberg US Agg Bond TR USD]])</f>
        <v>0.71119999999999994</v>
      </c>
      <c r="S64" s="6" t="str">
        <f>IF(Table2[[#This Row],[Bloomberg US Agg Bond TR USD]]="","Pre","")</f>
        <v>Pre</v>
      </c>
      <c r="T64">
        <v>-6.92</v>
      </c>
      <c r="U64" s="6"/>
      <c r="V64" s="6"/>
      <c r="W64">
        <f t="shared" si="0"/>
        <v>46.223905713389371</v>
      </c>
      <c r="X64">
        <f t="shared" si="1"/>
        <v>0</v>
      </c>
      <c r="Y64">
        <f t="shared" si="2"/>
        <v>0</v>
      </c>
      <c r="AN64">
        <f t="shared" si="3"/>
        <v>63</v>
      </c>
    </row>
    <row r="65" spans="1:40" x14ac:dyDescent="0.3">
      <c r="A65" t="s">
        <v>1330</v>
      </c>
      <c r="B65">
        <v>-9.35</v>
      </c>
      <c r="D65">
        <v>-9.59</v>
      </c>
      <c r="E65" s="6">
        <f>IF(Table2[[#This Row],[S&amp;P 500 TR USD]]="",Table2[[#This Row],[IA SBBI US Large Stock TR USD Ext]],Table2[[#This Row],[S&amp;P 500 TR USD]])</f>
        <v>-9.35</v>
      </c>
      <c r="F65" s="6" t="s">
        <v>2427</v>
      </c>
      <c r="G65" s="6"/>
      <c r="H65" s="6"/>
      <c r="I65" s="6" t="s">
        <v>2434</v>
      </c>
      <c r="J65" s="6"/>
      <c r="K65" s="6"/>
      <c r="L65" s="6" t="s">
        <v>2434</v>
      </c>
      <c r="M65">
        <v>0.83</v>
      </c>
      <c r="N65">
        <v>0.67</v>
      </c>
      <c r="O65">
        <v>0.5</v>
      </c>
      <c r="P65">
        <f>+(Table2[[#This Row],[IA SBBI US IT Govt TR USD]]*Table2[[#This Row],[PctinGovt]])+(Table2[[#This Row],[IA SBBI US LT Corp TR USD]]*(1-Table2[[#This Row],[IA SBBI US IT Govt TR USD]]) )</f>
        <v>0.52890000000000004</v>
      </c>
      <c r="R65" s="6">
        <f>IF(Table2[[#This Row],[Bloomberg US Agg Bond TR USD]]="",Table2[[#This Row],[Pre AGG]],Table2[[#This Row],[Bloomberg US Agg Bond TR USD]])</f>
        <v>0.52890000000000004</v>
      </c>
      <c r="S65" s="6" t="str">
        <f>IF(Table2[[#This Row],[Bloomberg US Agg Bond TR USD]]="","Pre","")</f>
        <v>Pre</v>
      </c>
      <c r="T65">
        <v>-9.59</v>
      </c>
      <c r="U65" s="6"/>
      <c r="V65" s="6"/>
      <c r="W65">
        <f t="shared" si="0"/>
        <v>32.201033155475336</v>
      </c>
      <c r="X65">
        <f t="shared" si="1"/>
        <v>0</v>
      </c>
      <c r="Y65">
        <f t="shared" si="2"/>
        <v>0</v>
      </c>
      <c r="AN65">
        <f t="shared" si="3"/>
        <v>64</v>
      </c>
    </row>
    <row r="66" spans="1:40" x14ac:dyDescent="0.3">
      <c r="A66" t="s">
        <v>1331</v>
      </c>
      <c r="B66">
        <v>-12.79</v>
      </c>
      <c r="D66">
        <v>-13.72</v>
      </c>
      <c r="E66" s="6">
        <f>IF(Table2[[#This Row],[S&amp;P 500 TR USD]]="",Table2[[#This Row],[IA SBBI US Large Stock TR USD Ext]],Table2[[#This Row],[S&amp;P 500 TR USD]])</f>
        <v>-12.79</v>
      </c>
      <c r="F66" s="6" t="s">
        <v>2427</v>
      </c>
      <c r="G66" s="6"/>
      <c r="H66" s="6"/>
      <c r="I66" s="6" t="s">
        <v>2434</v>
      </c>
      <c r="J66" s="6"/>
      <c r="K66" s="6"/>
      <c r="L66" s="6" t="s">
        <v>2434</v>
      </c>
      <c r="M66">
        <v>1.19</v>
      </c>
      <c r="N66">
        <v>1.34</v>
      </c>
      <c r="O66">
        <v>0.5</v>
      </c>
      <c r="P66">
        <f>+(Table2[[#This Row],[IA SBBI US IT Govt TR USD]]*Table2[[#This Row],[PctinGovt]])+(Table2[[#This Row],[IA SBBI US LT Corp TR USD]]*(1-Table2[[#This Row],[IA SBBI US IT Govt TR USD]]) )</f>
        <v>0.34040000000000004</v>
      </c>
      <c r="R66" s="6">
        <f>IF(Table2[[#This Row],[Bloomberg US Agg Bond TR USD]]="",Table2[[#This Row],[Pre AGG]],Table2[[#This Row],[Bloomberg US Agg Bond TR USD]])</f>
        <v>0.34040000000000004</v>
      </c>
      <c r="S66" s="6" t="str">
        <f>IF(Table2[[#This Row],[Bloomberg US Agg Bond TR USD]]="","Pre","")</f>
        <v>Pre</v>
      </c>
      <c r="T66">
        <v>-13.72</v>
      </c>
      <c r="U66" s="6"/>
      <c r="V66" s="6"/>
      <c r="W66">
        <f t="shared" si="0"/>
        <v>14.063051406544114</v>
      </c>
      <c r="X66">
        <f t="shared" si="1"/>
        <v>0</v>
      </c>
      <c r="Y66">
        <f t="shared" si="2"/>
        <v>0</v>
      </c>
      <c r="AN66">
        <f t="shared" si="3"/>
        <v>65</v>
      </c>
    </row>
    <row r="67" spans="1:40" x14ac:dyDescent="0.3">
      <c r="A67" t="s">
        <v>1332</v>
      </c>
      <c r="B67">
        <v>14.21</v>
      </c>
      <c r="D67">
        <v>13.9</v>
      </c>
      <c r="E67" s="6">
        <f>IF(Table2[[#This Row],[S&amp;P 500 TR USD]]="",Table2[[#This Row],[IA SBBI US Large Stock TR USD Ext]],Table2[[#This Row],[S&amp;P 500 TR USD]])</f>
        <v>14.21</v>
      </c>
      <c r="F67" s="6" t="s">
        <v>2427</v>
      </c>
      <c r="G67" s="6"/>
      <c r="H67" s="6"/>
      <c r="I67" s="6" t="s">
        <v>2434</v>
      </c>
      <c r="J67" s="6"/>
      <c r="K67" s="6"/>
      <c r="L67" s="6" t="s">
        <v>2434</v>
      </c>
      <c r="M67">
        <v>-2.14</v>
      </c>
      <c r="N67">
        <v>0.52</v>
      </c>
      <c r="O67">
        <v>0.5</v>
      </c>
      <c r="P67">
        <f>+(Table2[[#This Row],[IA SBBI US IT Govt TR USD]]*Table2[[#This Row],[PctinGovt]])+(Table2[[#This Row],[IA SBBI US LT Corp TR USD]]*(1-Table2[[#This Row],[IA SBBI US IT Govt TR USD]]) )</f>
        <v>0.56279999999999997</v>
      </c>
      <c r="R67" s="6">
        <f>IF(Table2[[#This Row],[Bloomberg US Agg Bond TR USD]]="",Table2[[#This Row],[Pre AGG]],Table2[[#This Row],[Bloomberg US Agg Bond TR USD]])</f>
        <v>0.56279999999999997</v>
      </c>
      <c r="S67" s="6" t="str">
        <f>IF(Table2[[#This Row],[Bloomberg US Agg Bond TR USD]]="","Pre","")</f>
        <v>Pre</v>
      </c>
      <c r="T67">
        <v>13.9</v>
      </c>
      <c r="U67" s="6"/>
      <c r="V67" s="6"/>
      <c r="W67">
        <f t="shared" ref="W67:W130" si="4">((1+W66/100)*(1+T67/100)-1)*100</f>
        <v>29.917815552053749</v>
      </c>
      <c r="X67">
        <f t="shared" ref="X67:X130" si="5">((1+X66/100)*(1+U67/100)-1)*100</f>
        <v>0</v>
      </c>
      <c r="Y67">
        <f t="shared" ref="Y67:Y130" si="6">((1+Y66/100)*(1+V67/100)-1)*100</f>
        <v>0</v>
      </c>
      <c r="AN67">
        <f t="shared" si="3"/>
        <v>66</v>
      </c>
    </row>
    <row r="68" spans="1:40" x14ac:dyDescent="0.3">
      <c r="A68" t="s">
        <v>1333</v>
      </c>
      <c r="B68">
        <v>-7.22</v>
      </c>
      <c r="D68">
        <v>-7.42</v>
      </c>
      <c r="E68" s="6">
        <f>IF(Table2[[#This Row],[S&amp;P 500 TR USD]]="",Table2[[#This Row],[IA SBBI US Large Stock TR USD Ext]],Table2[[#This Row],[S&amp;P 500 TR USD]])</f>
        <v>-7.22</v>
      </c>
      <c r="F68" s="6" t="s">
        <v>2427</v>
      </c>
      <c r="G68" s="6"/>
      <c r="H68" s="6"/>
      <c r="I68" s="6" t="s">
        <v>2434</v>
      </c>
      <c r="J68" s="6"/>
      <c r="K68" s="6"/>
      <c r="L68" s="6" t="s">
        <v>2434</v>
      </c>
      <c r="M68">
        <v>0.16</v>
      </c>
      <c r="N68">
        <v>0.52</v>
      </c>
      <c r="O68">
        <v>0.5</v>
      </c>
      <c r="P68">
        <f>+(Table2[[#This Row],[IA SBBI US IT Govt TR USD]]*Table2[[#This Row],[PctinGovt]])+(Table2[[#This Row],[IA SBBI US LT Corp TR USD]]*(1-Table2[[#This Row],[IA SBBI US IT Govt TR USD]]) )</f>
        <v>0.51680000000000004</v>
      </c>
      <c r="R68" s="6">
        <f>IF(Table2[[#This Row],[Bloomberg US Agg Bond TR USD]]="",Table2[[#This Row],[Pre AGG]],Table2[[#This Row],[Bloomberg US Agg Bond TR USD]])</f>
        <v>0.51680000000000004</v>
      </c>
      <c r="S68" s="6" t="str">
        <f>IF(Table2[[#This Row],[Bloomberg US Agg Bond TR USD]]="","Pre","")</f>
        <v>Pre</v>
      </c>
      <c r="T68">
        <v>-7.42</v>
      </c>
      <c r="U68" s="6"/>
      <c r="V68" s="6"/>
      <c r="W68">
        <f t="shared" si="4"/>
        <v>20.277913638091349</v>
      </c>
      <c r="X68">
        <f t="shared" si="5"/>
        <v>0</v>
      </c>
      <c r="Y68">
        <f t="shared" si="6"/>
        <v>0</v>
      </c>
      <c r="AN68">
        <f t="shared" si="3"/>
        <v>67</v>
      </c>
    </row>
    <row r="69" spans="1:40" x14ac:dyDescent="0.3">
      <c r="A69" t="s">
        <v>1334</v>
      </c>
      <c r="B69">
        <v>1.82</v>
      </c>
      <c r="D69">
        <v>0.95</v>
      </c>
      <c r="E69" s="6">
        <f>IF(Table2[[#This Row],[S&amp;P 500 TR USD]]="",Table2[[#This Row],[IA SBBI US Large Stock TR USD Ext]],Table2[[#This Row],[S&amp;P 500 TR USD]])</f>
        <v>1.82</v>
      </c>
      <c r="F69" s="6" t="s">
        <v>2427</v>
      </c>
      <c r="G69" s="6"/>
      <c r="H69" s="6"/>
      <c r="I69" s="6" t="s">
        <v>2434</v>
      </c>
      <c r="J69" s="6"/>
      <c r="K69" s="6"/>
      <c r="L69" s="6" t="s">
        <v>2434</v>
      </c>
      <c r="M69">
        <v>0.17</v>
      </c>
      <c r="N69">
        <v>0.12</v>
      </c>
      <c r="O69">
        <v>0.5</v>
      </c>
      <c r="P69">
        <f>+(Table2[[#This Row],[IA SBBI US IT Govt TR USD]]*Table2[[#This Row],[PctinGovt]])+(Table2[[#This Row],[IA SBBI US LT Corp TR USD]]*(1-Table2[[#This Row],[IA SBBI US IT Govt TR USD]]) )</f>
        <v>0.18459999999999999</v>
      </c>
      <c r="R69" s="6">
        <f>IF(Table2[[#This Row],[Bloomberg US Agg Bond TR USD]]="",Table2[[#This Row],[Pre AGG]],Table2[[#This Row],[Bloomberg US Agg Bond TR USD]])</f>
        <v>0.18459999999999999</v>
      </c>
      <c r="S69" s="6" t="str">
        <f>IF(Table2[[#This Row],[Bloomberg US Agg Bond TR USD]]="","Pre","")</f>
        <v>Pre</v>
      </c>
      <c r="T69">
        <v>0.95</v>
      </c>
      <c r="U69" s="6"/>
      <c r="V69" s="6"/>
      <c r="W69">
        <f t="shared" si="4"/>
        <v>21.420553817653222</v>
      </c>
      <c r="X69">
        <f t="shared" si="5"/>
        <v>0</v>
      </c>
      <c r="Y69">
        <f t="shared" si="6"/>
        <v>0</v>
      </c>
      <c r="AN69">
        <f t="shared" si="3"/>
        <v>68</v>
      </c>
    </row>
    <row r="70" spans="1:40" x14ac:dyDescent="0.3">
      <c r="A70" t="s">
        <v>1335</v>
      </c>
      <c r="B70">
        <v>-29.73</v>
      </c>
      <c r="D70">
        <v>-29.94</v>
      </c>
      <c r="E70" s="6">
        <f>IF(Table2[[#This Row],[S&amp;P 500 TR USD]]="",Table2[[#This Row],[IA SBBI US Large Stock TR USD Ext]],Table2[[#This Row],[S&amp;P 500 TR USD]])</f>
        <v>-29.73</v>
      </c>
      <c r="F70" s="6" t="s">
        <v>2427</v>
      </c>
      <c r="G70" s="6"/>
      <c r="H70" s="6"/>
      <c r="I70" s="6" t="s">
        <v>2434</v>
      </c>
      <c r="J70" s="6"/>
      <c r="K70" s="6"/>
      <c r="L70" s="6" t="s">
        <v>2434</v>
      </c>
      <c r="M70">
        <v>-1.1299999999999999</v>
      </c>
      <c r="N70">
        <v>-0.14000000000000001</v>
      </c>
      <c r="O70">
        <v>0.5</v>
      </c>
      <c r="P70">
        <f>+(Table2[[#This Row],[IA SBBI US IT Govt TR USD]]*Table2[[#This Row],[PctinGovt]])+(Table2[[#This Row],[IA SBBI US LT Corp TR USD]]*(1-Table2[[#This Row],[IA SBBI US IT Govt TR USD]]) )</f>
        <v>-0.86319999999999997</v>
      </c>
      <c r="R70" s="6">
        <f>IF(Table2[[#This Row],[Bloomberg US Agg Bond TR USD]]="",Table2[[#This Row],[Pre AGG]],Table2[[#This Row],[Bloomberg US Agg Bond TR USD]])</f>
        <v>-0.86319999999999997</v>
      </c>
      <c r="S70" s="6" t="str">
        <f>IF(Table2[[#This Row],[Bloomberg US Agg Bond TR USD]]="","Pre","")</f>
        <v>Pre</v>
      </c>
      <c r="T70">
        <v>-29.94</v>
      </c>
      <c r="U70" s="6"/>
      <c r="V70" s="6"/>
      <c r="W70">
        <f t="shared" si="4"/>
        <v>-14.932759995352152</v>
      </c>
      <c r="X70">
        <f t="shared" si="5"/>
        <v>0</v>
      </c>
      <c r="Y70">
        <f t="shared" si="6"/>
        <v>0</v>
      </c>
      <c r="AN70">
        <f t="shared" ref="AN70:AN133" si="7">AN69+1</f>
        <v>69</v>
      </c>
    </row>
    <row r="71" spans="1:40" x14ac:dyDescent="0.3">
      <c r="A71" t="s">
        <v>1336</v>
      </c>
      <c r="B71">
        <v>8.9600000000000009</v>
      </c>
      <c r="D71">
        <v>8.44</v>
      </c>
      <c r="E71" s="6">
        <f>IF(Table2[[#This Row],[S&amp;P 500 TR USD]]="",Table2[[#This Row],[IA SBBI US Large Stock TR USD Ext]],Table2[[#This Row],[S&amp;P 500 TR USD]])</f>
        <v>8.9600000000000009</v>
      </c>
      <c r="F71" s="6" t="s">
        <v>2427</v>
      </c>
      <c r="G71" s="6"/>
      <c r="H71" s="6"/>
      <c r="I71" s="6" t="s">
        <v>2434</v>
      </c>
      <c r="J71" s="6"/>
      <c r="K71" s="6"/>
      <c r="L71" s="6" t="s">
        <v>2434</v>
      </c>
      <c r="M71">
        <v>-1.05</v>
      </c>
      <c r="N71">
        <v>-3.63</v>
      </c>
      <c r="O71">
        <v>0.5</v>
      </c>
      <c r="P71">
        <f>+(Table2[[#This Row],[IA SBBI US IT Govt TR USD]]*Table2[[#This Row],[PctinGovt]])+(Table2[[#This Row],[IA SBBI US LT Corp TR USD]]*(1-Table2[[#This Row],[IA SBBI US IT Govt TR USD]]) )</f>
        <v>-7.9664999999999999</v>
      </c>
      <c r="R71" s="6">
        <f>IF(Table2[[#This Row],[Bloomberg US Agg Bond TR USD]]="",Table2[[#This Row],[Pre AGG]],Table2[[#This Row],[Bloomberg US Agg Bond TR USD]])</f>
        <v>-7.9664999999999999</v>
      </c>
      <c r="S71" s="6" t="str">
        <f>IF(Table2[[#This Row],[Bloomberg US Agg Bond TR USD]]="","Pre","")</f>
        <v>Pre</v>
      </c>
      <c r="T71">
        <v>8.44</v>
      </c>
      <c r="U71" s="6"/>
      <c r="V71" s="6"/>
      <c r="W71">
        <f t="shared" si="4"/>
        <v>-7.7530849389598755</v>
      </c>
      <c r="X71">
        <f t="shared" si="5"/>
        <v>0</v>
      </c>
      <c r="Y71">
        <f t="shared" si="6"/>
        <v>0</v>
      </c>
      <c r="AN71">
        <f t="shared" si="7"/>
        <v>70</v>
      </c>
    </row>
    <row r="72" spans="1:40" x14ac:dyDescent="0.3">
      <c r="A72" t="s">
        <v>1337</v>
      </c>
      <c r="B72">
        <v>-7.98</v>
      </c>
      <c r="D72">
        <v>-9.7799999999999994</v>
      </c>
      <c r="E72" s="6">
        <f>IF(Table2[[#This Row],[S&amp;P 500 TR USD]]="",Table2[[#This Row],[IA SBBI US Large Stock TR USD Ext]],Table2[[#This Row],[S&amp;P 500 TR USD]])</f>
        <v>-7.98</v>
      </c>
      <c r="F72" s="6" t="s">
        <v>2427</v>
      </c>
      <c r="G72" s="6"/>
      <c r="H72" s="6"/>
      <c r="I72" s="6" t="s">
        <v>2434</v>
      </c>
      <c r="J72" s="6"/>
      <c r="K72" s="6"/>
      <c r="L72" s="6" t="s">
        <v>2434</v>
      </c>
      <c r="M72">
        <v>0.49</v>
      </c>
      <c r="N72">
        <v>-1.89</v>
      </c>
      <c r="O72">
        <v>0.5</v>
      </c>
      <c r="P72">
        <f>+(Table2[[#This Row],[IA SBBI US IT Govt TR USD]]*Table2[[#This Row],[PctinGovt]])+(Table2[[#This Row],[IA SBBI US LT Corp TR USD]]*(1-Table2[[#This Row],[IA SBBI US IT Govt TR USD]]) )</f>
        <v>-0.71889999999999998</v>
      </c>
      <c r="R72" s="6">
        <f>IF(Table2[[#This Row],[Bloomberg US Agg Bond TR USD]]="",Table2[[#This Row],[Pre AGG]],Table2[[#This Row],[Bloomberg US Agg Bond TR USD]])</f>
        <v>-0.71889999999999998</v>
      </c>
      <c r="S72" s="6" t="str">
        <f>IF(Table2[[#This Row],[Bloomberg US Agg Bond TR USD]]="","Pre","")</f>
        <v>Pre</v>
      </c>
      <c r="T72">
        <v>-9.7799999999999994</v>
      </c>
      <c r="U72" s="6"/>
      <c r="V72" s="6"/>
      <c r="W72">
        <f t="shared" si="4"/>
        <v>-16.774833231929598</v>
      </c>
      <c r="X72">
        <f t="shared" si="5"/>
        <v>0</v>
      </c>
      <c r="Y72">
        <f t="shared" si="6"/>
        <v>0</v>
      </c>
      <c r="AN72">
        <f t="shared" si="7"/>
        <v>71</v>
      </c>
    </row>
    <row r="73" spans="1:40" x14ac:dyDescent="0.3">
      <c r="A73" t="s">
        <v>1338</v>
      </c>
      <c r="B73">
        <v>-14</v>
      </c>
      <c r="D73">
        <v>-14.53</v>
      </c>
      <c r="E73" s="6">
        <f>IF(Table2[[#This Row],[S&amp;P 500 TR USD]]="",Table2[[#This Row],[IA SBBI US Large Stock TR USD Ext]],Table2[[#This Row],[S&amp;P 500 TR USD]])</f>
        <v>-14</v>
      </c>
      <c r="F73" s="6" t="s">
        <v>2427</v>
      </c>
      <c r="G73" s="6"/>
      <c r="H73" s="6"/>
      <c r="I73" s="6" t="s">
        <v>2434</v>
      </c>
      <c r="J73" s="6"/>
      <c r="K73" s="6"/>
      <c r="L73" s="6" t="s">
        <v>2434</v>
      </c>
      <c r="M73">
        <v>-1.59</v>
      </c>
      <c r="N73">
        <v>-2.86</v>
      </c>
      <c r="O73">
        <v>0.5</v>
      </c>
      <c r="P73">
        <f>+(Table2[[#This Row],[IA SBBI US IT Govt TR USD]]*Table2[[#This Row],[PctinGovt]])+(Table2[[#This Row],[IA SBBI US LT Corp TR USD]]*(1-Table2[[#This Row],[IA SBBI US IT Govt TR USD]]) )</f>
        <v>-8.202399999999999</v>
      </c>
      <c r="R73" s="6">
        <f>IF(Table2[[#This Row],[Bloomberg US Agg Bond TR USD]]="",Table2[[#This Row],[Pre AGG]],Table2[[#This Row],[Bloomberg US Agg Bond TR USD]])</f>
        <v>-8.202399999999999</v>
      </c>
      <c r="S73" s="6" t="str">
        <f>IF(Table2[[#This Row],[Bloomberg US Agg Bond TR USD]]="","Pre","")</f>
        <v>Pre</v>
      </c>
      <c r="T73">
        <v>-14.53</v>
      </c>
      <c r="U73" s="6"/>
      <c r="V73" s="6"/>
      <c r="W73">
        <f t="shared" si="4"/>
        <v>-28.867449963330227</v>
      </c>
      <c r="X73">
        <f t="shared" si="5"/>
        <v>0</v>
      </c>
      <c r="Y73">
        <f t="shared" si="6"/>
        <v>0</v>
      </c>
      <c r="AN73">
        <f t="shared" si="7"/>
        <v>72</v>
      </c>
    </row>
    <row r="74" spans="1:40" x14ac:dyDescent="0.3">
      <c r="A74" t="s">
        <v>1339</v>
      </c>
      <c r="B74">
        <v>-2.71</v>
      </c>
      <c r="D74">
        <v>-2.83</v>
      </c>
      <c r="E74" s="6">
        <f>IF(Table2[[#This Row],[S&amp;P 500 TR USD]]="",Table2[[#This Row],[IA SBBI US Large Stock TR USD Ext]],Table2[[#This Row],[S&amp;P 500 TR USD]])</f>
        <v>-2.71</v>
      </c>
      <c r="F74" s="6" t="s">
        <v>2427</v>
      </c>
      <c r="G74" s="6"/>
      <c r="H74" s="6"/>
      <c r="I74" s="6" t="s">
        <v>2434</v>
      </c>
      <c r="J74" s="6"/>
      <c r="K74" s="6"/>
      <c r="L74" s="6" t="s">
        <v>2434</v>
      </c>
      <c r="M74">
        <v>-0.32</v>
      </c>
      <c r="N74">
        <v>-0.52</v>
      </c>
      <c r="O74">
        <v>0.5</v>
      </c>
      <c r="P74">
        <f>+(Table2[[#This Row],[IA SBBI US IT Govt TR USD]]*Table2[[#This Row],[PctinGovt]])+(Table2[[#This Row],[IA SBBI US LT Corp TR USD]]*(1-Table2[[#This Row],[IA SBBI US IT Govt TR USD]]) )</f>
        <v>-0.84640000000000004</v>
      </c>
      <c r="R74" s="6">
        <f>IF(Table2[[#This Row],[Bloomberg US Agg Bond TR USD]]="",Table2[[#This Row],[Pre AGG]],Table2[[#This Row],[Bloomberg US Agg Bond TR USD]])</f>
        <v>-0.84640000000000004</v>
      </c>
      <c r="S74" s="6" t="str">
        <f>IF(Table2[[#This Row],[Bloomberg US Agg Bond TR USD]]="","Pre","")</f>
        <v>Pre</v>
      </c>
      <c r="T74">
        <v>-2.83</v>
      </c>
      <c r="U74" s="6"/>
      <c r="V74" s="6"/>
      <c r="W74">
        <f t="shared" si="4"/>
        <v>-30.880501129367978</v>
      </c>
      <c r="X74">
        <f t="shared" si="5"/>
        <v>0</v>
      </c>
      <c r="Y74">
        <f t="shared" si="6"/>
        <v>0</v>
      </c>
      <c r="AN74">
        <f t="shared" si="7"/>
        <v>73</v>
      </c>
    </row>
    <row r="75" spans="1:40" x14ac:dyDescent="0.3">
      <c r="A75" t="s">
        <v>1340</v>
      </c>
      <c r="B75">
        <v>5.7</v>
      </c>
      <c r="D75">
        <v>5.07</v>
      </c>
      <c r="E75" s="6">
        <f>IF(Table2[[#This Row],[S&amp;P 500 TR USD]]="",Table2[[#This Row],[IA SBBI US Large Stock TR USD Ext]],Table2[[#This Row],[S&amp;P 500 TR USD]])</f>
        <v>5.7</v>
      </c>
      <c r="F75" s="6" t="s">
        <v>2427</v>
      </c>
      <c r="G75" s="6"/>
      <c r="H75" s="6"/>
      <c r="I75" s="6" t="s">
        <v>2434</v>
      </c>
      <c r="J75" s="6"/>
      <c r="K75" s="6"/>
      <c r="L75" s="6" t="s">
        <v>2434</v>
      </c>
      <c r="M75">
        <v>1.28</v>
      </c>
      <c r="N75">
        <v>-2.38</v>
      </c>
      <c r="O75">
        <v>0.5</v>
      </c>
      <c r="P75">
        <f>+(Table2[[#This Row],[IA SBBI US IT Govt TR USD]]*Table2[[#This Row],[PctinGovt]])+(Table2[[#This Row],[IA SBBI US LT Corp TR USD]]*(1-Table2[[#This Row],[IA SBBI US IT Govt TR USD]]) )</f>
        <v>1.3064</v>
      </c>
      <c r="R75" s="6">
        <f>IF(Table2[[#This Row],[Bloomberg US Agg Bond TR USD]]="",Table2[[#This Row],[Pre AGG]],Table2[[#This Row],[Bloomberg US Agg Bond TR USD]])</f>
        <v>1.3064</v>
      </c>
      <c r="S75" s="6" t="str">
        <f>IF(Table2[[#This Row],[Bloomberg US Agg Bond TR USD]]="","Pre","")</f>
        <v>Pre</v>
      </c>
      <c r="T75">
        <v>5.07</v>
      </c>
      <c r="U75" s="6"/>
      <c r="V75" s="6"/>
      <c r="W75">
        <f t="shared" si="4"/>
        <v>-27.376142536626936</v>
      </c>
      <c r="X75">
        <f t="shared" si="5"/>
        <v>0</v>
      </c>
      <c r="Y75">
        <f t="shared" si="6"/>
        <v>0</v>
      </c>
      <c r="AN75">
        <f t="shared" si="7"/>
        <v>74</v>
      </c>
    </row>
    <row r="76" spans="1:40" x14ac:dyDescent="0.3">
      <c r="A76" t="s">
        <v>1341</v>
      </c>
      <c r="B76">
        <v>-11.58</v>
      </c>
      <c r="D76">
        <v>-11.82</v>
      </c>
      <c r="E76" s="6">
        <f>IF(Table2[[#This Row],[S&amp;P 500 TR USD]]="",Table2[[#This Row],[IA SBBI US Large Stock TR USD Ext]],Table2[[#This Row],[S&amp;P 500 TR USD]])</f>
        <v>-11.58</v>
      </c>
      <c r="F76" s="6" t="s">
        <v>2427</v>
      </c>
      <c r="G76" s="6"/>
      <c r="H76" s="6"/>
      <c r="I76" s="6" t="s">
        <v>2434</v>
      </c>
      <c r="J76" s="6"/>
      <c r="K76" s="6"/>
      <c r="L76" s="6" t="s">
        <v>2434</v>
      </c>
      <c r="M76">
        <v>0.78</v>
      </c>
      <c r="N76">
        <v>3.56</v>
      </c>
      <c r="O76">
        <v>0.5</v>
      </c>
      <c r="P76">
        <f>+(Table2[[#This Row],[IA SBBI US IT Govt TR USD]]*Table2[[#This Row],[PctinGovt]])+(Table2[[#This Row],[IA SBBI US LT Corp TR USD]]*(1-Table2[[#This Row],[IA SBBI US IT Govt TR USD]]) )</f>
        <v>1.1732</v>
      </c>
      <c r="R76" s="6">
        <f>IF(Table2[[#This Row],[Bloomberg US Agg Bond TR USD]]="",Table2[[#This Row],[Pre AGG]],Table2[[#This Row],[Bloomberg US Agg Bond TR USD]])</f>
        <v>1.1732</v>
      </c>
      <c r="S76" s="6" t="str">
        <f>IF(Table2[[#This Row],[Bloomberg US Agg Bond TR USD]]="","Pre","")</f>
        <v>Pre</v>
      </c>
      <c r="T76">
        <v>-11.82</v>
      </c>
      <c r="U76" s="6"/>
      <c r="V76" s="6"/>
      <c r="W76">
        <f t="shared" si="4"/>
        <v>-35.960282488797631</v>
      </c>
      <c r="X76">
        <f t="shared" si="5"/>
        <v>0</v>
      </c>
      <c r="Y76">
        <f t="shared" si="6"/>
        <v>0</v>
      </c>
      <c r="AN76">
        <f t="shared" si="7"/>
        <v>75</v>
      </c>
    </row>
    <row r="77" spans="1:40" x14ac:dyDescent="0.3">
      <c r="A77" t="s">
        <v>1342</v>
      </c>
      <c r="B77">
        <v>-19.97</v>
      </c>
      <c r="D77">
        <v>-20.25</v>
      </c>
      <c r="E77" s="6">
        <f>IF(Table2[[#This Row],[S&amp;P 500 TR USD]]="",Table2[[#This Row],[IA SBBI US Large Stock TR USD Ext]],Table2[[#This Row],[S&amp;P 500 TR USD]])</f>
        <v>-19.97</v>
      </c>
      <c r="F77" s="6" t="s">
        <v>2427</v>
      </c>
      <c r="G77" s="6"/>
      <c r="H77" s="6"/>
      <c r="I77" s="6" t="s">
        <v>2434</v>
      </c>
      <c r="J77" s="6"/>
      <c r="K77" s="6"/>
      <c r="L77" s="6" t="s">
        <v>2434</v>
      </c>
      <c r="M77">
        <v>1.94</v>
      </c>
      <c r="N77">
        <v>-1.76</v>
      </c>
      <c r="O77">
        <v>0.5</v>
      </c>
      <c r="P77">
        <f>+(Table2[[#This Row],[IA SBBI US IT Govt TR USD]]*Table2[[#This Row],[PctinGovt]])+(Table2[[#This Row],[IA SBBI US LT Corp TR USD]]*(1-Table2[[#This Row],[IA SBBI US IT Govt TR USD]]) )</f>
        <v>2.6243999999999996</v>
      </c>
      <c r="R77" s="6">
        <f>IF(Table2[[#This Row],[Bloomberg US Agg Bond TR USD]]="",Table2[[#This Row],[Pre AGG]],Table2[[#This Row],[Bloomberg US Agg Bond TR USD]])</f>
        <v>2.6243999999999996</v>
      </c>
      <c r="S77" s="6" t="str">
        <f>IF(Table2[[#This Row],[Bloomberg US Agg Bond TR USD]]="","Pre","")</f>
        <v>Pre</v>
      </c>
      <c r="T77">
        <v>-20.25</v>
      </c>
      <c r="U77" s="6"/>
      <c r="V77" s="6"/>
      <c r="W77">
        <f t="shared" si="4"/>
        <v>-48.928325284816111</v>
      </c>
      <c r="X77">
        <f t="shared" si="5"/>
        <v>0</v>
      </c>
      <c r="Y77">
        <f t="shared" si="6"/>
        <v>0</v>
      </c>
      <c r="AN77">
        <f t="shared" si="7"/>
        <v>76</v>
      </c>
    </row>
    <row r="78" spans="1:40" x14ac:dyDescent="0.3">
      <c r="A78" t="s">
        <v>1343</v>
      </c>
      <c r="B78">
        <v>-21.96</v>
      </c>
      <c r="D78">
        <v>-23.33</v>
      </c>
      <c r="E78" s="6">
        <f>IF(Table2[[#This Row],[S&amp;P 500 TR USD]]="",Table2[[#This Row],[IA SBBI US Large Stock TR USD Ext]],Table2[[#This Row],[S&amp;P 500 TR USD]])</f>
        <v>-21.96</v>
      </c>
      <c r="F78" s="6" t="s">
        <v>2427</v>
      </c>
      <c r="G78" s="6"/>
      <c r="H78" s="6"/>
      <c r="I78" s="6" t="s">
        <v>2434</v>
      </c>
      <c r="J78" s="6"/>
      <c r="K78" s="6"/>
      <c r="L78" s="6" t="s">
        <v>2434</v>
      </c>
      <c r="M78">
        <v>-0.9</v>
      </c>
      <c r="N78">
        <v>1.07</v>
      </c>
      <c r="O78">
        <v>0.5</v>
      </c>
      <c r="P78">
        <f>+(Table2[[#This Row],[IA SBBI US IT Govt TR USD]]*Table2[[#This Row],[PctinGovt]])+(Table2[[#This Row],[IA SBBI US LT Corp TR USD]]*(1-Table2[[#This Row],[IA SBBI US IT Govt TR USD]]) )</f>
        <v>1.583</v>
      </c>
      <c r="R78" s="6">
        <f>IF(Table2[[#This Row],[Bloomberg US Agg Bond TR USD]]="",Table2[[#This Row],[Pre AGG]],Table2[[#This Row],[Bloomberg US Agg Bond TR USD]])</f>
        <v>1.583</v>
      </c>
      <c r="S78" s="6" t="str">
        <f>IF(Table2[[#This Row],[Bloomberg US Agg Bond TR USD]]="","Pre","")</f>
        <v>Pre</v>
      </c>
      <c r="T78">
        <v>-23.33</v>
      </c>
      <c r="U78" s="6"/>
      <c r="V78" s="6"/>
      <c r="W78">
        <f t="shared" si="4"/>
        <v>-60.843346995868508</v>
      </c>
      <c r="X78">
        <f t="shared" si="5"/>
        <v>0</v>
      </c>
      <c r="Y78">
        <f t="shared" si="6"/>
        <v>0</v>
      </c>
      <c r="AN78">
        <f t="shared" si="7"/>
        <v>77</v>
      </c>
    </row>
    <row r="79" spans="1:40" x14ac:dyDescent="0.3">
      <c r="A79" t="s">
        <v>1344</v>
      </c>
      <c r="B79">
        <v>-0.22</v>
      </c>
      <c r="D79">
        <v>-0.89</v>
      </c>
      <c r="E79" s="6">
        <f>IF(Table2[[#This Row],[S&amp;P 500 TR USD]]="",Table2[[#This Row],[IA SBBI US Large Stock TR USD Ext]],Table2[[#This Row],[S&amp;P 500 TR USD]])</f>
        <v>-0.22</v>
      </c>
      <c r="F79" s="6" t="s">
        <v>2427</v>
      </c>
      <c r="G79" s="6"/>
      <c r="H79" s="6"/>
      <c r="I79" s="6" t="s">
        <v>2434</v>
      </c>
      <c r="J79" s="6"/>
      <c r="K79" s="6"/>
      <c r="L79" s="6" t="s">
        <v>2434</v>
      </c>
      <c r="M79">
        <v>1.08</v>
      </c>
      <c r="N79">
        <v>-0.09</v>
      </c>
      <c r="O79">
        <v>0.5</v>
      </c>
      <c r="P79">
        <f>+(Table2[[#This Row],[IA SBBI US IT Govt TR USD]]*Table2[[#This Row],[PctinGovt]])+(Table2[[#This Row],[IA SBBI US LT Corp TR USD]]*(1-Table2[[#This Row],[IA SBBI US IT Govt TR USD]]) )</f>
        <v>0.54720000000000002</v>
      </c>
      <c r="R79" s="6">
        <f>IF(Table2[[#This Row],[Bloomberg US Agg Bond TR USD]]="",Table2[[#This Row],[Pre AGG]],Table2[[#This Row],[Bloomberg US Agg Bond TR USD]])</f>
        <v>0.54720000000000002</v>
      </c>
      <c r="S79" s="6" t="str">
        <f>IF(Table2[[#This Row],[Bloomberg US Agg Bond TR USD]]="","Pre","")</f>
        <v>Pre</v>
      </c>
      <c r="T79">
        <v>-0.89</v>
      </c>
      <c r="U79" s="6"/>
      <c r="V79" s="6"/>
      <c r="W79">
        <f t="shared" si="4"/>
        <v>-61.191841207605279</v>
      </c>
      <c r="X79">
        <f t="shared" si="5"/>
        <v>0</v>
      </c>
      <c r="Y79">
        <f t="shared" si="6"/>
        <v>0</v>
      </c>
      <c r="AN79">
        <f t="shared" si="7"/>
        <v>78</v>
      </c>
    </row>
    <row r="80" spans="1:40" x14ac:dyDescent="0.3">
      <c r="A80" t="s">
        <v>1345</v>
      </c>
      <c r="B80">
        <v>38.15</v>
      </c>
      <c r="D80">
        <v>37.700000000000003</v>
      </c>
      <c r="E80" s="6">
        <f>IF(Table2[[#This Row],[S&amp;P 500 TR USD]]="",Table2[[#This Row],[IA SBBI US Large Stock TR USD Ext]],Table2[[#This Row],[S&amp;P 500 TR USD]])</f>
        <v>38.15</v>
      </c>
      <c r="F80" s="6" t="s">
        <v>2427</v>
      </c>
      <c r="G80" s="6"/>
      <c r="H80" s="6"/>
      <c r="I80" s="6" t="s">
        <v>2434</v>
      </c>
      <c r="J80" s="6"/>
      <c r="K80" s="6"/>
      <c r="L80" s="6" t="s">
        <v>2434</v>
      </c>
      <c r="M80">
        <v>1.2</v>
      </c>
      <c r="N80">
        <v>0.43</v>
      </c>
      <c r="O80">
        <v>0.5</v>
      </c>
      <c r="P80">
        <f>+(Table2[[#This Row],[IA SBBI US IT Govt TR USD]]*Table2[[#This Row],[PctinGovt]])+(Table2[[#This Row],[IA SBBI US LT Corp TR USD]]*(1-Table2[[#This Row],[IA SBBI US IT Govt TR USD]]) )</f>
        <v>0.51400000000000001</v>
      </c>
      <c r="R80" s="6">
        <f>IF(Table2[[#This Row],[Bloomberg US Agg Bond TR USD]]="",Table2[[#This Row],[Pre AGG]],Table2[[#This Row],[Bloomberg US Agg Bond TR USD]])</f>
        <v>0.51400000000000001</v>
      </c>
      <c r="S80" s="6" t="str">
        <f>IF(Table2[[#This Row],[Bloomberg US Agg Bond TR USD]]="","Pre","")</f>
        <v>Pre</v>
      </c>
      <c r="T80">
        <v>37.700000000000003</v>
      </c>
      <c r="U80" s="6"/>
      <c r="V80" s="6"/>
      <c r="W80">
        <f t="shared" si="4"/>
        <v>-46.561165342872471</v>
      </c>
      <c r="X80">
        <f t="shared" si="5"/>
        <v>0</v>
      </c>
      <c r="Y80">
        <f t="shared" si="6"/>
        <v>0</v>
      </c>
      <c r="AN80">
        <f t="shared" si="7"/>
        <v>79</v>
      </c>
    </row>
    <row r="81" spans="1:40" x14ac:dyDescent="0.3">
      <c r="A81" t="s">
        <v>1346</v>
      </c>
      <c r="B81">
        <v>38.69</v>
      </c>
      <c r="D81">
        <v>37.54</v>
      </c>
      <c r="E81" s="6">
        <f>IF(Table2[[#This Row],[S&amp;P 500 TR USD]]="",Table2[[#This Row],[IA SBBI US Large Stock TR USD Ext]],Table2[[#This Row],[S&amp;P 500 TR USD]])</f>
        <v>38.69</v>
      </c>
      <c r="F81" s="6" t="s">
        <v>2427</v>
      </c>
      <c r="G81" s="6"/>
      <c r="H81" s="6"/>
      <c r="I81" s="6" t="s">
        <v>2434</v>
      </c>
      <c r="J81" s="6"/>
      <c r="K81" s="6"/>
      <c r="L81" s="6" t="s">
        <v>2434</v>
      </c>
      <c r="M81">
        <v>1.24</v>
      </c>
      <c r="N81">
        <v>4.3600000000000003</v>
      </c>
      <c r="O81">
        <v>0.5</v>
      </c>
      <c r="P81">
        <f>+(Table2[[#This Row],[IA SBBI US IT Govt TR USD]]*Table2[[#This Row],[PctinGovt]])+(Table2[[#This Row],[IA SBBI US LT Corp TR USD]]*(1-Table2[[#This Row],[IA SBBI US IT Govt TR USD]]) )</f>
        <v>-0.4264</v>
      </c>
      <c r="R81" s="6">
        <f>IF(Table2[[#This Row],[Bloomberg US Agg Bond TR USD]]="",Table2[[#This Row],[Pre AGG]],Table2[[#This Row],[Bloomberg US Agg Bond TR USD]])</f>
        <v>-0.4264</v>
      </c>
      <c r="S81" s="6" t="str">
        <f>IF(Table2[[#This Row],[Bloomberg US Agg Bond TR USD]]="","Pre","")</f>
        <v>Pre</v>
      </c>
      <c r="T81">
        <v>37.54</v>
      </c>
      <c r="U81" s="6"/>
      <c r="V81" s="6"/>
      <c r="W81">
        <f t="shared" si="4"/>
        <v>-26.500226812586792</v>
      </c>
      <c r="X81">
        <f t="shared" si="5"/>
        <v>0</v>
      </c>
      <c r="Y81">
        <f t="shared" si="6"/>
        <v>0</v>
      </c>
      <c r="AN81">
        <f t="shared" si="7"/>
        <v>80</v>
      </c>
    </row>
    <row r="82" spans="1:40" x14ac:dyDescent="0.3">
      <c r="A82" t="s">
        <v>1347</v>
      </c>
      <c r="B82">
        <v>-3.46</v>
      </c>
      <c r="D82">
        <v>-3.69</v>
      </c>
      <c r="E82" s="6">
        <f>IF(Table2[[#This Row],[S&amp;P 500 TR USD]]="",Table2[[#This Row],[IA SBBI US Large Stock TR USD Ext]],Table2[[#This Row],[S&amp;P 500 TR USD]])</f>
        <v>-3.46</v>
      </c>
      <c r="F82" s="6" t="s">
        <v>2427</v>
      </c>
      <c r="G82" s="6"/>
      <c r="H82" s="6"/>
      <c r="I82" s="6" t="s">
        <v>2434</v>
      </c>
      <c r="J82" s="6"/>
      <c r="K82" s="6"/>
      <c r="L82" s="6" t="s">
        <v>2434</v>
      </c>
      <c r="M82">
        <v>0.27</v>
      </c>
      <c r="N82">
        <v>3.01</v>
      </c>
      <c r="O82">
        <v>0.5</v>
      </c>
      <c r="P82">
        <f>+(Table2[[#This Row],[IA SBBI US IT Govt TR USD]]*Table2[[#This Row],[PctinGovt]])+(Table2[[#This Row],[IA SBBI US LT Corp TR USD]]*(1-Table2[[#This Row],[IA SBBI US IT Govt TR USD]]) )</f>
        <v>2.3323</v>
      </c>
      <c r="R82" s="6">
        <f>IF(Table2[[#This Row],[Bloomberg US Agg Bond TR USD]]="",Table2[[#This Row],[Pre AGG]],Table2[[#This Row],[Bloomberg US Agg Bond TR USD]])</f>
        <v>2.3323</v>
      </c>
      <c r="S82" s="6" t="str">
        <f>IF(Table2[[#This Row],[Bloomberg US Agg Bond TR USD]]="","Pre","")</f>
        <v>Pre</v>
      </c>
      <c r="T82">
        <v>-3.69</v>
      </c>
      <c r="U82" s="6"/>
      <c r="V82" s="6"/>
      <c r="W82">
        <f t="shared" si="4"/>
        <v>-29.21236844320234</v>
      </c>
      <c r="X82">
        <f t="shared" si="5"/>
        <v>0</v>
      </c>
      <c r="Y82">
        <f t="shared" si="6"/>
        <v>0</v>
      </c>
      <c r="AN82">
        <f t="shared" si="7"/>
        <v>81</v>
      </c>
    </row>
    <row r="83" spans="1:40" x14ac:dyDescent="0.3">
      <c r="A83" t="s">
        <v>1348</v>
      </c>
      <c r="B83">
        <v>-13.49</v>
      </c>
      <c r="D83">
        <v>-13.86</v>
      </c>
      <c r="E83" s="6">
        <f>IF(Table2[[#This Row],[S&amp;P 500 TR USD]]="",Table2[[#This Row],[IA SBBI US Large Stock TR USD Ext]],Table2[[#This Row],[S&amp;P 500 TR USD]])</f>
        <v>-13.49</v>
      </c>
      <c r="F83" s="6" t="s">
        <v>2427</v>
      </c>
      <c r="G83" s="6"/>
      <c r="H83" s="6"/>
      <c r="I83" s="6" t="s">
        <v>2434</v>
      </c>
      <c r="J83" s="6"/>
      <c r="K83" s="6"/>
      <c r="L83" s="6" t="s">
        <v>2434</v>
      </c>
      <c r="M83">
        <v>0.45</v>
      </c>
      <c r="N83">
        <v>0.74</v>
      </c>
      <c r="O83">
        <v>0.5</v>
      </c>
      <c r="P83">
        <f>+(Table2[[#This Row],[IA SBBI US IT Govt TR USD]]*Table2[[#This Row],[PctinGovt]])+(Table2[[#This Row],[IA SBBI US LT Corp TR USD]]*(1-Table2[[#This Row],[IA SBBI US IT Govt TR USD]]) )</f>
        <v>0.63200000000000001</v>
      </c>
      <c r="R83" s="6">
        <f>IF(Table2[[#This Row],[Bloomberg US Agg Bond TR USD]]="",Table2[[#This Row],[Pre AGG]],Table2[[#This Row],[Bloomberg US Agg Bond TR USD]])</f>
        <v>0.63200000000000001</v>
      </c>
      <c r="S83" s="6" t="str">
        <f>IF(Table2[[#This Row],[Bloomberg US Agg Bond TR USD]]="","Pre","")</f>
        <v>Pre</v>
      </c>
      <c r="T83">
        <v>-13.86</v>
      </c>
      <c r="U83" s="6"/>
      <c r="V83" s="6"/>
      <c r="W83">
        <f t="shared" si="4"/>
        <v>-39.023534176974508</v>
      </c>
      <c r="X83">
        <f t="shared" si="5"/>
        <v>0</v>
      </c>
      <c r="Y83">
        <f t="shared" si="6"/>
        <v>0</v>
      </c>
      <c r="AN83">
        <f t="shared" si="7"/>
        <v>82</v>
      </c>
    </row>
    <row r="84" spans="1:40" x14ac:dyDescent="0.3">
      <c r="A84" t="s">
        <v>1349</v>
      </c>
      <c r="B84">
        <v>-4.17</v>
      </c>
      <c r="D84">
        <v>-5.89</v>
      </c>
      <c r="E84" s="6">
        <f>IF(Table2[[#This Row],[S&amp;P 500 TR USD]]="",Table2[[#This Row],[IA SBBI US Large Stock TR USD Ext]],Table2[[#This Row],[S&amp;P 500 TR USD]])</f>
        <v>-4.17</v>
      </c>
      <c r="F84" s="6" t="s">
        <v>2427</v>
      </c>
      <c r="G84" s="6"/>
      <c r="H84" s="6"/>
      <c r="I84" s="6" t="s">
        <v>2434</v>
      </c>
      <c r="J84" s="6"/>
      <c r="K84" s="6"/>
      <c r="L84" s="6" t="s">
        <v>2434</v>
      </c>
      <c r="M84">
        <v>0.31</v>
      </c>
      <c r="N84">
        <v>0.73</v>
      </c>
      <c r="O84">
        <v>0.5</v>
      </c>
      <c r="P84">
        <f>+(Table2[[#This Row],[IA SBBI US IT Govt TR USD]]*Table2[[#This Row],[PctinGovt]])+(Table2[[#This Row],[IA SBBI US LT Corp TR USD]]*(1-Table2[[#This Row],[IA SBBI US IT Govt TR USD]]) )</f>
        <v>0.65869999999999995</v>
      </c>
      <c r="R84" s="6">
        <f>IF(Table2[[#This Row],[Bloomberg US Agg Bond TR USD]]="",Table2[[#This Row],[Pre AGG]],Table2[[#This Row],[Bloomberg US Agg Bond TR USD]])</f>
        <v>0.65869999999999995</v>
      </c>
      <c r="S84" s="6" t="str">
        <f>IF(Table2[[#This Row],[Bloomberg US Agg Bond TR USD]]="","Pre","")</f>
        <v>Pre</v>
      </c>
      <c r="T84">
        <v>-5.89</v>
      </c>
      <c r="U84" s="6"/>
      <c r="V84" s="6"/>
      <c r="W84">
        <f t="shared" si="4"/>
        <v>-42.615048013950705</v>
      </c>
      <c r="X84">
        <f t="shared" si="5"/>
        <v>0</v>
      </c>
      <c r="Y84">
        <f t="shared" si="6"/>
        <v>0</v>
      </c>
      <c r="AN84">
        <f t="shared" si="7"/>
        <v>83</v>
      </c>
    </row>
    <row r="85" spans="1:40" x14ac:dyDescent="0.3">
      <c r="A85" t="s">
        <v>1350</v>
      </c>
      <c r="B85">
        <v>5.65</v>
      </c>
      <c r="D85">
        <v>5.19</v>
      </c>
      <c r="E85" s="6">
        <f>IF(Table2[[#This Row],[S&amp;P 500 TR USD]]="",Table2[[#This Row],[IA SBBI US Large Stock TR USD Ext]],Table2[[#This Row],[S&amp;P 500 TR USD]])</f>
        <v>5.65</v>
      </c>
      <c r="F85" s="6" t="s">
        <v>2427</v>
      </c>
      <c r="G85" s="6"/>
      <c r="H85" s="6"/>
      <c r="I85" s="6" t="s">
        <v>2434</v>
      </c>
      <c r="J85" s="6"/>
      <c r="K85" s="6"/>
      <c r="L85" s="6" t="s">
        <v>2434</v>
      </c>
      <c r="M85">
        <v>1.18</v>
      </c>
      <c r="N85">
        <v>1.39</v>
      </c>
      <c r="O85">
        <v>0.5</v>
      </c>
      <c r="P85">
        <f>+(Table2[[#This Row],[IA SBBI US IT Govt TR USD]]*Table2[[#This Row],[PctinGovt]])+(Table2[[#This Row],[IA SBBI US LT Corp TR USD]]*(1-Table2[[#This Row],[IA SBBI US IT Govt TR USD]]) )</f>
        <v>0.33980000000000005</v>
      </c>
      <c r="R85" s="6">
        <f>IF(Table2[[#This Row],[Bloomberg US Agg Bond TR USD]]="",Table2[[#This Row],[Pre AGG]],Table2[[#This Row],[Bloomberg US Agg Bond TR USD]])</f>
        <v>0.33980000000000005</v>
      </c>
      <c r="S85" s="6" t="str">
        <f>IF(Table2[[#This Row],[Bloomberg US Agg Bond TR USD]]="","Pre","")</f>
        <v>Pre</v>
      </c>
      <c r="T85">
        <v>5.19</v>
      </c>
      <c r="U85" s="6"/>
      <c r="V85" s="6"/>
      <c r="W85">
        <f t="shared" si="4"/>
        <v>-39.636769005874747</v>
      </c>
      <c r="X85">
        <f t="shared" si="5"/>
        <v>0</v>
      </c>
      <c r="Y85">
        <f t="shared" si="6"/>
        <v>0</v>
      </c>
      <c r="AN85">
        <f t="shared" si="7"/>
        <v>84</v>
      </c>
    </row>
    <row r="86" spans="1:40" x14ac:dyDescent="0.3">
      <c r="A86" t="s">
        <v>1351</v>
      </c>
      <c r="B86">
        <v>0.87</v>
      </c>
      <c r="D86">
        <v>0.73</v>
      </c>
      <c r="E86" s="6">
        <f>IF(Table2[[#This Row],[S&amp;P 500 TR USD]]="",Table2[[#This Row],[IA SBBI US Large Stock TR USD Ext]],Table2[[#This Row],[S&amp;P 500 TR USD]])</f>
        <v>0.87</v>
      </c>
      <c r="F86" s="6" t="s">
        <v>2427</v>
      </c>
      <c r="G86" s="6"/>
      <c r="H86" s="6"/>
      <c r="I86" s="6" t="s">
        <v>2434</v>
      </c>
      <c r="J86" s="6"/>
      <c r="K86" s="6"/>
      <c r="L86" s="6" t="s">
        <v>2434</v>
      </c>
      <c r="M86">
        <v>-0.16</v>
      </c>
      <c r="N86">
        <v>5.47</v>
      </c>
      <c r="O86">
        <v>0.5</v>
      </c>
      <c r="P86">
        <f>+(Table2[[#This Row],[IA SBBI US IT Govt TR USD]]*Table2[[#This Row],[PctinGovt]])+(Table2[[#This Row],[IA SBBI US LT Corp TR USD]]*(1-Table2[[#This Row],[IA SBBI US IT Govt TR USD]]) )</f>
        <v>6.2651999999999992</v>
      </c>
      <c r="R86" s="6">
        <f>IF(Table2[[#This Row],[Bloomberg US Agg Bond TR USD]]="",Table2[[#This Row],[Pre AGG]],Table2[[#This Row],[Bloomberg US Agg Bond TR USD]])</f>
        <v>6.2651999999999992</v>
      </c>
      <c r="S86" s="6" t="str">
        <f>IF(Table2[[#This Row],[Bloomberg US Agg Bond TR USD]]="","Pre","")</f>
        <v>Pre</v>
      </c>
      <c r="T86">
        <v>0.73</v>
      </c>
      <c r="U86" s="6"/>
      <c r="V86" s="6"/>
      <c r="W86">
        <f t="shared" si="4"/>
        <v>-39.196117419617615</v>
      </c>
      <c r="X86">
        <f t="shared" si="5"/>
        <v>0</v>
      </c>
      <c r="Y86">
        <f t="shared" si="6"/>
        <v>0</v>
      </c>
      <c r="AN86">
        <f t="shared" si="7"/>
        <v>85</v>
      </c>
    </row>
    <row r="87" spans="1:40" x14ac:dyDescent="0.3">
      <c r="A87" t="s">
        <v>1352</v>
      </c>
      <c r="B87">
        <v>-17.72</v>
      </c>
      <c r="D87">
        <v>-18.440000000000001</v>
      </c>
      <c r="E87" s="6">
        <f>IF(Table2[[#This Row],[S&amp;P 500 TR USD]]="",Table2[[#This Row],[IA SBBI US Large Stock TR USD Ext]],Table2[[#This Row],[S&amp;P 500 TR USD]])</f>
        <v>-17.72</v>
      </c>
      <c r="F87" s="6" t="s">
        <v>2427</v>
      </c>
      <c r="G87" s="6"/>
      <c r="H87" s="6"/>
      <c r="I87" s="6" t="s">
        <v>2434</v>
      </c>
      <c r="J87" s="6"/>
      <c r="K87" s="6"/>
      <c r="L87" s="6" t="s">
        <v>2434</v>
      </c>
      <c r="M87">
        <v>-0.01</v>
      </c>
      <c r="N87">
        <v>-5.23</v>
      </c>
      <c r="O87">
        <v>0.5</v>
      </c>
      <c r="P87">
        <f>+(Table2[[#This Row],[IA SBBI US IT Govt TR USD]]*Table2[[#This Row],[PctinGovt]])+(Table2[[#This Row],[IA SBBI US LT Corp TR USD]]*(1-Table2[[#This Row],[IA SBBI US IT Govt TR USD]]) )</f>
        <v>-5.2873000000000001</v>
      </c>
      <c r="R87" s="6">
        <f>IF(Table2[[#This Row],[Bloomberg US Agg Bond TR USD]]="",Table2[[#This Row],[Pre AGG]],Table2[[#This Row],[Bloomberg US Agg Bond TR USD]])</f>
        <v>-5.2873000000000001</v>
      </c>
      <c r="S87" s="6" t="str">
        <f>IF(Table2[[#This Row],[Bloomberg US Agg Bond TR USD]]="","Pre","")</f>
        <v>Pre</v>
      </c>
      <c r="T87">
        <v>-18.440000000000001</v>
      </c>
      <c r="U87" s="6"/>
      <c r="V87" s="6"/>
      <c r="W87">
        <f t="shared" si="4"/>
        <v>-50.408353367440128</v>
      </c>
      <c r="X87">
        <f t="shared" si="5"/>
        <v>0</v>
      </c>
      <c r="Y87">
        <f t="shared" si="6"/>
        <v>0</v>
      </c>
      <c r="AN87">
        <f t="shared" si="7"/>
        <v>86</v>
      </c>
    </row>
    <row r="88" spans="1:40" x14ac:dyDescent="0.3">
      <c r="A88" t="s">
        <v>1353</v>
      </c>
      <c r="B88">
        <v>3.53</v>
      </c>
      <c r="D88">
        <v>3.36</v>
      </c>
      <c r="E88" s="6">
        <f>IF(Table2[[#This Row],[S&amp;P 500 TR USD]]="",Table2[[#This Row],[IA SBBI US Large Stock TR USD Ext]],Table2[[#This Row],[S&amp;P 500 TR USD]])</f>
        <v>3.53</v>
      </c>
      <c r="F88" s="6" t="s">
        <v>2427</v>
      </c>
      <c r="G88" s="6"/>
      <c r="H88" s="6"/>
      <c r="I88" s="6" t="s">
        <v>2434</v>
      </c>
      <c r="J88" s="6"/>
      <c r="K88" s="6"/>
      <c r="L88" s="6" t="s">
        <v>2434</v>
      </c>
      <c r="M88">
        <v>0.99</v>
      </c>
      <c r="N88">
        <v>0.47</v>
      </c>
      <c r="O88">
        <v>0.5</v>
      </c>
      <c r="P88">
        <f>+(Table2[[#This Row],[IA SBBI US IT Govt TR USD]]*Table2[[#This Row],[PctinGovt]])+(Table2[[#This Row],[IA SBBI US LT Corp TR USD]]*(1-Table2[[#This Row],[IA SBBI US IT Govt TR USD]]) )</f>
        <v>0.49969999999999998</v>
      </c>
      <c r="R88" s="6">
        <f>IF(Table2[[#This Row],[Bloomberg US Agg Bond TR USD]]="",Table2[[#This Row],[Pre AGG]],Table2[[#This Row],[Bloomberg US Agg Bond TR USD]])</f>
        <v>0.49969999999999998</v>
      </c>
      <c r="S88" s="6" t="str">
        <f>IF(Table2[[#This Row],[Bloomberg US Agg Bond TR USD]]="","Pre","")</f>
        <v>Pre</v>
      </c>
      <c r="T88">
        <v>3.36</v>
      </c>
      <c r="U88" s="6"/>
      <c r="V88" s="6"/>
      <c r="W88">
        <f t="shared" si="4"/>
        <v>-48.742074040586111</v>
      </c>
      <c r="X88">
        <f t="shared" si="5"/>
        <v>0</v>
      </c>
      <c r="Y88">
        <f t="shared" si="6"/>
        <v>0</v>
      </c>
      <c r="AN88">
        <f t="shared" si="7"/>
        <v>87</v>
      </c>
    </row>
    <row r="89" spans="1:40" x14ac:dyDescent="0.3">
      <c r="A89" t="s">
        <v>1354</v>
      </c>
      <c r="B89">
        <v>42.56</v>
      </c>
      <c r="D89">
        <v>42.22</v>
      </c>
      <c r="E89" s="6">
        <f>IF(Table2[[#This Row],[S&amp;P 500 TR USD]]="",Table2[[#This Row],[IA SBBI US Large Stock TR USD Ext]],Table2[[#This Row],[S&amp;P 500 TR USD]])</f>
        <v>42.56</v>
      </c>
      <c r="F89" s="6" t="s">
        <v>2427</v>
      </c>
      <c r="G89" s="6"/>
      <c r="H89" s="6"/>
      <c r="I89" s="6" t="s">
        <v>2434</v>
      </c>
      <c r="J89" s="6"/>
      <c r="K89" s="6"/>
      <c r="L89" s="6" t="s">
        <v>2434</v>
      </c>
      <c r="M89">
        <v>0.56999999999999995</v>
      </c>
      <c r="N89">
        <v>-0.95</v>
      </c>
      <c r="O89">
        <v>0.5</v>
      </c>
      <c r="P89">
        <f>+(Table2[[#This Row],[IA SBBI US IT Govt TR USD]]*Table2[[#This Row],[PctinGovt]])+(Table2[[#This Row],[IA SBBI US LT Corp TR USD]]*(1-Table2[[#This Row],[IA SBBI US IT Govt TR USD]]) )</f>
        <v>-0.12350000000000005</v>
      </c>
      <c r="R89" s="6">
        <f>IF(Table2[[#This Row],[Bloomberg US Agg Bond TR USD]]="",Table2[[#This Row],[Pre AGG]],Table2[[#This Row],[Bloomberg US Agg Bond TR USD]])</f>
        <v>-0.12350000000000005</v>
      </c>
      <c r="S89" s="6" t="str">
        <f>IF(Table2[[#This Row],[Bloomberg US Agg Bond TR USD]]="","Pre","")</f>
        <v>Pre</v>
      </c>
      <c r="T89">
        <v>42.22</v>
      </c>
      <c r="U89" s="6"/>
      <c r="V89" s="6"/>
      <c r="W89">
        <f t="shared" si="4"/>
        <v>-27.100977700521554</v>
      </c>
      <c r="X89">
        <f t="shared" si="5"/>
        <v>0</v>
      </c>
      <c r="Y89">
        <f t="shared" si="6"/>
        <v>0</v>
      </c>
      <c r="AN89">
        <f t="shared" si="7"/>
        <v>88</v>
      </c>
    </row>
    <row r="90" spans="1:40" x14ac:dyDescent="0.3">
      <c r="A90" t="s">
        <v>1355</v>
      </c>
      <c r="B90">
        <v>16.829999999999998</v>
      </c>
      <c r="D90">
        <v>15.87</v>
      </c>
      <c r="E90" s="6">
        <f>IF(Table2[[#This Row],[S&amp;P 500 TR USD]]="",Table2[[#This Row],[IA SBBI US Large Stock TR USD Ext]],Table2[[#This Row],[S&amp;P 500 TR USD]])</f>
        <v>16.829999999999998</v>
      </c>
      <c r="F90" s="6" t="s">
        <v>2427</v>
      </c>
      <c r="G90" s="6"/>
      <c r="H90" s="6"/>
      <c r="I90" s="6" t="s">
        <v>2434</v>
      </c>
      <c r="J90" s="6"/>
      <c r="K90" s="6"/>
      <c r="L90" s="6" t="s">
        <v>2434</v>
      </c>
      <c r="M90">
        <v>1.99</v>
      </c>
      <c r="N90">
        <v>5.88</v>
      </c>
      <c r="O90">
        <v>0.5</v>
      </c>
      <c r="P90">
        <f>+(Table2[[#This Row],[IA SBBI US IT Govt TR USD]]*Table2[[#This Row],[PctinGovt]])+(Table2[[#This Row],[IA SBBI US LT Corp TR USD]]*(1-Table2[[#This Row],[IA SBBI US IT Govt TR USD]]) )</f>
        <v>-4.8262</v>
      </c>
      <c r="R90" s="6">
        <f>IF(Table2[[#This Row],[Bloomberg US Agg Bond TR USD]]="",Table2[[#This Row],[Pre AGG]],Table2[[#This Row],[Bloomberg US Agg Bond TR USD]])</f>
        <v>-4.8262</v>
      </c>
      <c r="S90" s="6" t="str">
        <f>IF(Table2[[#This Row],[Bloomberg US Agg Bond TR USD]]="","Pre","")</f>
        <v>Pre</v>
      </c>
      <c r="T90">
        <v>15.87</v>
      </c>
      <c r="U90" s="6"/>
      <c r="V90" s="6"/>
      <c r="W90">
        <f t="shared" si="4"/>
        <v>-15.531902861594327</v>
      </c>
      <c r="X90">
        <f t="shared" si="5"/>
        <v>0</v>
      </c>
      <c r="Y90">
        <f t="shared" si="6"/>
        <v>0</v>
      </c>
      <c r="AN90">
        <f t="shared" si="7"/>
        <v>89</v>
      </c>
    </row>
    <row r="91" spans="1:40" x14ac:dyDescent="0.3">
      <c r="A91" t="s">
        <v>1356</v>
      </c>
      <c r="B91">
        <v>13.38</v>
      </c>
      <c r="D91">
        <v>13.17</v>
      </c>
      <c r="E91" s="6">
        <f>IF(Table2[[#This Row],[S&amp;P 500 TR USD]]="",Table2[[#This Row],[IA SBBI US Large Stock TR USD Ext]],Table2[[#This Row],[S&amp;P 500 TR USD]])</f>
        <v>13.38</v>
      </c>
      <c r="F91" s="6" t="s">
        <v>2427</v>
      </c>
      <c r="G91" s="6"/>
      <c r="H91" s="6"/>
      <c r="I91" s="6" t="s">
        <v>2434</v>
      </c>
      <c r="J91" s="6"/>
      <c r="K91" s="6"/>
      <c r="L91" s="6" t="s">
        <v>2434</v>
      </c>
      <c r="M91">
        <v>0.08</v>
      </c>
      <c r="N91">
        <v>1.9</v>
      </c>
      <c r="O91">
        <v>0.5</v>
      </c>
      <c r="P91">
        <f>+(Table2[[#This Row],[IA SBBI US IT Govt TR USD]]*Table2[[#This Row],[PctinGovt]])+(Table2[[#This Row],[IA SBBI US LT Corp TR USD]]*(1-Table2[[#This Row],[IA SBBI US IT Govt TR USD]]) )</f>
        <v>1.788</v>
      </c>
      <c r="R91" s="6">
        <f>IF(Table2[[#This Row],[Bloomberg US Agg Bond TR USD]]="",Table2[[#This Row],[Pre AGG]],Table2[[#This Row],[Bloomberg US Agg Bond TR USD]])</f>
        <v>1.788</v>
      </c>
      <c r="S91" s="6" t="str">
        <f>IF(Table2[[#This Row],[Bloomberg US Agg Bond TR USD]]="","Pre","")</f>
        <v>Pre</v>
      </c>
      <c r="T91">
        <v>13.17</v>
      </c>
      <c r="U91" s="6"/>
      <c r="V91" s="6"/>
      <c r="W91">
        <f t="shared" si="4"/>
        <v>-4.4074544684663097</v>
      </c>
      <c r="X91">
        <f t="shared" si="5"/>
        <v>0</v>
      </c>
      <c r="Y91">
        <f t="shared" si="6"/>
        <v>0</v>
      </c>
      <c r="AN91">
        <f t="shared" si="7"/>
        <v>90</v>
      </c>
    </row>
    <row r="92" spans="1:40" x14ac:dyDescent="0.3">
      <c r="A92" t="s">
        <v>1357</v>
      </c>
      <c r="B92">
        <v>-8.6199999999999992</v>
      </c>
      <c r="D92">
        <v>-8.8000000000000007</v>
      </c>
      <c r="E92" s="6">
        <f>IF(Table2[[#This Row],[S&amp;P 500 TR USD]]="",Table2[[#This Row],[IA SBBI US Large Stock TR USD Ext]],Table2[[#This Row],[S&amp;P 500 TR USD]])</f>
        <v>-8.6199999999999992</v>
      </c>
      <c r="F92" s="6" t="s">
        <v>2427</v>
      </c>
      <c r="G92" s="6"/>
      <c r="H92" s="6"/>
      <c r="I92" s="6" t="s">
        <v>2434</v>
      </c>
      <c r="J92" s="6"/>
      <c r="K92" s="6"/>
      <c r="L92" s="6" t="s">
        <v>2434</v>
      </c>
      <c r="M92">
        <v>-0.06</v>
      </c>
      <c r="N92">
        <v>1.61</v>
      </c>
      <c r="O92">
        <v>0.5</v>
      </c>
      <c r="P92">
        <f>+(Table2[[#This Row],[IA SBBI US IT Govt TR USD]]*Table2[[#This Row],[PctinGovt]])+(Table2[[#This Row],[IA SBBI US LT Corp TR USD]]*(1-Table2[[#This Row],[IA SBBI US IT Govt TR USD]]) )</f>
        <v>1.6766000000000001</v>
      </c>
      <c r="R92" s="6">
        <f>IF(Table2[[#This Row],[Bloomberg US Agg Bond TR USD]]="",Table2[[#This Row],[Pre AGG]],Table2[[#This Row],[Bloomberg US Agg Bond TR USD]])</f>
        <v>1.6766000000000001</v>
      </c>
      <c r="S92" s="6" t="str">
        <f>IF(Table2[[#This Row],[Bloomberg US Agg Bond TR USD]]="","Pre","")</f>
        <v>Pre</v>
      </c>
      <c r="T92">
        <v>-8.8000000000000007</v>
      </c>
      <c r="U92" s="6"/>
      <c r="V92" s="6"/>
      <c r="W92">
        <f t="shared" si="4"/>
        <v>-12.819598475241268</v>
      </c>
      <c r="X92">
        <f t="shared" si="5"/>
        <v>0</v>
      </c>
      <c r="Y92">
        <f t="shared" si="6"/>
        <v>0</v>
      </c>
      <c r="AN92">
        <f t="shared" si="7"/>
        <v>91</v>
      </c>
    </row>
    <row r="93" spans="1:40" x14ac:dyDescent="0.3">
      <c r="A93" t="s">
        <v>1358</v>
      </c>
      <c r="B93">
        <v>12.06</v>
      </c>
      <c r="D93">
        <v>11.46</v>
      </c>
      <c r="E93" s="6">
        <f>IF(Table2[[#This Row],[S&amp;P 500 TR USD]]="",Table2[[#This Row],[IA SBBI US Large Stock TR USD Ext]],Table2[[#This Row],[S&amp;P 500 TR USD]])</f>
        <v>12.06</v>
      </c>
      <c r="F93" s="6" t="s">
        <v>2427</v>
      </c>
      <c r="G93" s="6"/>
      <c r="H93" s="6"/>
      <c r="I93" s="6" t="s">
        <v>2434</v>
      </c>
      <c r="J93" s="6"/>
      <c r="K93" s="6"/>
      <c r="L93" s="6" t="s">
        <v>2434</v>
      </c>
      <c r="M93">
        <v>0.73</v>
      </c>
      <c r="N93">
        <v>0.93</v>
      </c>
      <c r="O93">
        <v>0.5</v>
      </c>
      <c r="P93">
        <f>+(Table2[[#This Row],[IA SBBI US IT Govt TR USD]]*Table2[[#This Row],[PctinGovt]])+(Table2[[#This Row],[IA SBBI US LT Corp TR USD]]*(1-Table2[[#This Row],[IA SBBI US IT Govt TR USD]]) )</f>
        <v>0.61610000000000009</v>
      </c>
      <c r="R93" s="6">
        <f>IF(Table2[[#This Row],[Bloomberg US Agg Bond TR USD]]="",Table2[[#This Row],[Pre AGG]],Table2[[#This Row],[Bloomberg US Agg Bond TR USD]])</f>
        <v>0.61610000000000009</v>
      </c>
      <c r="S93" s="6" t="str">
        <f>IF(Table2[[#This Row],[Bloomberg US Agg Bond TR USD]]="","Pre","")</f>
        <v>Pre</v>
      </c>
      <c r="T93">
        <v>11.46</v>
      </c>
      <c r="U93" s="6"/>
      <c r="V93" s="6"/>
      <c r="W93">
        <f t="shared" si="4"/>
        <v>-2.8287244605039175</v>
      </c>
      <c r="X93">
        <f t="shared" si="5"/>
        <v>0</v>
      </c>
      <c r="Y93">
        <f t="shared" si="6"/>
        <v>0</v>
      </c>
      <c r="AN93">
        <f t="shared" si="7"/>
        <v>92</v>
      </c>
    </row>
    <row r="94" spans="1:40" x14ac:dyDescent="0.3">
      <c r="A94" t="s">
        <v>1359</v>
      </c>
      <c r="B94">
        <v>-11.18</v>
      </c>
      <c r="D94">
        <v>-11.36</v>
      </c>
      <c r="E94" s="6">
        <f>IF(Table2[[#This Row],[S&amp;P 500 TR USD]]="",Table2[[#This Row],[IA SBBI US Large Stock TR USD Ext]],Table2[[#This Row],[S&amp;P 500 TR USD]])</f>
        <v>-11.18</v>
      </c>
      <c r="F94" s="6" t="s">
        <v>2427</v>
      </c>
      <c r="G94" s="6"/>
      <c r="H94" s="6"/>
      <c r="I94" s="6" t="s">
        <v>2434</v>
      </c>
      <c r="J94" s="6"/>
      <c r="K94" s="6"/>
      <c r="L94" s="6" t="s">
        <v>2434</v>
      </c>
      <c r="M94">
        <v>0.26</v>
      </c>
      <c r="N94">
        <v>-0.14000000000000001</v>
      </c>
      <c r="O94">
        <v>0.5</v>
      </c>
      <c r="P94">
        <f>+(Table2[[#This Row],[IA SBBI US IT Govt TR USD]]*Table2[[#This Row],[PctinGovt]])+(Table2[[#This Row],[IA SBBI US LT Corp TR USD]]*(1-Table2[[#This Row],[IA SBBI US IT Govt TR USD]]) )</f>
        <v>2.6399999999999993E-2</v>
      </c>
      <c r="R94" s="6">
        <f>IF(Table2[[#This Row],[Bloomberg US Agg Bond TR USD]]="",Table2[[#This Row],[Pre AGG]],Table2[[#This Row],[Bloomberg US Agg Bond TR USD]])</f>
        <v>2.6399999999999993E-2</v>
      </c>
      <c r="S94" s="6" t="str">
        <f>IF(Table2[[#This Row],[Bloomberg US Agg Bond TR USD]]="","Pre","")</f>
        <v>Pre</v>
      </c>
      <c r="T94">
        <v>-11.36</v>
      </c>
      <c r="U94" s="6"/>
      <c r="V94" s="6"/>
      <c r="W94">
        <f t="shared" si="4"/>
        <v>-13.867381361790676</v>
      </c>
      <c r="X94">
        <f t="shared" si="5"/>
        <v>0</v>
      </c>
      <c r="Y94">
        <f t="shared" si="6"/>
        <v>0</v>
      </c>
      <c r="AN94">
        <f t="shared" si="7"/>
        <v>93</v>
      </c>
    </row>
    <row r="95" spans="1:40" x14ac:dyDescent="0.3">
      <c r="A95" t="s">
        <v>1360</v>
      </c>
      <c r="B95">
        <v>-8.5500000000000007</v>
      </c>
      <c r="D95">
        <v>-8.85</v>
      </c>
      <c r="E95" s="6">
        <f>IF(Table2[[#This Row],[S&amp;P 500 TR USD]]="",Table2[[#This Row],[IA SBBI US Large Stock TR USD Ext]],Table2[[#This Row],[S&amp;P 500 TR USD]])</f>
        <v>-8.5500000000000007</v>
      </c>
      <c r="F95" s="6" t="s">
        <v>2427</v>
      </c>
      <c r="G95" s="6"/>
      <c r="H95" s="6"/>
      <c r="I95" s="6" t="s">
        <v>2434</v>
      </c>
      <c r="J95" s="6"/>
      <c r="K95" s="6"/>
      <c r="L95" s="6" t="s">
        <v>2434</v>
      </c>
      <c r="M95">
        <v>-0.25</v>
      </c>
      <c r="N95">
        <v>0.4</v>
      </c>
      <c r="O95">
        <v>0.5</v>
      </c>
      <c r="P95">
        <f>+(Table2[[#This Row],[IA SBBI US IT Govt TR USD]]*Table2[[#This Row],[PctinGovt]])+(Table2[[#This Row],[IA SBBI US LT Corp TR USD]]*(1-Table2[[#This Row],[IA SBBI US IT Govt TR USD]]) )</f>
        <v>0.375</v>
      </c>
      <c r="R95" s="6">
        <f>IF(Table2[[#This Row],[Bloomberg US Agg Bond TR USD]]="",Table2[[#This Row],[Pre AGG]],Table2[[#This Row],[Bloomberg US Agg Bond TR USD]])</f>
        <v>0.375</v>
      </c>
      <c r="S95" s="6" t="str">
        <f>IF(Table2[[#This Row],[Bloomberg US Agg Bond TR USD]]="","Pre","")</f>
        <v>Pre</v>
      </c>
      <c r="T95">
        <v>-8.85</v>
      </c>
      <c r="U95" s="6"/>
      <c r="V95" s="6"/>
      <c r="W95">
        <f t="shared" si="4"/>
        <v>-21.490118111272206</v>
      </c>
      <c r="X95">
        <f t="shared" si="5"/>
        <v>0</v>
      </c>
      <c r="Y95">
        <f t="shared" si="6"/>
        <v>0</v>
      </c>
      <c r="AN95">
        <f t="shared" si="7"/>
        <v>94</v>
      </c>
    </row>
    <row r="96" spans="1:40" x14ac:dyDescent="0.3">
      <c r="A96" t="s">
        <v>1361</v>
      </c>
      <c r="B96">
        <v>11.27</v>
      </c>
      <c r="D96">
        <v>10.27</v>
      </c>
      <c r="E96" s="6">
        <f>IF(Table2[[#This Row],[S&amp;P 500 TR USD]]="",Table2[[#This Row],[IA SBBI US Large Stock TR USD Ext]],Table2[[#This Row],[S&amp;P 500 TR USD]])</f>
        <v>11.27</v>
      </c>
      <c r="F96" s="6" t="s">
        <v>2427</v>
      </c>
      <c r="G96" s="6"/>
      <c r="H96" s="6"/>
      <c r="I96" s="6" t="s">
        <v>2434</v>
      </c>
      <c r="J96" s="6"/>
      <c r="K96" s="6"/>
      <c r="L96" s="6" t="s">
        <v>2434</v>
      </c>
      <c r="M96">
        <v>0.27</v>
      </c>
      <c r="N96">
        <v>-2.48</v>
      </c>
      <c r="O96">
        <v>0.5</v>
      </c>
      <c r="P96">
        <f>+(Table2[[#This Row],[IA SBBI US IT Govt TR USD]]*Table2[[#This Row],[PctinGovt]])+(Table2[[#This Row],[IA SBBI US LT Corp TR USD]]*(1-Table2[[#This Row],[IA SBBI US IT Govt TR USD]]) )</f>
        <v>-1.6754</v>
      </c>
      <c r="R96" s="6">
        <f>IF(Table2[[#This Row],[Bloomberg US Agg Bond TR USD]]="",Table2[[#This Row],[Pre AGG]],Table2[[#This Row],[Bloomberg US Agg Bond TR USD]])</f>
        <v>-1.6754</v>
      </c>
      <c r="S96" s="6" t="str">
        <f>IF(Table2[[#This Row],[Bloomberg US Agg Bond TR USD]]="","Pre","")</f>
        <v>Pre</v>
      </c>
      <c r="T96">
        <v>10.27</v>
      </c>
      <c r="U96" s="6"/>
      <c r="V96" s="6"/>
      <c r="W96">
        <f t="shared" si="4"/>
        <v>-13.427153241299861</v>
      </c>
      <c r="X96">
        <f t="shared" si="5"/>
        <v>0</v>
      </c>
      <c r="Y96">
        <f t="shared" si="6"/>
        <v>0</v>
      </c>
      <c r="AN96">
        <f t="shared" si="7"/>
        <v>95</v>
      </c>
    </row>
    <row r="97" spans="1:40" x14ac:dyDescent="0.3">
      <c r="A97" t="s">
        <v>1362</v>
      </c>
      <c r="B97">
        <v>2.5299999999999998</v>
      </c>
      <c r="D97">
        <v>2.23</v>
      </c>
      <c r="E97" s="6">
        <f>IF(Table2[[#This Row],[S&amp;P 500 TR USD]]="",Table2[[#This Row],[IA SBBI US Large Stock TR USD Ext]],Table2[[#This Row],[S&amp;P 500 TR USD]])</f>
        <v>2.5299999999999998</v>
      </c>
      <c r="F97" s="6" t="s">
        <v>2427</v>
      </c>
      <c r="G97" s="6"/>
      <c r="H97" s="6"/>
      <c r="I97" s="6" t="s">
        <v>2434</v>
      </c>
      <c r="J97" s="6"/>
      <c r="K97" s="6"/>
      <c r="L97" s="6" t="s">
        <v>2434</v>
      </c>
      <c r="M97">
        <v>-2.5299999999999998</v>
      </c>
      <c r="N97">
        <v>2.57</v>
      </c>
      <c r="O97">
        <v>0.5</v>
      </c>
      <c r="P97">
        <f>+(Table2[[#This Row],[IA SBBI US IT Govt TR USD]]*Table2[[#This Row],[PctinGovt]])+(Table2[[#This Row],[IA SBBI US LT Corp TR USD]]*(1-Table2[[#This Row],[IA SBBI US IT Govt TR USD]]) )</f>
        <v>7.8070999999999993</v>
      </c>
      <c r="R97" s="6">
        <f>IF(Table2[[#This Row],[Bloomberg US Agg Bond TR USD]]="",Table2[[#This Row],[Pre AGG]],Table2[[#This Row],[Bloomberg US Agg Bond TR USD]])</f>
        <v>7.8070999999999993</v>
      </c>
      <c r="S97" s="6" t="str">
        <f>IF(Table2[[#This Row],[Bloomberg US Agg Bond TR USD]]="","Pre","")</f>
        <v>Pre</v>
      </c>
      <c r="T97">
        <v>2.23</v>
      </c>
      <c r="U97" s="6"/>
      <c r="V97" s="6"/>
      <c r="W97">
        <f t="shared" si="4"/>
        <v>-11.496578758580844</v>
      </c>
      <c r="X97">
        <f t="shared" si="5"/>
        <v>0</v>
      </c>
      <c r="Y97">
        <f t="shared" si="6"/>
        <v>0</v>
      </c>
      <c r="AN97">
        <f t="shared" si="7"/>
        <v>96</v>
      </c>
    </row>
    <row r="98" spans="1:40" x14ac:dyDescent="0.3">
      <c r="A98" t="s">
        <v>1363</v>
      </c>
      <c r="B98">
        <v>10.69</v>
      </c>
      <c r="D98">
        <v>10.59</v>
      </c>
      <c r="E98" s="6">
        <f>IF(Table2[[#This Row],[S&amp;P 500 TR USD]]="",Table2[[#This Row],[IA SBBI US Large Stock TR USD Ext]],Table2[[#This Row],[S&amp;P 500 TR USD]])</f>
        <v>10.69</v>
      </c>
      <c r="F98" s="6" t="s">
        <v>2427</v>
      </c>
      <c r="G98" s="6"/>
      <c r="H98" s="6"/>
      <c r="I98" s="6" t="s">
        <v>2434</v>
      </c>
      <c r="J98" s="6"/>
      <c r="K98" s="6"/>
      <c r="L98" s="6" t="s">
        <v>2434</v>
      </c>
      <c r="M98">
        <v>1.3</v>
      </c>
      <c r="N98">
        <v>2.57</v>
      </c>
      <c r="O98">
        <v>0.5</v>
      </c>
      <c r="P98">
        <f>+(Table2[[#This Row],[IA SBBI US IT Govt TR USD]]*Table2[[#This Row],[PctinGovt]])+(Table2[[#This Row],[IA SBBI US LT Corp TR USD]]*(1-Table2[[#This Row],[IA SBBI US IT Govt TR USD]]) )</f>
        <v>-0.121</v>
      </c>
      <c r="R98" s="6">
        <f>IF(Table2[[#This Row],[Bloomberg US Agg Bond TR USD]]="",Table2[[#This Row],[Pre AGG]],Table2[[#This Row],[Bloomberg US Agg Bond TR USD]])</f>
        <v>-0.121</v>
      </c>
      <c r="S98" s="6" t="str">
        <f>IF(Table2[[#This Row],[Bloomberg US Agg Bond TR USD]]="","Pre","")</f>
        <v>Pre</v>
      </c>
      <c r="T98">
        <v>10.59</v>
      </c>
      <c r="U98" s="6"/>
      <c r="V98" s="6"/>
      <c r="W98">
        <f t="shared" si="4"/>
        <v>-2.1240664491145478</v>
      </c>
      <c r="X98">
        <f t="shared" si="5"/>
        <v>0</v>
      </c>
      <c r="Y98">
        <f t="shared" si="6"/>
        <v>0</v>
      </c>
      <c r="AN98">
        <f t="shared" si="7"/>
        <v>97</v>
      </c>
    </row>
    <row r="99" spans="1:40" x14ac:dyDescent="0.3">
      <c r="A99" t="s">
        <v>1364</v>
      </c>
      <c r="B99">
        <v>-3.22</v>
      </c>
      <c r="D99">
        <v>-3.67</v>
      </c>
      <c r="E99" s="6">
        <f>IF(Table2[[#This Row],[S&amp;P 500 TR USD]]="",Table2[[#This Row],[IA SBBI US Large Stock TR USD Ext]],Table2[[#This Row],[S&amp;P 500 TR USD]])</f>
        <v>-3.22</v>
      </c>
      <c r="F99" s="6" t="s">
        <v>2427</v>
      </c>
      <c r="G99" s="6"/>
      <c r="H99" s="6"/>
      <c r="I99" s="6" t="s">
        <v>2434</v>
      </c>
      <c r="J99" s="6"/>
      <c r="K99" s="6"/>
      <c r="L99" s="6" t="s">
        <v>2434</v>
      </c>
      <c r="M99">
        <v>0.52</v>
      </c>
      <c r="N99">
        <v>1.46</v>
      </c>
      <c r="O99">
        <v>0.5</v>
      </c>
      <c r="P99">
        <f>+(Table2[[#This Row],[IA SBBI US IT Govt TR USD]]*Table2[[#This Row],[PctinGovt]])+(Table2[[#This Row],[IA SBBI US LT Corp TR USD]]*(1-Table2[[#This Row],[IA SBBI US IT Govt TR USD]]) )</f>
        <v>0.96079999999999999</v>
      </c>
      <c r="R99" s="6">
        <f>IF(Table2[[#This Row],[Bloomberg US Agg Bond TR USD]]="",Table2[[#This Row],[Pre AGG]],Table2[[#This Row],[Bloomberg US Agg Bond TR USD]])</f>
        <v>0.96079999999999999</v>
      </c>
      <c r="S99" s="6" t="str">
        <f>IF(Table2[[#This Row],[Bloomberg US Agg Bond TR USD]]="","Pre","")</f>
        <v>Pre</v>
      </c>
      <c r="T99">
        <v>-3.67</v>
      </c>
      <c r="U99" s="6"/>
      <c r="V99" s="6"/>
      <c r="W99">
        <f t="shared" si="4"/>
        <v>-5.7161132104320389</v>
      </c>
      <c r="X99">
        <f t="shared" si="5"/>
        <v>0</v>
      </c>
      <c r="Y99">
        <f t="shared" si="6"/>
        <v>0</v>
      </c>
      <c r="AN99">
        <f t="shared" si="7"/>
        <v>98</v>
      </c>
    </row>
    <row r="100" spans="1:40" x14ac:dyDescent="0.3">
      <c r="A100" t="s">
        <v>1365</v>
      </c>
      <c r="B100">
        <v>0</v>
      </c>
      <c r="D100">
        <v>-0.09</v>
      </c>
      <c r="E100" s="6">
        <f>IF(Table2[[#This Row],[S&amp;P 500 TR USD]]="",Table2[[#This Row],[IA SBBI US Large Stock TR USD Ext]],Table2[[#This Row],[S&amp;P 500 TR USD]])</f>
        <v>0</v>
      </c>
      <c r="F100" s="6" t="s">
        <v>2427</v>
      </c>
      <c r="G100" s="6"/>
      <c r="H100" s="6"/>
      <c r="I100" s="6" t="s">
        <v>2434</v>
      </c>
      <c r="J100" s="6"/>
      <c r="K100" s="6"/>
      <c r="L100" s="6" t="s">
        <v>2434</v>
      </c>
      <c r="M100">
        <v>1.89</v>
      </c>
      <c r="N100">
        <v>1.87</v>
      </c>
      <c r="O100">
        <v>0.5</v>
      </c>
      <c r="P100">
        <f>+(Table2[[#This Row],[IA SBBI US IT Govt TR USD]]*Table2[[#This Row],[PctinGovt]])+(Table2[[#This Row],[IA SBBI US LT Corp TR USD]]*(1-Table2[[#This Row],[IA SBBI US IT Govt TR USD]]) )</f>
        <v>-0.71929999999999994</v>
      </c>
      <c r="R100" s="6">
        <f>IF(Table2[[#This Row],[Bloomberg US Agg Bond TR USD]]="",Table2[[#This Row],[Pre AGG]],Table2[[#This Row],[Bloomberg US Agg Bond TR USD]])</f>
        <v>-0.71929999999999994</v>
      </c>
      <c r="S100" s="6" t="str">
        <f>IF(Table2[[#This Row],[Bloomberg US Agg Bond TR USD]]="","Pre","")</f>
        <v>Pre</v>
      </c>
      <c r="T100">
        <v>-0.09</v>
      </c>
      <c r="U100" s="6"/>
      <c r="V100" s="6"/>
      <c r="W100">
        <f t="shared" si="4"/>
        <v>-5.8009687085426531</v>
      </c>
      <c r="X100">
        <f t="shared" si="5"/>
        <v>0</v>
      </c>
      <c r="Y100">
        <f t="shared" si="6"/>
        <v>0</v>
      </c>
      <c r="AN100">
        <f t="shared" si="7"/>
        <v>99</v>
      </c>
    </row>
    <row r="101" spans="1:40" x14ac:dyDescent="0.3">
      <c r="A101" t="s">
        <v>1366</v>
      </c>
      <c r="B101">
        <v>-2.5099999999999998</v>
      </c>
      <c r="D101">
        <v>-2.7</v>
      </c>
      <c r="E101" s="6">
        <f>IF(Table2[[#This Row],[S&amp;P 500 TR USD]]="",Table2[[#This Row],[IA SBBI US Large Stock TR USD Ext]],Table2[[#This Row],[S&amp;P 500 TR USD]])</f>
        <v>-2.5099999999999998</v>
      </c>
      <c r="F101" s="6" t="s">
        <v>2427</v>
      </c>
      <c r="G101" s="6"/>
      <c r="H101" s="6"/>
      <c r="I101" s="6" t="s">
        <v>2434</v>
      </c>
      <c r="J101" s="6"/>
      <c r="K101" s="6"/>
      <c r="L101" s="6" t="s">
        <v>2434</v>
      </c>
      <c r="M101">
        <v>1.82</v>
      </c>
      <c r="N101">
        <v>1.04</v>
      </c>
      <c r="O101">
        <v>0.5</v>
      </c>
      <c r="P101">
        <f>+(Table2[[#This Row],[IA SBBI US IT Govt TR USD]]*Table2[[#This Row],[PctinGovt]])+(Table2[[#This Row],[IA SBBI US LT Corp TR USD]]*(1-Table2[[#This Row],[IA SBBI US IT Govt TR USD]]) )</f>
        <v>5.7199999999999918E-2</v>
      </c>
      <c r="R101" s="6">
        <f>IF(Table2[[#This Row],[Bloomberg US Agg Bond TR USD]]="",Table2[[#This Row],[Pre AGG]],Table2[[#This Row],[Bloomberg US Agg Bond TR USD]])</f>
        <v>5.7199999999999918E-2</v>
      </c>
      <c r="S101" s="6" t="str">
        <f>IF(Table2[[#This Row],[Bloomberg US Agg Bond TR USD]]="","Pre","")</f>
        <v>Pre</v>
      </c>
      <c r="T101">
        <v>-2.7</v>
      </c>
      <c r="U101" s="6"/>
      <c r="V101" s="6"/>
      <c r="W101">
        <f t="shared" si="4"/>
        <v>-8.3443425534119982</v>
      </c>
      <c r="X101">
        <f t="shared" si="5"/>
        <v>0</v>
      </c>
      <c r="Y101">
        <f t="shared" si="6"/>
        <v>0</v>
      </c>
      <c r="AN101">
        <f t="shared" si="7"/>
        <v>100</v>
      </c>
    </row>
    <row r="102" spans="1:40" x14ac:dyDescent="0.3">
      <c r="A102" t="s">
        <v>1367</v>
      </c>
      <c r="B102">
        <v>-7.36</v>
      </c>
      <c r="D102">
        <v>-8.1300000000000008</v>
      </c>
      <c r="E102" s="6">
        <f>IF(Table2[[#This Row],[S&amp;P 500 TR USD]]="",Table2[[#This Row],[IA SBBI US Large Stock TR USD Ext]],Table2[[#This Row],[S&amp;P 500 TR USD]])</f>
        <v>-7.36</v>
      </c>
      <c r="F102" s="6" t="s">
        <v>2427</v>
      </c>
      <c r="G102" s="6"/>
      <c r="H102" s="6"/>
      <c r="I102" s="6" t="s">
        <v>2434</v>
      </c>
      <c r="J102" s="6"/>
      <c r="K102" s="6"/>
      <c r="L102" s="6" t="s">
        <v>2434</v>
      </c>
      <c r="M102">
        <v>1.2</v>
      </c>
      <c r="N102">
        <v>0.9</v>
      </c>
      <c r="O102">
        <v>0.5</v>
      </c>
      <c r="P102">
        <f>+(Table2[[#This Row],[IA SBBI US IT Govt TR USD]]*Table2[[#This Row],[PctinGovt]])+(Table2[[#This Row],[IA SBBI US LT Corp TR USD]]*(1-Table2[[#This Row],[IA SBBI US IT Govt TR USD]]) )</f>
        <v>0.42000000000000004</v>
      </c>
      <c r="R102" s="6">
        <f>IF(Table2[[#This Row],[Bloomberg US Agg Bond TR USD]]="",Table2[[#This Row],[Pre AGG]],Table2[[#This Row],[Bloomberg US Agg Bond TR USD]])</f>
        <v>0.42000000000000004</v>
      </c>
      <c r="S102" s="6" t="str">
        <f>IF(Table2[[#This Row],[Bloomberg US Agg Bond TR USD]]="","Pre","")</f>
        <v>Pre</v>
      </c>
      <c r="T102">
        <v>-8.1300000000000008</v>
      </c>
      <c r="U102" s="6"/>
      <c r="V102" s="6"/>
      <c r="W102">
        <f t="shared" si="4"/>
        <v>-15.795947503819608</v>
      </c>
      <c r="X102">
        <f t="shared" si="5"/>
        <v>0</v>
      </c>
      <c r="Y102">
        <f t="shared" si="6"/>
        <v>0</v>
      </c>
      <c r="AN102">
        <f t="shared" si="7"/>
        <v>101</v>
      </c>
    </row>
    <row r="103" spans="1:40" x14ac:dyDescent="0.3">
      <c r="A103" t="s">
        <v>1368</v>
      </c>
      <c r="B103">
        <v>2.29</v>
      </c>
      <c r="D103">
        <v>2.08</v>
      </c>
      <c r="E103" s="6">
        <f>IF(Table2[[#This Row],[S&amp;P 500 TR USD]]="",Table2[[#This Row],[IA SBBI US Large Stock TR USD Ext]],Table2[[#This Row],[S&amp;P 500 TR USD]])</f>
        <v>2.29</v>
      </c>
      <c r="F103" s="6" t="s">
        <v>2427</v>
      </c>
      <c r="G103" s="6"/>
      <c r="H103" s="6"/>
      <c r="I103" s="6" t="s">
        <v>2434</v>
      </c>
      <c r="J103" s="6"/>
      <c r="K103" s="6"/>
      <c r="L103" s="6" t="s">
        <v>2434</v>
      </c>
      <c r="M103">
        <v>0.91</v>
      </c>
      <c r="N103">
        <v>1.58</v>
      </c>
      <c r="O103">
        <v>0.5</v>
      </c>
      <c r="P103">
        <f>+(Table2[[#This Row],[IA SBBI US IT Govt TR USD]]*Table2[[#This Row],[PctinGovt]])+(Table2[[#This Row],[IA SBBI US LT Corp TR USD]]*(1-Table2[[#This Row],[IA SBBI US IT Govt TR USD]]) )</f>
        <v>0.59719999999999995</v>
      </c>
      <c r="R103" s="6">
        <f>IF(Table2[[#This Row],[Bloomberg US Agg Bond TR USD]]="",Table2[[#This Row],[Pre AGG]],Table2[[#This Row],[Bloomberg US Agg Bond TR USD]])</f>
        <v>0.59719999999999995</v>
      </c>
      <c r="S103" s="6" t="str">
        <f>IF(Table2[[#This Row],[Bloomberg US Agg Bond TR USD]]="","Pre","")</f>
        <v>Pre</v>
      </c>
      <c r="T103">
        <v>2.08</v>
      </c>
      <c r="U103" s="6"/>
      <c r="V103" s="6"/>
      <c r="W103">
        <f t="shared" si="4"/>
        <v>-14.044503211899062</v>
      </c>
      <c r="X103">
        <f t="shared" si="5"/>
        <v>0</v>
      </c>
      <c r="Y103">
        <f t="shared" si="6"/>
        <v>0</v>
      </c>
      <c r="AN103">
        <f t="shared" si="7"/>
        <v>102</v>
      </c>
    </row>
    <row r="104" spans="1:40" x14ac:dyDescent="0.3">
      <c r="A104" t="s">
        <v>1369</v>
      </c>
      <c r="B104">
        <v>-11.32</v>
      </c>
      <c r="D104">
        <v>-11.52</v>
      </c>
      <c r="E104" s="6">
        <f>IF(Table2[[#This Row],[S&amp;P 500 TR USD]]="",Table2[[#This Row],[IA SBBI US Large Stock TR USD Ext]],Table2[[#This Row],[S&amp;P 500 TR USD]])</f>
        <v>-11.32</v>
      </c>
      <c r="F104" s="6" t="s">
        <v>2427</v>
      </c>
      <c r="G104" s="6"/>
      <c r="H104" s="6"/>
      <c r="I104" s="6" t="s">
        <v>2434</v>
      </c>
      <c r="J104" s="6"/>
      <c r="K104" s="6"/>
      <c r="L104" s="6" t="s">
        <v>2434</v>
      </c>
      <c r="M104">
        <v>-0.24</v>
      </c>
      <c r="N104">
        <v>0.47</v>
      </c>
      <c r="O104">
        <v>0.5</v>
      </c>
      <c r="P104">
        <f>+(Table2[[#This Row],[IA SBBI US IT Govt TR USD]]*Table2[[#This Row],[PctinGovt]])+(Table2[[#This Row],[IA SBBI US LT Corp TR USD]]*(1-Table2[[#This Row],[IA SBBI US IT Govt TR USD]]) )</f>
        <v>0.46279999999999999</v>
      </c>
      <c r="R104" s="6">
        <f>IF(Table2[[#This Row],[Bloomberg US Agg Bond TR USD]]="",Table2[[#This Row],[Pre AGG]],Table2[[#This Row],[Bloomberg US Agg Bond TR USD]])</f>
        <v>0.46279999999999999</v>
      </c>
      <c r="S104" s="6" t="str">
        <f>IF(Table2[[#This Row],[Bloomberg US Agg Bond TR USD]]="","Pre","")</f>
        <v>Pre</v>
      </c>
      <c r="T104">
        <v>-11.52</v>
      </c>
      <c r="U104" s="6"/>
      <c r="V104" s="6"/>
      <c r="W104">
        <f t="shared" si="4"/>
        <v>-23.94657644188829</v>
      </c>
      <c r="X104">
        <f t="shared" si="5"/>
        <v>0</v>
      </c>
      <c r="Y104">
        <f t="shared" si="6"/>
        <v>0</v>
      </c>
      <c r="AN104">
        <f t="shared" si="7"/>
        <v>103</v>
      </c>
    </row>
    <row r="105" spans="1:40" x14ac:dyDescent="0.3">
      <c r="A105" t="s">
        <v>1370</v>
      </c>
      <c r="B105">
        <v>6.11</v>
      </c>
      <c r="D105">
        <v>5.41</v>
      </c>
      <c r="E105" s="6">
        <f>IF(Table2[[#This Row],[S&amp;P 500 TR USD]]="",Table2[[#This Row],[IA SBBI US Large Stock TR USD Ext]],Table2[[#This Row],[S&amp;P 500 TR USD]])</f>
        <v>6.11</v>
      </c>
      <c r="F105" s="6" t="s">
        <v>2427</v>
      </c>
      <c r="G105" s="6"/>
      <c r="H105" s="6"/>
      <c r="I105" s="6" t="s">
        <v>2434</v>
      </c>
      <c r="J105" s="6"/>
      <c r="K105" s="6"/>
      <c r="L105" s="6" t="s">
        <v>2434</v>
      </c>
      <c r="M105">
        <v>-0.92</v>
      </c>
      <c r="N105">
        <v>0.47</v>
      </c>
      <c r="O105">
        <v>0.5</v>
      </c>
      <c r="P105">
        <f>+(Table2[[#This Row],[IA SBBI US IT Govt TR USD]]*Table2[[#This Row],[PctinGovt]])+(Table2[[#This Row],[IA SBBI US LT Corp TR USD]]*(1-Table2[[#This Row],[IA SBBI US IT Govt TR USD]]) )</f>
        <v>0.44239999999999985</v>
      </c>
      <c r="R105" s="6">
        <f>IF(Table2[[#This Row],[Bloomberg US Agg Bond TR USD]]="",Table2[[#This Row],[Pre AGG]],Table2[[#This Row],[Bloomberg US Agg Bond TR USD]])</f>
        <v>0.44239999999999985</v>
      </c>
      <c r="S105" s="6" t="str">
        <f>IF(Table2[[#This Row],[Bloomberg US Agg Bond TR USD]]="","Pre","")</f>
        <v>Pre</v>
      </c>
      <c r="T105">
        <v>5.41</v>
      </c>
      <c r="U105" s="6"/>
      <c r="V105" s="6"/>
      <c r="W105">
        <f t="shared" si="4"/>
        <v>-19.832086227394441</v>
      </c>
      <c r="X105">
        <f t="shared" si="5"/>
        <v>0</v>
      </c>
      <c r="Y105">
        <f t="shared" si="6"/>
        <v>0</v>
      </c>
      <c r="AN105">
        <f t="shared" si="7"/>
        <v>104</v>
      </c>
    </row>
    <row r="106" spans="1:40" x14ac:dyDescent="0.3">
      <c r="A106" t="s">
        <v>1371</v>
      </c>
      <c r="B106">
        <v>-0.33</v>
      </c>
      <c r="D106">
        <v>-0.55000000000000004</v>
      </c>
      <c r="E106" s="6">
        <f>IF(Table2[[#This Row],[S&amp;P 500 TR USD]]="",Table2[[#This Row],[IA SBBI US Large Stock TR USD Ext]],Table2[[#This Row],[S&amp;P 500 TR USD]])</f>
        <v>-0.33</v>
      </c>
      <c r="F106" s="6" t="s">
        <v>2427</v>
      </c>
      <c r="G106" s="6"/>
      <c r="H106" s="6"/>
      <c r="I106" s="6" t="s">
        <v>2434</v>
      </c>
      <c r="J106" s="6"/>
      <c r="K106" s="6"/>
      <c r="L106" s="6" t="s">
        <v>2434</v>
      </c>
      <c r="M106">
        <v>-1.38</v>
      </c>
      <c r="N106">
        <v>-0.61</v>
      </c>
      <c r="O106">
        <v>0.5</v>
      </c>
      <c r="P106">
        <f>+(Table2[[#This Row],[IA SBBI US IT Govt TR USD]]*Table2[[#This Row],[PctinGovt]])+(Table2[[#This Row],[IA SBBI US LT Corp TR USD]]*(1-Table2[[#This Row],[IA SBBI US IT Govt TR USD]]) )</f>
        <v>-2.1417999999999999</v>
      </c>
      <c r="R106" s="6">
        <f>IF(Table2[[#This Row],[Bloomberg US Agg Bond TR USD]]="",Table2[[#This Row],[Pre AGG]],Table2[[#This Row],[Bloomberg US Agg Bond TR USD]])</f>
        <v>-2.1417999999999999</v>
      </c>
      <c r="S106" s="6" t="str">
        <f>IF(Table2[[#This Row],[Bloomberg US Agg Bond TR USD]]="","Pre","")</f>
        <v>Pre</v>
      </c>
      <c r="T106">
        <v>-0.55000000000000004</v>
      </c>
      <c r="U106" s="6"/>
      <c r="V106" s="6"/>
      <c r="W106">
        <f t="shared" si="4"/>
        <v>-20.273009753143768</v>
      </c>
      <c r="X106">
        <f t="shared" si="5"/>
        <v>0</v>
      </c>
      <c r="Y106">
        <f t="shared" si="6"/>
        <v>0</v>
      </c>
      <c r="AN106">
        <f t="shared" si="7"/>
        <v>105</v>
      </c>
    </row>
    <row r="107" spans="1:40" x14ac:dyDescent="0.3">
      <c r="A107" t="s">
        <v>1372</v>
      </c>
      <c r="B107">
        <v>-2.86</v>
      </c>
      <c r="D107">
        <v>-3.19</v>
      </c>
      <c r="E107" s="6">
        <f>IF(Table2[[#This Row],[S&amp;P 500 TR USD]]="",Table2[[#This Row],[IA SBBI US Large Stock TR USD Ext]],Table2[[#This Row],[S&amp;P 500 TR USD]])</f>
        <v>-2.86</v>
      </c>
      <c r="F107" s="6" t="s">
        <v>2427</v>
      </c>
      <c r="G107" s="6"/>
      <c r="H107" s="6"/>
      <c r="I107" s="6" t="s">
        <v>2434</v>
      </c>
      <c r="J107" s="6"/>
      <c r="K107" s="6"/>
      <c r="L107" s="6" t="s">
        <v>2434</v>
      </c>
      <c r="M107">
        <v>1.9</v>
      </c>
      <c r="N107">
        <v>1.02</v>
      </c>
      <c r="O107">
        <v>0.5</v>
      </c>
      <c r="P107">
        <f>+(Table2[[#This Row],[IA SBBI US IT Govt TR USD]]*Table2[[#This Row],[PctinGovt]])+(Table2[[#This Row],[IA SBBI US LT Corp TR USD]]*(1-Table2[[#This Row],[IA SBBI US IT Govt TR USD]]) )</f>
        <v>3.2000000000000028E-2</v>
      </c>
      <c r="R107" s="6">
        <f>IF(Table2[[#This Row],[Bloomberg US Agg Bond TR USD]]="",Table2[[#This Row],[Pre AGG]],Table2[[#This Row],[Bloomberg US Agg Bond TR USD]])</f>
        <v>3.2000000000000028E-2</v>
      </c>
      <c r="S107" s="6" t="str">
        <f>IF(Table2[[#This Row],[Bloomberg US Agg Bond TR USD]]="","Pre","")</f>
        <v>Pre</v>
      </c>
      <c r="T107">
        <v>-3.19</v>
      </c>
      <c r="U107" s="6"/>
      <c r="V107" s="6"/>
      <c r="W107">
        <f t="shared" si="4"/>
        <v>-22.81630074201848</v>
      </c>
      <c r="X107">
        <f t="shared" si="5"/>
        <v>0</v>
      </c>
      <c r="Y107">
        <f t="shared" si="6"/>
        <v>0</v>
      </c>
      <c r="AN107">
        <f t="shared" si="7"/>
        <v>106</v>
      </c>
    </row>
    <row r="108" spans="1:40" x14ac:dyDescent="0.3">
      <c r="A108" t="s">
        <v>1373</v>
      </c>
      <c r="B108">
        <v>9.42</v>
      </c>
      <c r="D108">
        <v>8.2899999999999991</v>
      </c>
      <c r="E108" s="6">
        <f>IF(Table2[[#This Row],[S&amp;P 500 TR USD]]="",Table2[[#This Row],[IA SBBI US Large Stock TR USD Ext]],Table2[[#This Row],[S&amp;P 500 TR USD]])</f>
        <v>9.42</v>
      </c>
      <c r="F108" s="6" t="s">
        <v>2427</v>
      </c>
      <c r="G108" s="6"/>
      <c r="H108" s="6"/>
      <c r="I108" s="6" t="s">
        <v>2434</v>
      </c>
      <c r="J108" s="6"/>
      <c r="K108" s="6"/>
      <c r="L108" s="6" t="s">
        <v>2434</v>
      </c>
      <c r="M108">
        <v>0.46</v>
      </c>
      <c r="N108">
        <v>1.29</v>
      </c>
      <c r="O108">
        <v>0.5</v>
      </c>
      <c r="P108">
        <f>+(Table2[[#This Row],[IA SBBI US IT Govt TR USD]]*Table2[[#This Row],[PctinGovt]])+(Table2[[#This Row],[IA SBBI US LT Corp TR USD]]*(1-Table2[[#This Row],[IA SBBI US IT Govt TR USD]]) )</f>
        <v>0.92660000000000009</v>
      </c>
      <c r="R108" s="6">
        <f>IF(Table2[[#This Row],[Bloomberg US Agg Bond TR USD]]="",Table2[[#This Row],[Pre AGG]],Table2[[#This Row],[Bloomberg US Agg Bond TR USD]])</f>
        <v>0.92660000000000009</v>
      </c>
      <c r="S108" s="6" t="str">
        <f>IF(Table2[[#This Row],[Bloomberg US Agg Bond TR USD]]="","Pre","")</f>
        <v>Pre</v>
      </c>
      <c r="T108">
        <v>8.2899999999999991</v>
      </c>
      <c r="U108" s="6"/>
      <c r="V108" s="6"/>
      <c r="W108">
        <f t="shared" si="4"/>
        <v>-16.417772073531811</v>
      </c>
      <c r="X108">
        <f t="shared" si="5"/>
        <v>0</v>
      </c>
      <c r="Y108">
        <f t="shared" si="6"/>
        <v>0</v>
      </c>
      <c r="AN108">
        <f t="shared" si="7"/>
        <v>107</v>
      </c>
    </row>
    <row r="109" spans="1:40" x14ac:dyDescent="0.3">
      <c r="A109" t="s">
        <v>1374</v>
      </c>
      <c r="B109">
        <v>-0.1</v>
      </c>
      <c r="D109">
        <v>-0.42</v>
      </c>
      <c r="E109" s="6">
        <f>IF(Table2[[#This Row],[S&amp;P 500 TR USD]]="",Table2[[#This Row],[IA SBBI US Large Stock TR USD Ext]],Table2[[#This Row],[S&amp;P 500 TR USD]])</f>
        <v>-0.1</v>
      </c>
      <c r="F109" s="6" t="s">
        <v>2427</v>
      </c>
      <c r="G109" s="6"/>
      <c r="H109" s="6"/>
      <c r="I109" s="6" t="s">
        <v>2434</v>
      </c>
      <c r="J109" s="6"/>
      <c r="K109" s="6"/>
      <c r="L109" s="6" t="s">
        <v>2434</v>
      </c>
      <c r="M109">
        <v>1.25</v>
      </c>
      <c r="N109">
        <v>1.01</v>
      </c>
      <c r="O109">
        <v>0.5</v>
      </c>
      <c r="P109">
        <f>+(Table2[[#This Row],[IA SBBI US IT Govt TR USD]]*Table2[[#This Row],[PctinGovt]])+(Table2[[#This Row],[IA SBBI US LT Corp TR USD]]*(1-Table2[[#This Row],[IA SBBI US IT Govt TR USD]]) )</f>
        <v>0.3725</v>
      </c>
      <c r="R109" s="6">
        <f>IF(Table2[[#This Row],[Bloomberg US Agg Bond TR USD]]="",Table2[[#This Row],[Pre AGG]],Table2[[#This Row],[Bloomberg US Agg Bond TR USD]])</f>
        <v>0.3725</v>
      </c>
      <c r="S109" s="6" t="str">
        <f>IF(Table2[[#This Row],[Bloomberg US Agg Bond TR USD]]="","Pre","")</f>
        <v>Pre</v>
      </c>
      <c r="T109">
        <v>-0.42</v>
      </c>
      <c r="U109" s="6"/>
      <c r="V109" s="6"/>
      <c r="W109">
        <f t="shared" si="4"/>
        <v>-16.768817430822981</v>
      </c>
      <c r="X109">
        <f t="shared" si="5"/>
        <v>0</v>
      </c>
      <c r="Y109">
        <f t="shared" si="6"/>
        <v>0</v>
      </c>
      <c r="AN109">
        <f t="shared" si="7"/>
        <v>108</v>
      </c>
    </row>
    <row r="110" spans="1:40" x14ac:dyDescent="0.3">
      <c r="A110" t="s">
        <v>1375</v>
      </c>
      <c r="B110">
        <v>-4.1100000000000003</v>
      </c>
      <c r="D110">
        <v>-4.21</v>
      </c>
      <c r="E110" s="6">
        <f>IF(Table2[[#This Row],[S&amp;P 500 TR USD]]="",Table2[[#This Row],[IA SBBI US Large Stock TR USD Ext]],Table2[[#This Row],[S&amp;P 500 TR USD]])</f>
        <v>-4.1100000000000003</v>
      </c>
      <c r="F110" s="6" t="s">
        <v>2427</v>
      </c>
      <c r="G110" s="6"/>
      <c r="H110" s="6"/>
      <c r="I110" s="6" t="s">
        <v>2434</v>
      </c>
      <c r="J110" s="6"/>
      <c r="K110" s="6"/>
      <c r="L110" s="6" t="s">
        <v>2434</v>
      </c>
      <c r="M110">
        <v>1.1399999999999999</v>
      </c>
      <c r="N110">
        <v>2.11</v>
      </c>
      <c r="O110">
        <v>0.5</v>
      </c>
      <c r="P110">
        <f>+(Table2[[#This Row],[IA SBBI US IT Govt TR USD]]*Table2[[#This Row],[PctinGovt]])+(Table2[[#This Row],[IA SBBI US LT Corp TR USD]]*(1-Table2[[#This Row],[IA SBBI US IT Govt TR USD]]) )</f>
        <v>0.27460000000000018</v>
      </c>
      <c r="R110" s="6">
        <f>IF(Table2[[#This Row],[Bloomberg US Agg Bond TR USD]]="",Table2[[#This Row],[Pre AGG]],Table2[[#This Row],[Bloomberg US Agg Bond TR USD]])</f>
        <v>0.27460000000000018</v>
      </c>
      <c r="S110" s="6" t="str">
        <f>IF(Table2[[#This Row],[Bloomberg US Agg Bond TR USD]]="","Pre","")</f>
        <v>Pre</v>
      </c>
      <c r="T110">
        <v>-4.21</v>
      </c>
      <c r="U110" s="6"/>
      <c r="V110" s="6"/>
      <c r="W110">
        <f t="shared" si="4"/>
        <v>-20.27285021698534</v>
      </c>
      <c r="X110">
        <f t="shared" si="5"/>
        <v>0</v>
      </c>
      <c r="Y110">
        <f t="shared" si="6"/>
        <v>0</v>
      </c>
      <c r="AN110">
        <f t="shared" si="7"/>
        <v>109</v>
      </c>
    </row>
    <row r="111" spans="1:40" x14ac:dyDescent="0.3">
      <c r="A111" t="s">
        <v>1376</v>
      </c>
      <c r="B111">
        <v>-3.41</v>
      </c>
      <c r="D111">
        <v>-3.96</v>
      </c>
      <c r="E111" s="6">
        <f>IF(Table2[[#This Row],[S&amp;P 500 TR USD]]="",Table2[[#This Row],[IA SBBI US Large Stock TR USD Ext]],Table2[[#This Row],[S&amp;P 500 TR USD]])</f>
        <v>-3.41</v>
      </c>
      <c r="F111" s="6" t="s">
        <v>2427</v>
      </c>
      <c r="G111" s="6"/>
      <c r="H111" s="6"/>
      <c r="I111" s="6" t="s">
        <v>2434</v>
      </c>
      <c r="J111" s="6"/>
      <c r="K111" s="6"/>
      <c r="L111" s="6" t="s">
        <v>2434</v>
      </c>
      <c r="M111">
        <v>1.05</v>
      </c>
      <c r="N111">
        <v>1.41</v>
      </c>
      <c r="O111">
        <v>0.5</v>
      </c>
      <c r="P111">
        <f>+(Table2[[#This Row],[IA SBBI US IT Govt TR USD]]*Table2[[#This Row],[PctinGovt]])+(Table2[[#This Row],[IA SBBI US LT Corp TR USD]]*(1-Table2[[#This Row],[IA SBBI US IT Govt TR USD]]) )</f>
        <v>0.45449999999999996</v>
      </c>
      <c r="R111" s="6">
        <f>IF(Table2[[#This Row],[Bloomberg US Agg Bond TR USD]]="",Table2[[#This Row],[Pre AGG]],Table2[[#This Row],[Bloomberg US Agg Bond TR USD]])</f>
        <v>0.45449999999999996</v>
      </c>
      <c r="S111" s="6" t="str">
        <f>IF(Table2[[#This Row],[Bloomberg US Agg Bond TR USD]]="","Pre","")</f>
        <v>Pre</v>
      </c>
      <c r="T111">
        <v>-3.96</v>
      </c>
      <c r="U111" s="6"/>
      <c r="V111" s="6"/>
      <c r="W111">
        <f t="shared" si="4"/>
        <v>-23.430045348392714</v>
      </c>
      <c r="X111">
        <f t="shared" si="5"/>
        <v>0</v>
      </c>
      <c r="Y111">
        <f t="shared" si="6"/>
        <v>0</v>
      </c>
      <c r="AN111">
        <f t="shared" si="7"/>
        <v>110</v>
      </c>
    </row>
    <row r="112" spans="1:40" x14ac:dyDescent="0.3">
      <c r="A112" t="s">
        <v>1377</v>
      </c>
      <c r="B112">
        <v>-2.86</v>
      </c>
      <c r="D112">
        <v>-3.09</v>
      </c>
      <c r="E112" s="6">
        <f>IF(Table2[[#This Row],[S&amp;P 500 TR USD]]="",Table2[[#This Row],[IA SBBI US Large Stock TR USD Ext]],Table2[[#This Row],[S&amp;P 500 TR USD]])</f>
        <v>-2.86</v>
      </c>
      <c r="F112" s="6" t="s">
        <v>2427</v>
      </c>
      <c r="G112" s="6"/>
      <c r="H112" s="6"/>
      <c r="I112" s="6" t="s">
        <v>2434</v>
      </c>
      <c r="J112" s="6"/>
      <c r="K112" s="6"/>
      <c r="L112" s="6" t="s">
        <v>2434</v>
      </c>
      <c r="M112">
        <v>1.25</v>
      </c>
      <c r="N112">
        <v>0.43</v>
      </c>
      <c r="O112">
        <v>0.5</v>
      </c>
      <c r="P112">
        <f>+(Table2[[#This Row],[IA SBBI US IT Govt TR USD]]*Table2[[#This Row],[PctinGovt]])+(Table2[[#This Row],[IA SBBI US LT Corp TR USD]]*(1-Table2[[#This Row],[IA SBBI US IT Govt TR USD]]) )</f>
        <v>0.51749999999999996</v>
      </c>
      <c r="R112" s="6">
        <f>IF(Table2[[#This Row],[Bloomberg US Agg Bond TR USD]]="",Table2[[#This Row],[Pre AGG]],Table2[[#This Row],[Bloomberg US Agg Bond TR USD]])</f>
        <v>0.51749999999999996</v>
      </c>
      <c r="S112" s="6" t="str">
        <f>IF(Table2[[#This Row],[Bloomberg US Agg Bond TR USD]]="","Pre","")</f>
        <v>Pre</v>
      </c>
      <c r="T112">
        <v>-3.09</v>
      </c>
      <c r="U112" s="6"/>
      <c r="V112" s="6"/>
      <c r="W112">
        <f t="shared" si="4"/>
        <v>-25.796056947127376</v>
      </c>
      <c r="X112">
        <f t="shared" si="5"/>
        <v>0</v>
      </c>
      <c r="Y112">
        <f t="shared" si="6"/>
        <v>0</v>
      </c>
      <c r="AN112">
        <f t="shared" si="7"/>
        <v>111</v>
      </c>
    </row>
    <row r="113" spans="1:40" x14ac:dyDescent="0.3">
      <c r="A113" t="s">
        <v>1378</v>
      </c>
      <c r="B113">
        <v>9.8000000000000007</v>
      </c>
      <c r="D113">
        <v>9.56</v>
      </c>
      <c r="E113" s="6">
        <f>IF(Table2[[#This Row],[S&amp;P 500 TR USD]]="",Table2[[#This Row],[IA SBBI US Large Stock TR USD Ext]],Table2[[#This Row],[S&amp;P 500 TR USD]])</f>
        <v>9.8000000000000007</v>
      </c>
      <c r="F113" s="6" t="s">
        <v>2427</v>
      </c>
      <c r="G113" s="6"/>
      <c r="H113" s="6"/>
      <c r="I113" s="6" t="s">
        <v>2434</v>
      </c>
      <c r="J113" s="6"/>
      <c r="K113" s="6"/>
      <c r="L113" s="6" t="s">
        <v>2434</v>
      </c>
      <c r="M113">
        <v>1.07</v>
      </c>
      <c r="N113">
        <v>1.1200000000000001</v>
      </c>
      <c r="O113">
        <v>0.5</v>
      </c>
      <c r="P113">
        <f>+(Table2[[#This Row],[IA SBBI US IT Govt TR USD]]*Table2[[#This Row],[PctinGovt]])+(Table2[[#This Row],[IA SBBI US LT Corp TR USD]]*(1-Table2[[#This Row],[IA SBBI US IT Govt TR USD]]) )</f>
        <v>0.45659999999999995</v>
      </c>
      <c r="R113" s="6">
        <f>IF(Table2[[#This Row],[Bloomberg US Agg Bond TR USD]]="",Table2[[#This Row],[Pre AGG]],Table2[[#This Row],[Bloomberg US Agg Bond TR USD]])</f>
        <v>0.45659999999999995</v>
      </c>
      <c r="S113" s="6" t="str">
        <f>IF(Table2[[#This Row],[Bloomberg US Agg Bond TR USD]]="","Pre","")</f>
        <v>Pre</v>
      </c>
      <c r="T113">
        <v>9.56</v>
      </c>
      <c r="U113" s="6"/>
      <c r="V113" s="6"/>
      <c r="W113">
        <f t="shared" si="4"/>
        <v>-18.702159991272758</v>
      </c>
      <c r="X113">
        <f t="shared" si="5"/>
        <v>0</v>
      </c>
      <c r="Y113">
        <f t="shared" si="6"/>
        <v>0</v>
      </c>
      <c r="AN113">
        <f t="shared" si="7"/>
        <v>112</v>
      </c>
    </row>
    <row r="114" spans="1:40" x14ac:dyDescent="0.3">
      <c r="A114" t="s">
        <v>1379</v>
      </c>
      <c r="B114">
        <v>4.09</v>
      </c>
      <c r="D114">
        <v>3.23</v>
      </c>
      <c r="E114" s="6">
        <f>IF(Table2[[#This Row],[S&amp;P 500 TR USD]]="",Table2[[#This Row],[IA SBBI US Large Stock TR USD Ext]],Table2[[#This Row],[S&amp;P 500 TR USD]])</f>
        <v>4.09</v>
      </c>
      <c r="F114" s="6" t="s">
        <v>2427</v>
      </c>
      <c r="G114" s="6"/>
      <c r="H114" s="6"/>
      <c r="I114" s="6" t="s">
        <v>2434</v>
      </c>
      <c r="J114" s="6"/>
      <c r="K114" s="6"/>
      <c r="L114" s="6" t="s">
        <v>2434</v>
      </c>
      <c r="M114">
        <v>-0.35</v>
      </c>
      <c r="N114">
        <v>0.42</v>
      </c>
      <c r="O114">
        <v>0.5</v>
      </c>
      <c r="P114">
        <f>+(Table2[[#This Row],[IA SBBI US IT Govt TR USD]]*Table2[[#This Row],[PctinGovt]])+(Table2[[#This Row],[IA SBBI US LT Corp TR USD]]*(1-Table2[[#This Row],[IA SBBI US IT Govt TR USD]]) )</f>
        <v>0.39200000000000007</v>
      </c>
      <c r="R114" s="6">
        <f>IF(Table2[[#This Row],[Bloomberg US Agg Bond TR USD]]="",Table2[[#This Row],[Pre AGG]],Table2[[#This Row],[Bloomberg US Agg Bond TR USD]])</f>
        <v>0.39200000000000007</v>
      </c>
      <c r="S114" s="6" t="str">
        <f>IF(Table2[[#This Row],[Bloomberg US Agg Bond TR USD]]="","Pre","")</f>
        <v>Pre</v>
      </c>
      <c r="T114">
        <v>3.23</v>
      </c>
      <c r="U114" s="6"/>
      <c r="V114" s="6"/>
      <c r="W114">
        <f t="shared" si="4"/>
        <v>-16.076239758990873</v>
      </c>
      <c r="X114">
        <f t="shared" si="5"/>
        <v>0</v>
      </c>
      <c r="Y114">
        <f t="shared" si="6"/>
        <v>0</v>
      </c>
      <c r="AN114">
        <f t="shared" si="7"/>
        <v>113</v>
      </c>
    </row>
    <row r="115" spans="1:40" x14ac:dyDescent="0.3">
      <c r="A115" t="s">
        <v>1380</v>
      </c>
      <c r="B115">
        <v>6.99</v>
      </c>
      <c r="D115">
        <v>6.78</v>
      </c>
      <c r="E115" s="6">
        <f>IF(Table2[[#This Row],[S&amp;P 500 TR USD]]="",Table2[[#This Row],[IA SBBI US Large Stock TR USD Ext]],Table2[[#This Row],[S&amp;P 500 TR USD]])</f>
        <v>6.99</v>
      </c>
      <c r="F115" s="6" t="s">
        <v>2427</v>
      </c>
      <c r="G115" s="6"/>
      <c r="H115" s="6"/>
      <c r="I115" s="6" t="s">
        <v>2434</v>
      </c>
      <c r="J115" s="6"/>
      <c r="K115" s="6"/>
      <c r="L115" s="6" t="s">
        <v>2434</v>
      </c>
      <c r="M115">
        <v>1.1299999999999999</v>
      </c>
      <c r="N115">
        <v>1.1200000000000001</v>
      </c>
      <c r="O115">
        <v>0.5</v>
      </c>
      <c r="P115">
        <f>+(Table2[[#This Row],[IA SBBI US IT Govt TR USD]]*Table2[[#This Row],[PctinGovt]])+(Table2[[#This Row],[IA SBBI US LT Corp TR USD]]*(1-Table2[[#This Row],[IA SBBI US IT Govt TR USD]]) )</f>
        <v>0.41940000000000005</v>
      </c>
      <c r="R115" s="6">
        <f>IF(Table2[[#This Row],[Bloomberg US Agg Bond TR USD]]="",Table2[[#This Row],[Pre AGG]],Table2[[#This Row],[Bloomberg US Agg Bond TR USD]])</f>
        <v>0.41940000000000005</v>
      </c>
      <c r="S115" s="6" t="str">
        <f>IF(Table2[[#This Row],[Bloomberg US Agg Bond TR USD]]="","Pre","")</f>
        <v>Pre</v>
      </c>
      <c r="T115">
        <v>6.78</v>
      </c>
      <c r="U115" s="6"/>
      <c r="V115" s="6"/>
      <c r="W115">
        <f t="shared" si="4"/>
        <v>-10.386208814650445</v>
      </c>
      <c r="X115">
        <f t="shared" si="5"/>
        <v>0</v>
      </c>
      <c r="Y115">
        <f t="shared" si="6"/>
        <v>0</v>
      </c>
      <c r="AN115">
        <f t="shared" si="7"/>
        <v>114</v>
      </c>
    </row>
    <row r="116" spans="1:40" x14ac:dyDescent="0.3">
      <c r="A116" t="s">
        <v>1381</v>
      </c>
      <c r="B116">
        <v>8.5</v>
      </c>
      <c r="D116">
        <v>8.31</v>
      </c>
      <c r="E116" s="6">
        <f>IF(Table2[[#This Row],[S&amp;P 500 TR USD]]="",Table2[[#This Row],[IA SBBI US Large Stock TR USD Ext]],Table2[[#This Row],[S&amp;P 500 TR USD]])</f>
        <v>8.5</v>
      </c>
      <c r="F116" s="6" t="s">
        <v>2427</v>
      </c>
      <c r="G116" s="6"/>
      <c r="H116" s="6"/>
      <c r="I116" s="6" t="s">
        <v>2434</v>
      </c>
      <c r="J116" s="6"/>
      <c r="K116" s="6"/>
      <c r="L116" s="6" t="s">
        <v>2434</v>
      </c>
      <c r="M116">
        <v>0.38</v>
      </c>
      <c r="N116">
        <v>1.1100000000000001</v>
      </c>
      <c r="O116">
        <v>0.5</v>
      </c>
      <c r="P116">
        <f>+(Table2[[#This Row],[IA SBBI US IT Govt TR USD]]*Table2[[#This Row],[PctinGovt]])+(Table2[[#This Row],[IA SBBI US LT Corp TR USD]]*(1-Table2[[#This Row],[IA SBBI US IT Govt TR USD]]) )</f>
        <v>0.87820000000000009</v>
      </c>
      <c r="R116" s="6">
        <f>IF(Table2[[#This Row],[Bloomberg US Agg Bond TR USD]]="",Table2[[#This Row],[Pre AGG]],Table2[[#This Row],[Bloomberg US Agg Bond TR USD]])</f>
        <v>0.87820000000000009</v>
      </c>
      <c r="S116" s="6" t="str">
        <f>IF(Table2[[#This Row],[Bloomberg US Agg Bond TR USD]]="","Pre","")</f>
        <v>Pre</v>
      </c>
      <c r="T116">
        <v>8.31</v>
      </c>
      <c r="U116" s="6"/>
      <c r="V116" s="6"/>
      <c r="W116">
        <f t="shared" si="4"/>
        <v>-2.9393027671479</v>
      </c>
      <c r="X116">
        <f t="shared" si="5"/>
        <v>0</v>
      </c>
      <c r="Y116">
        <f t="shared" si="6"/>
        <v>0</v>
      </c>
      <c r="AN116">
        <f t="shared" si="7"/>
        <v>115</v>
      </c>
    </row>
    <row r="117" spans="1:40" x14ac:dyDescent="0.3">
      <c r="A117" t="s">
        <v>1382</v>
      </c>
      <c r="B117">
        <v>2.8</v>
      </c>
      <c r="D117">
        <v>2.17</v>
      </c>
      <c r="E117" s="6">
        <f>IF(Table2[[#This Row],[S&amp;P 500 TR USD]]="",Table2[[#This Row],[IA SBBI US Large Stock TR USD Ext]],Table2[[#This Row],[S&amp;P 500 TR USD]])</f>
        <v>2.8</v>
      </c>
      <c r="F117" s="6" t="s">
        <v>2427</v>
      </c>
      <c r="G117" s="6"/>
      <c r="H117" s="6"/>
      <c r="I117" s="6" t="s">
        <v>2434</v>
      </c>
      <c r="J117" s="6"/>
      <c r="K117" s="6"/>
      <c r="L117" s="6" t="s">
        <v>2434</v>
      </c>
      <c r="M117">
        <v>-0.71</v>
      </c>
      <c r="N117">
        <v>-0.42</v>
      </c>
      <c r="O117">
        <v>0.5</v>
      </c>
      <c r="P117">
        <f>+(Table2[[#This Row],[IA SBBI US IT Govt TR USD]]*Table2[[#This Row],[PctinGovt]])+(Table2[[#This Row],[IA SBBI US LT Corp TR USD]]*(1-Table2[[#This Row],[IA SBBI US IT Govt TR USD]]) )</f>
        <v>-1.0731999999999999</v>
      </c>
      <c r="R117" s="6">
        <f>IF(Table2[[#This Row],[Bloomberg US Agg Bond TR USD]]="",Table2[[#This Row],[Pre AGG]],Table2[[#This Row],[Bloomberg US Agg Bond TR USD]])</f>
        <v>-1.0731999999999999</v>
      </c>
      <c r="S117" s="6" t="str">
        <f>IF(Table2[[#This Row],[Bloomberg US Agg Bond TR USD]]="","Pre","")</f>
        <v>Pre</v>
      </c>
      <c r="T117">
        <v>2.17</v>
      </c>
      <c r="U117" s="6"/>
      <c r="V117" s="6"/>
      <c r="W117">
        <f t="shared" si="4"/>
        <v>-0.83308563719500794</v>
      </c>
      <c r="X117">
        <f t="shared" si="5"/>
        <v>0</v>
      </c>
      <c r="Y117">
        <f t="shared" si="6"/>
        <v>0</v>
      </c>
      <c r="AN117">
        <f t="shared" si="7"/>
        <v>116</v>
      </c>
    </row>
    <row r="118" spans="1:40" x14ac:dyDescent="0.3">
      <c r="A118" t="s">
        <v>1383</v>
      </c>
      <c r="B118">
        <v>2.56</v>
      </c>
      <c r="D118">
        <v>2.39</v>
      </c>
      <c r="E118" s="6">
        <f>IF(Table2[[#This Row],[S&amp;P 500 TR USD]]="",Table2[[#This Row],[IA SBBI US Large Stock TR USD Ext]],Table2[[#This Row],[S&amp;P 500 TR USD]])</f>
        <v>2.56</v>
      </c>
      <c r="F118" s="6" t="s">
        <v>2427</v>
      </c>
      <c r="G118" s="6"/>
      <c r="H118" s="6"/>
      <c r="I118" s="6" t="s">
        <v>2434</v>
      </c>
      <c r="J118" s="6"/>
      <c r="K118" s="6"/>
      <c r="L118" s="6" t="s">
        <v>2434</v>
      </c>
      <c r="M118">
        <v>-0.56999999999999995</v>
      </c>
      <c r="N118">
        <v>0</v>
      </c>
      <c r="O118">
        <v>0.5</v>
      </c>
      <c r="P118">
        <f>+(Table2[[#This Row],[IA SBBI US IT Govt TR USD]]*Table2[[#This Row],[PctinGovt]])+(Table2[[#This Row],[IA SBBI US LT Corp TR USD]]*(1-Table2[[#This Row],[IA SBBI US IT Govt TR USD]]) )</f>
        <v>-0.28499999999999998</v>
      </c>
      <c r="R118" s="6">
        <f>IF(Table2[[#This Row],[Bloomberg US Agg Bond TR USD]]="",Table2[[#This Row],[Pre AGG]],Table2[[#This Row],[Bloomberg US Agg Bond TR USD]])</f>
        <v>-0.28499999999999998</v>
      </c>
      <c r="S118" s="6" t="str">
        <f>IF(Table2[[#This Row],[Bloomberg US Agg Bond TR USD]]="","Pre","")</f>
        <v>Pre</v>
      </c>
      <c r="T118">
        <v>2.39</v>
      </c>
      <c r="U118" s="6"/>
      <c r="V118" s="6"/>
      <c r="W118">
        <f t="shared" si="4"/>
        <v>1.537003616076027</v>
      </c>
      <c r="X118">
        <f t="shared" si="5"/>
        <v>0</v>
      </c>
      <c r="Y118">
        <f t="shared" si="6"/>
        <v>0</v>
      </c>
      <c r="AN118">
        <f t="shared" si="7"/>
        <v>117</v>
      </c>
    </row>
    <row r="119" spans="1:40" x14ac:dyDescent="0.3">
      <c r="A119" t="s">
        <v>1384</v>
      </c>
      <c r="B119">
        <v>7.77</v>
      </c>
      <c r="D119">
        <v>7.51</v>
      </c>
      <c r="E119" s="6">
        <f>IF(Table2[[#This Row],[S&amp;P 500 TR USD]]="",Table2[[#This Row],[IA SBBI US Large Stock TR USD Ext]],Table2[[#This Row],[S&amp;P 500 TR USD]])</f>
        <v>7.77</v>
      </c>
      <c r="F119" s="6" t="s">
        <v>2427</v>
      </c>
      <c r="G119" s="6"/>
      <c r="H119" s="6"/>
      <c r="I119" s="6" t="s">
        <v>2434</v>
      </c>
      <c r="J119" s="6"/>
      <c r="K119" s="6"/>
      <c r="L119" s="6" t="s">
        <v>2434</v>
      </c>
      <c r="M119">
        <v>1.0900000000000001</v>
      </c>
      <c r="N119">
        <v>0.42</v>
      </c>
      <c r="O119">
        <v>0.5</v>
      </c>
      <c r="P119">
        <f>+(Table2[[#This Row],[IA SBBI US IT Govt TR USD]]*Table2[[#This Row],[PctinGovt]])+(Table2[[#This Row],[IA SBBI US LT Corp TR USD]]*(1-Table2[[#This Row],[IA SBBI US IT Govt TR USD]]) )</f>
        <v>0.50719999999999998</v>
      </c>
      <c r="R119" s="6">
        <f>IF(Table2[[#This Row],[Bloomberg US Agg Bond TR USD]]="",Table2[[#This Row],[Pre AGG]],Table2[[#This Row],[Bloomberg US Agg Bond TR USD]])</f>
        <v>0.50719999999999998</v>
      </c>
      <c r="S119" s="6" t="str">
        <f>IF(Table2[[#This Row],[Bloomberg US Agg Bond TR USD]]="","Pre","")</f>
        <v>Pre</v>
      </c>
      <c r="T119">
        <v>7.51</v>
      </c>
      <c r="U119" s="6"/>
      <c r="V119" s="6"/>
      <c r="W119">
        <f t="shared" si="4"/>
        <v>9.1624325876433321</v>
      </c>
      <c r="X119">
        <f t="shared" si="5"/>
        <v>0</v>
      </c>
      <c r="Y119">
        <f t="shared" si="6"/>
        <v>0</v>
      </c>
      <c r="AN119">
        <f t="shared" si="7"/>
        <v>118</v>
      </c>
    </row>
    <row r="120" spans="1:40" x14ac:dyDescent="0.3">
      <c r="A120" t="s">
        <v>1385</v>
      </c>
      <c r="B120">
        <v>4.74</v>
      </c>
      <c r="D120">
        <v>3.93</v>
      </c>
      <c r="E120" s="6">
        <f>IF(Table2[[#This Row],[S&amp;P 500 TR USD]]="",Table2[[#This Row],[IA SBBI US Large Stock TR USD Ext]],Table2[[#This Row],[S&amp;P 500 TR USD]])</f>
        <v>4.74</v>
      </c>
      <c r="F120" s="6" t="s">
        <v>2427</v>
      </c>
      <c r="G120" s="6"/>
      <c r="H120" s="6"/>
      <c r="I120" s="6" t="s">
        <v>2434</v>
      </c>
      <c r="J120" s="6"/>
      <c r="K120" s="6"/>
      <c r="L120" s="6" t="s">
        <v>2434</v>
      </c>
      <c r="M120">
        <v>0.14000000000000001</v>
      </c>
      <c r="N120">
        <v>0.69</v>
      </c>
      <c r="O120">
        <v>0.5</v>
      </c>
      <c r="P120">
        <f>+(Table2[[#This Row],[IA SBBI US IT Govt TR USD]]*Table2[[#This Row],[PctinGovt]])+(Table2[[#This Row],[IA SBBI US LT Corp TR USD]]*(1-Table2[[#This Row],[IA SBBI US IT Govt TR USD]]) )</f>
        <v>0.66339999999999999</v>
      </c>
      <c r="R120" s="6">
        <f>IF(Table2[[#This Row],[Bloomberg US Agg Bond TR USD]]="",Table2[[#This Row],[Pre AGG]],Table2[[#This Row],[Bloomberg US Agg Bond TR USD]])</f>
        <v>0.66339999999999999</v>
      </c>
      <c r="S120" s="6" t="str">
        <f>IF(Table2[[#This Row],[Bloomberg US Agg Bond TR USD]]="","Pre","")</f>
        <v>Pre</v>
      </c>
      <c r="T120">
        <v>3.93</v>
      </c>
      <c r="U120" s="6"/>
      <c r="V120" s="6"/>
      <c r="W120">
        <f t="shared" si="4"/>
        <v>13.452516188337693</v>
      </c>
      <c r="X120">
        <f t="shared" si="5"/>
        <v>0</v>
      </c>
      <c r="Y120">
        <f t="shared" si="6"/>
        <v>0</v>
      </c>
      <c r="AN120">
        <f t="shared" si="7"/>
        <v>119</v>
      </c>
    </row>
    <row r="121" spans="1:40" x14ac:dyDescent="0.3">
      <c r="A121" t="s">
        <v>1386</v>
      </c>
      <c r="B121">
        <v>3.94</v>
      </c>
      <c r="D121">
        <v>3.71</v>
      </c>
      <c r="E121" s="6">
        <f>IF(Table2[[#This Row],[S&amp;P 500 TR USD]]="",Table2[[#This Row],[IA SBBI US Large Stock TR USD Ext]],Table2[[#This Row],[S&amp;P 500 TR USD]])</f>
        <v>3.94</v>
      </c>
      <c r="F121" s="6" t="s">
        <v>2427</v>
      </c>
      <c r="G121" s="6"/>
      <c r="H121" s="6"/>
      <c r="I121" s="6" t="s">
        <v>2434</v>
      </c>
      <c r="J121" s="6"/>
      <c r="K121" s="6"/>
      <c r="L121" s="6" t="s">
        <v>2434</v>
      </c>
      <c r="M121">
        <v>1.2</v>
      </c>
      <c r="N121">
        <v>0.83</v>
      </c>
      <c r="O121">
        <v>0.5</v>
      </c>
      <c r="P121">
        <f>+(Table2[[#This Row],[IA SBBI US IT Govt TR USD]]*Table2[[#This Row],[PctinGovt]])+(Table2[[#This Row],[IA SBBI US LT Corp TR USD]]*(1-Table2[[#This Row],[IA SBBI US IT Govt TR USD]]) )</f>
        <v>0.43400000000000005</v>
      </c>
      <c r="R121" s="6">
        <f>IF(Table2[[#This Row],[Bloomberg US Agg Bond TR USD]]="",Table2[[#This Row],[Pre AGG]],Table2[[#This Row],[Bloomberg US Agg Bond TR USD]])</f>
        <v>0.43400000000000005</v>
      </c>
      <c r="S121" s="6" t="str">
        <f>IF(Table2[[#This Row],[Bloomberg US Agg Bond TR USD]]="","Pre","")</f>
        <v>Pre</v>
      </c>
      <c r="T121">
        <v>3.71</v>
      </c>
      <c r="U121" s="6"/>
      <c r="V121" s="6"/>
      <c r="W121">
        <f t="shared" si="4"/>
        <v>17.661604538925001</v>
      </c>
      <c r="X121">
        <f t="shared" si="5"/>
        <v>0</v>
      </c>
      <c r="Y121">
        <f t="shared" si="6"/>
        <v>0</v>
      </c>
      <c r="AN121">
        <f t="shared" si="7"/>
        <v>120</v>
      </c>
    </row>
    <row r="122" spans="1:40" x14ac:dyDescent="0.3">
      <c r="A122" t="s">
        <v>1387</v>
      </c>
      <c r="B122">
        <v>6.7</v>
      </c>
      <c r="D122">
        <v>6.55</v>
      </c>
      <c r="E122" s="6">
        <f>IF(Table2[[#This Row],[S&amp;P 500 TR USD]]="",Table2[[#This Row],[IA SBBI US Large Stock TR USD Ext]],Table2[[#This Row],[S&amp;P 500 TR USD]])</f>
        <v>6.7</v>
      </c>
      <c r="F122" s="6" t="s">
        <v>2427</v>
      </c>
      <c r="G122" s="6"/>
      <c r="H122" s="6"/>
      <c r="I122" s="6" t="s">
        <v>2434</v>
      </c>
      <c r="J122" s="6"/>
      <c r="K122" s="6"/>
      <c r="L122" s="6" t="s">
        <v>2434</v>
      </c>
      <c r="M122">
        <v>-0.04</v>
      </c>
      <c r="N122">
        <v>0.82</v>
      </c>
      <c r="O122">
        <v>0.5</v>
      </c>
      <c r="P122">
        <f>+(Table2[[#This Row],[IA SBBI US IT Govt TR USD]]*Table2[[#This Row],[PctinGovt]])+(Table2[[#This Row],[IA SBBI US LT Corp TR USD]]*(1-Table2[[#This Row],[IA SBBI US IT Govt TR USD]]) )</f>
        <v>0.83279999999999998</v>
      </c>
      <c r="R122" s="6">
        <f>IF(Table2[[#This Row],[Bloomberg US Agg Bond TR USD]]="",Table2[[#This Row],[Pre AGG]],Table2[[#This Row],[Bloomberg US Agg Bond TR USD]])</f>
        <v>0.83279999999999998</v>
      </c>
      <c r="S122" s="6" t="str">
        <f>IF(Table2[[#This Row],[Bloomberg US Agg Bond TR USD]]="","Pre","")</f>
        <v>Pre</v>
      </c>
      <c r="T122">
        <v>6.55</v>
      </c>
      <c r="U122" s="6"/>
      <c r="V122" s="6"/>
      <c r="W122">
        <f t="shared" si="4"/>
        <v>25.368439636224593</v>
      </c>
      <c r="X122">
        <f t="shared" si="5"/>
        <v>0</v>
      </c>
      <c r="Y122">
        <f t="shared" si="6"/>
        <v>0</v>
      </c>
      <c r="AN122">
        <f t="shared" si="7"/>
        <v>121</v>
      </c>
    </row>
    <row r="123" spans="1:40" x14ac:dyDescent="0.3">
      <c r="A123" t="s">
        <v>1388</v>
      </c>
      <c r="B123">
        <v>2.2400000000000002</v>
      </c>
      <c r="D123">
        <v>1.68</v>
      </c>
      <c r="E123" s="6">
        <f>IF(Table2[[#This Row],[S&amp;P 500 TR USD]]="",Table2[[#This Row],[IA SBBI US Large Stock TR USD Ext]],Table2[[#This Row],[S&amp;P 500 TR USD]])</f>
        <v>2.2400000000000002</v>
      </c>
      <c r="F123" s="6" t="s">
        <v>2427</v>
      </c>
      <c r="G123" s="6"/>
      <c r="H123" s="6"/>
      <c r="I123" s="6" t="s">
        <v>2434</v>
      </c>
      <c r="J123" s="6"/>
      <c r="K123" s="6"/>
      <c r="L123" s="6" t="s">
        <v>2434</v>
      </c>
      <c r="M123">
        <v>0.69</v>
      </c>
      <c r="N123">
        <v>0.54</v>
      </c>
      <c r="O123">
        <v>0.5</v>
      </c>
      <c r="P123">
        <f>+(Table2[[#This Row],[IA SBBI US IT Govt TR USD]]*Table2[[#This Row],[PctinGovt]])+(Table2[[#This Row],[IA SBBI US LT Corp TR USD]]*(1-Table2[[#This Row],[IA SBBI US IT Govt TR USD]]) )</f>
        <v>0.51239999999999997</v>
      </c>
      <c r="R123" s="6">
        <f>IF(Table2[[#This Row],[Bloomberg US Agg Bond TR USD]]="",Table2[[#This Row],[Pre AGG]],Table2[[#This Row],[Bloomberg US Agg Bond TR USD]])</f>
        <v>0.51239999999999997</v>
      </c>
      <c r="S123" s="6" t="str">
        <f>IF(Table2[[#This Row],[Bloomberg US Agg Bond TR USD]]="","Pre","")</f>
        <v>Pre</v>
      </c>
      <c r="T123">
        <v>1.68</v>
      </c>
      <c r="U123" s="6"/>
      <c r="V123" s="6"/>
      <c r="W123">
        <f t="shared" si="4"/>
        <v>27.474629422113161</v>
      </c>
      <c r="X123">
        <f t="shared" si="5"/>
        <v>0</v>
      </c>
      <c r="Y123">
        <f t="shared" si="6"/>
        <v>0</v>
      </c>
      <c r="AN123">
        <f t="shared" si="7"/>
        <v>122</v>
      </c>
    </row>
    <row r="124" spans="1:40" x14ac:dyDescent="0.3">
      <c r="A124" t="s">
        <v>1389</v>
      </c>
      <c r="B124">
        <v>2.68</v>
      </c>
      <c r="D124">
        <v>2.54</v>
      </c>
      <c r="E124" s="6">
        <f>IF(Table2[[#This Row],[S&amp;P 500 TR USD]]="",Table2[[#This Row],[IA SBBI US Large Stock TR USD Ext]],Table2[[#This Row],[S&amp;P 500 TR USD]])</f>
        <v>2.68</v>
      </c>
      <c r="F124" s="6" t="s">
        <v>2427</v>
      </c>
      <c r="G124" s="6"/>
      <c r="H124" s="6"/>
      <c r="I124" s="6" t="s">
        <v>2434</v>
      </c>
      <c r="J124" s="6"/>
      <c r="K124" s="6"/>
      <c r="L124" s="6" t="s">
        <v>2434</v>
      </c>
      <c r="M124">
        <v>0.31</v>
      </c>
      <c r="N124">
        <v>0.82</v>
      </c>
      <c r="O124">
        <v>0.5</v>
      </c>
      <c r="P124">
        <f>+(Table2[[#This Row],[IA SBBI US IT Govt TR USD]]*Table2[[#This Row],[PctinGovt]])+(Table2[[#This Row],[IA SBBI US LT Corp TR USD]]*(1-Table2[[#This Row],[IA SBBI US IT Govt TR USD]]) )</f>
        <v>0.7208</v>
      </c>
      <c r="R124" s="6">
        <f>IF(Table2[[#This Row],[Bloomberg US Agg Bond TR USD]]="",Table2[[#This Row],[Pre AGG]],Table2[[#This Row],[Bloomberg US Agg Bond TR USD]])</f>
        <v>0.7208</v>
      </c>
      <c r="S124" s="6" t="str">
        <f>IF(Table2[[#This Row],[Bloomberg US Agg Bond TR USD]]="","Pre","")</f>
        <v>Pre</v>
      </c>
      <c r="T124">
        <v>2.54</v>
      </c>
      <c r="U124" s="6"/>
      <c r="V124" s="6"/>
      <c r="W124">
        <f t="shared" si="4"/>
        <v>30.712485009434843</v>
      </c>
      <c r="X124">
        <f t="shared" si="5"/>
        <v>0</v>
      </c>
      <c r="Y124">
        <f t="shared" si="6"/>
        <v>0</v>
      </c>
      <c r="AN124">
        <f t="shared" si="7"/>
        <v>123</v>
      </c>
    </row>
    <row r="125" spans="1:40" x14ac:dyDescent="0.3">
      <c r="A125" t="s">
        <v>1390</v>
      </c>
      <c r="B125">
        <v>-7.51</v>
      </c>
      <c r="D125">
        <v>-7.71</v>
      </c>
      <c r="E125" s="6">
        <f>IF(Table2[[#This Row],[S&amp;P 500 TR USD]]="",Table2[[#This Row],[IA SBBI US Large Stock TR USD Ext]],Table2[[#This Row],[S&amp;P 500 TR USD]])</f>
        <v>-7.51</v>
      </c>
      <c r="F125" s="6" t="s">
        <v>2427</v>
      </c>
      <c r="G125" s="6"/>
      <c r="H125" s="6"/>
      <c r="I125" s="6" t="s">
        <v>2434</v>
      </c>
      <c r="J125" s="6"/>
      <c r="K125" s="6"/>
      <c r="L125" s="6" t="s">
        <v>2434</v>
      </c>
      <c r="M125">
        <v>0.24</v>
      </c>
      <c r="N125">
        <v>0.26</v>
      </c>
      <c r="O125">
        <v>0.5</v>
      </c>
      <c r="P125">
        <f>+(Table2[[#This Row],[IA SBBI US IT Govt TR USD]]*Table2[[#This Row],[PctinGovt]])+(Table2[[#This Row],[IA SBBI US LT Corp TR USD]]*(1-Table2[[#This Row],[IA SBBI US IT Govt TR USD]]) )</f>
        <v>0.31759999999999999</v>
      </c>
      <c r="R125" s="6">
        <f>IF(Table2[[#This Row],[Bloomberg US Agg Bond TR USD]]="",Table2[[#This Row],[Pre AGG]],Table2[[#This Row],[Bloomberg US Agg Bond TR USD]])</f>
        <v>0.31759999999999999</v>
      </c>
      <c r="S125" s="6" t="str">
        <f>IF(Table2[[#This Row],[Bloomberg US Agg Bond TR USD]]="","Pre","")</f>
        <v>Pre</v>
      </c>
      <c r="T125">
        <v>-7.71</v>
      </c>
      <c r="U125" s="6"/>
      <c r="V125" s="6"/>
      <c r="W125">
        <f t="shared" si="4"/>
        <v>20.63455241520742</v>
      </c>
      <c r="X125">
        <f t="shared" si="5"/>
        <v>0</v>
      </c>
      <c r="Y125">
        <f t="shared" si="6"/>
        <v>0</v>
      </c>
      <c r="AN125">
        <f t="shared" si="7"/>
        <v>124</v>
      </c>
    </row>
    <row r="126" spans="1:40" x14ac:dyDescent="0.3">
      <c r="A126" t="s">
        <v>1391</v>
      </c>
      <c r="B126">
        <v>5.45</v>
      </c>
      <c r="D126">
        <v>4.58</v>
      </c>
      <c r="E126" s="6">
        <f>IF(Table2[[#This Row],[S&amp;P 500 TR USD]]="",Table2[[#This Row],[IA SBBI US Large Stock TR USD Ext]],Table2[[#This Row],[S&amp;P 500 TR USD]])</f>
        <v>5.45</v>
      </c>
      <c r="F126" s="6" t="s">
        <v>2427</v>
      </c>
      <c r="G126" s="6"/>
      <c r="H126" s="6"/>
      <c r="I126" s="6" t="s">
        <v>2434</v>
      </c>
      <c r="J126" s="6"/>
      <c r="K126" s="6"/>
      <c r="L126" s="6" t="s">
        <v>2434</v>
      </c>
      <c r="M126">
        <v>0.38</v>
      </c>
      <c r="N126">
        <v>0.4</v>
      </c>
      <c r="O126">
        <v>0.5</v>
      </c>
      <c r="P126">
        <f>+(Table2[[#This Row],[IA SBBI US IT Govt TR USD]]*Table2[[#This Row],[PctinGovt]])+(Table2[[#This Row],[IA SBBI US LT Corp TR USD]]*(1-Table2[[#This Row],[IA SBBI US IT Govt TR USD]]) )</f>
        <v>0.438</v>
      </c>
      <c r="R126" s="6">
        <f>IF(Table2[[#This Row],[Bloomberg US Agg Bond TR USD]]="",Table2[[#This Row],[Pre AGG]],Table2[[#This Row],[Bloomberg US Agg Bond TR USD]])</f>
        <v>0.438</v>
      </c>
      <c r="S126" s="6" t="str">
        <f>IF(Table2[[#This Row],[Bloomberg US Agg Bond TR USD]]="","Pre","")</f>
        <v>Pre</v>
      </c>
      <c r="T126">
        <v>4.58</v>
      </c>
      <c r="U126" s="6"/>
      <c r="V126" s="6"/>
      <c r="W126">
        <f t="shared" si="4"/>
        <v>26.159614915823926</v>
      </c>
      <c r="X126">
        <f t="shared" si="5"/>
        <v>0</v>
      </c>
      <c r="Y126">
        <f t="shared" si="6"/>
        <v>0</v>
      </c>
      <c r="AN126">
        <f t="shared" si="7"/>
        <v>125</v>
      </c>
    </row>
    <row r="127" spans="1:40" x14ac:dyDescent="0.3">
      <c r="A127" t="s">
        <v>1392</v>
      </c>
      <c r="B127">
        <v>3.33</v>
      </c>
      <c r="D127">
        <v>3.06</v>
      </c>
      <c r="E127" s="6">
        <f>IF(Table2[[#This Row],[S&amp;P 500 TR USD]]="",Table2[[#This Row],[IA SBBI US Large Stock TR USD Ext]],Table2[[#This Row],[S&amp;P 500 TR USD]])</f>
        <v>3.33</v>
      </c>
      <c r="F127" s="6" t="s">
        <v>2427</v>
      </c>
      <c r="G127" s="6"/>
      <c r="H127" s="6"/>
      <c r="I127" s="6" t="s">
        <v>2434</v>
      </c>
      <c r="J127" s="6"/>
      <c r="K127" s="6"/>
      <c r="L127" s="6" t="s">
        <v>2434</v>
      </c>
      <c r="M127">
        <v>0.12</v>
      </c>
      <c r="N127">
        <v>0.82</v>
      </c>
      <c r="O127">
        <v>0.5</v>
      </c>
      <c r="P127">
        <f>+(Table2[[#This Row],[IA SBBI US IT Govt TR USD]]*Table2[[#This Row],[PctinGovt]])+(Table2[[#This Row],[IA SBBI US LT Corp TR USD]]*(1-Table2[[#This Row],[IA SBBI US IT Govt TR USD]]) )</f>
        <v>0.78159999999999985</v>
      </c>
      <c r="R127" s="6">
        <f>IF(Table2[[#This Row],[Bloomberg US Agg Bond TR USD]]="",Table2[[#This Row],[Pre AGG]],Table2[[#This Row],[Bloomberg US Agg Bond TR USD]])</f>
        <v>0.78159999999999985</v>
      </c>
      <c r="S127" s="6" t="str">
        <f>IF(Table2[[#This Row],[Bloomberg US Agg Bond TR USD]]="","Pre","")</f>
        <v>Pre</v>
      </c>
      <c r="T127">
        <v>3.06</v>
      </c>
      <c r="U127" s="6"/>
      <c r="V127" s="6"/>
      <c r="W127">
        <f t="shared" si="4"/>
        <v>30.020099132248124</v>
      </c>
      <c r="X127">
        <f t="shared" si="5"/>
        <v>0</v>
      </c>
      <c r="Y127">
        <f t="shared" si="6"/>
        <v>0</v>
      </c>
      <c r="AN127">
        <f t="shared" si="7"/>
        <v>126</v>
      </c>
    </row>
    <row r="128" spans="1:40" x14ac:dyDescent="0.3">
      <c r="A128" t="s">
        <v>1393</v>
      </c>
      <c r="B128">
        <v>7.01</v>
      </c>
      <c r="D128">
        <v>6.81</v>
      </c>
      <c r="E128" s="6">
        <f>IF(Table2[[#This Row],[S&amp;P 500 TR USD]]="",Table2[[#This Row],[IA SBBI US Large Stock TR USD Ext]],Table2[[#This Row],[S&amp;P 500 TR USD]])</f>
        <v>7.01</v>
      </c>
      <c r="F128" s="6" t="s">
        <v>2427</v>
      </c>
      <c r="G128" s="6"/>
      <c r="H128" s="6"/>
      <c r="I128" s="6" t="s">
        <v>2434</v>
      </c>
      <c r="J128" s="6"/>
      <c r="K128" s="6"/>
      <c r="L128" s="6" t="s">
        <v>2434</v>
      </c>
      <c r="M128">
        <v>0.22</v>
      </c>
      <c r="N128">
        <v>0.11</v>
      </c>
      <c r="O128">
        <v>0.5</v>
      </c>
      <c r="P128">
        <f>+(Table2[[#This Row],[IA SBBI US IT Govt TR USD]]*Table2[[#This Row],[PctinGovt]])+(Table2[[#This Row],[IA SBBI US LT Corp TR USD]]*(1-Table2[[#This Row],[IA SBBI US IT Govt TR USD]]) )</f>
        <v>0.1958</v>
      </c>
      <c r="R128" s="6">
        <f>IF(Table2[[#This Row],[Bloomberg US Agg Bond TR USD]]="",Table2[[#This Row],[Pre AGG]],Table2[[#This Row],[Bloomberg US Agg Bond TR USD]])</f>
        <v>0.1958</v>
      </c>
      <c r="S128" s="6" t="str">
        <f>IF(Table2[[#This Row],[Bloomberg US Agg Bond TR USD]]="","Pre","")</f>
        <v>Pre</v>
      </c>
      <c r="T128">
        <v>6.81</v>
      </c>
      <c r="U128" s="6"/>
      <c r="V128" s="6"/>
      <c r="W128">
        <f t="shared" si="4"/>
        <v>38.874467883154232</v>
      </c>
      <c r="X128">
        <f t="shared" si="5"/>
        <v>0</v>
      </c>
      <c r="Y128">
        <f t="shared" si="6"/>
        <v>0</v>
      </c>
      <c r="AN128">
        <f t="shared" si="7"/>
        <v>127</v>
      </c>
    </row>
    <row r="129" spans="1:40" x14ac:dyDescent="0.3">
      <c r="A129" t="s">
        <v>1394</v>
      </c>
      <c r="B129">
        <v>1.51</v>
      </c>
      <c r="D129">
        <v>0.88</v>
      </c>
      <c r="E129" s="6">
        <f>IF(Table2[[#This Row],[S&amp;P 500 TR USD]]="",Table2[[#This Row],[IA SBBI US Large Stock TR USD Ext]],Table2[[#This Row],[S&amp;P 500 TR USD]])</f>
        <v>1.51</v>
      </c>
      <c r="F129" s="6" t="s">
        <v>2427</v>
      </c>
      <c r="G129" s="6"/>
      <c r="H129" s="6"/>
      <c r="I129" s="6" t="s">
        <v>2434</v>
      </c>
      <c r="J129" s="6"/>
      <c r="K129" s="6"/>
      <c r="L129" s="6" t="s">
        <v>2434</v>
      </c>
      <c r="M129">
        <v>0.5</v>
      </c>
      <c r="N129">
        <v>0.67</v>
      </c>
      <c r="O129">
        <v>0.5</v>
      </c>
      <c r="P129">
        <f>+(Table2[[#This Row],[IA SBBI US IT Govt TR USD]]*Table2[[#This Row],[PctinGovt]])+(Table2[[#This Row],[IA SBBI US LT Corp TR USD]]*(1-Table2[[#This Row],[IA SBBI US IT Govt TR USD]]) )</f>
        <v>0.58499999999999996</v>
      </c>
      <c r="R129" s="6">
        <f>IF(Table2[[#This Row],[Bloomberg US Agg Bond TR USD]]="",Table2[[#This Row],[Pre AGG]],Table2[[#This Row],[Bloomberg US Agg Bond TR USD]])</f>
        <v>0.58499999999999996</v>
      </c>
      <c r="S129" s="6" t="str">
        <f>IF(Table2[[#This Row],[Bloomberg US Agg Bond TR USD]]="","Pre","")</f>
        <v>Pre</v>
      </c>
      <c r="T129">
        <v>0.88</v>
      </c>
      <c r="U129" s="6"/>
      <c r="V129" s="6"/>
      <c r="W129">
        <f t="shared" si="4"/>
        <v>40.096563200525971</v>
      </c>
      <c r="X129">
        <f t="shared" si="5"/>
        <v>0</v>
      </c>
      <c r="Y129">
        <f t="shared" si="6"/>
        <v>0</v>
      </c>
      <c r="AN129">
        <f t="shared" si="7"/>
        <v>128</v>
      </c>
    </row>
    <row r="130" spans="1:40" x14ac:dyDescent="0.3">
      <c r="A130" t="s">
        <v>1395</v>
      </c>
      <c r="B130">
        <v>0.31</v>
      </c>
      <c r="D130">
        <v>0.13</v>
      </c>
      <c r="E130" s="6">
        <f>IF(Table2[[#This Row],[S&amp;P 500 TR USD]]="",Table2[[#This Row],[IA SBBI US Large Stock TR USD Ext]],Table2[[#This Row],[S&amp;P 500 TR USD]])</f>
        <v>0.31</v>
      </c>
      <c r="F130" s="6" t="s">
        <v>2427</v>
      </c>
      <c r="G130" s="6"/>
      <c r="H130" s="6"/>
      <c r="I130" s="6" t="s">
        <v>2434</v>
      </c>
      <c r="J130" s="6"/>
      <c r="K130" s="6"/>
      <c r="L130" s="6" t="s">
        <v>2434</v>
      </c>
      <c r="M130">
        <v>0.1</v>
      </c>
      <c r="N130">
        <v>0.67</v>
      </c>
      <c r="O130">
        <v>0.5</v>
      </c>
      <c r="P130">
        <f>+(Table2[[#This Row],[IA SBBI US IT Govt TR USD]]*Table2[[#This Row],[PctinGovt]])+(Table2[[#This Row],[IA SBBI US LT Corp TR USD]]*(1-Table2[[#This Row],[IA SBBI US IT Govt TR USD]]) )</f>
        <v>0.65300000000000014</v>
      </c>
      <c r="R130" s="6">
        <f>IF(Table2[[#This Row],[Bloomberg US Agg Bond TR USD]]="",Table2[[#This Row],[Pre AGG]],Table2[[#This Row],[Bloomberg US Agg Bond TR USD]])</f>
        <v>0.65300000000000014</v>
      </c>
      <c r="S130" s="6" t="str">
        <f>IF(Table2[[#This Row],[Bloomberg US Agg Bond TR USD]]="","Pre","")</f>
        <v>Pre</v>
      </c>
      <c r="T130">
        <v>0.13</v>
      </c>
      <c r="U130" s="6"/>
      <c r="V130" s="6"/>
      <c r="W130">
        <f t="shared" si="4"/>
        <v>40.278688732686675</v>
      </c>
      <c r="X130">
        <f t="shared" si="5"/>
        <v>0</v>
      </c>
      <c r="Y130">
        <f t="shared" si="6"/>
        <v>0</v>
      </c>
      <c r="AN130">
        <f t="shared" si="7"/>
        <v>129</v>
      </c>
    </row>
    <row r="131" spans="1:40" x14ac:dyDescent="0.3">
      <c r="A131" t="s">
        <v>1396</v>
      </c>
      <c r="B131">
        <v>7.75</v>
      </c>
      <c r="D131">
        <v>7.5</v>
      </c>
      <c r="E131" s="6">
        <f>IF(Table2[[#This Row],[S&amp;P 500 TR USD]]="",Table2[[#This Row],[IA SBBI US Large Stock TR USD Ext]],Table2[[#This Row],[S&amp;P 500 TR USD]])</f>
        <v>7.75</v>
      </c>
      <c r="F131" s="6" t="s">
        <v>2427</v>
      </c>
      <c r="G131" s="6"/>
      <c r="H131" s="6"/>
      <c r="I131" s="6" t="s">
        <v>2434</v>
      </c>
      <c r="J131" s="6"/>
      <c r="K131" s="6"/>
      <c r="L131" s="6" t="s">
        <v>2434</v>
      </c>
      <c r="M131">
        <v>0.25</v>
      </c>
      <c r="N131">
        <v>0.25</v>
      </c>
      <c r="O131">
        <v>0.5</v>
      </c>
      <c r="P131">
        <f>+(Table2[[#This Row],[IA SBBI US IT Govt TR USD]]*Table2[[#This Row],[PctinGovt]])+(Table2[[#This Row],[IA SBBI US LT Corp TR USD]]*(1-Table2[[#This Row],[IA SBBI US IT Govt TR USD]]) )</f>
        <v>0.3125</v>
      </c>
      <c r="R131" s="6">
        <f>IF(Table2[[#This Row],[Bloomberg US Agg Bond TR USD]]="",Table2[[#This Row],[Pre AGG]],Table2[[#This Row],[Bloomberg US Agg Bond TR USD]])</f>
        <v>0.3125</v>
      </c>
      <c r="S131" s="6" t="str">
        <f>IF(Table2[[#This Row],[Bloomberg US Agg Bond TR USD]]="","Pre","")</f>
        <v>Pre</v>
      </c>
      <c r="T131">
        <v>7.5</v>
      </c>
      <c r="U131" s="6"/>
      <c r="V131" s="6"/>
      <c r="W131">
        <f t="shared" ref="W131:W194" si="8">((1+W130/100)*(1+T131/100)-1)*100</f>
        <v>50.799590387638169</v>
      </c>
      <c r="X131">
        <f t="shared" ref="X131:X194" si="9">((1+X130/100)*(1+U131/100)-1)*100</f>
        <v>0</v>
      </c>
      <c r="Y131">
        <f t="shared" ref="Y131:Y194" si="10">((1+Y130/100)*(1+V131/100)-1)*100</f>
        <v>0</v>
      </c>
      <c r="AN131">
        <f t="shared" si="7"/>
        <v>130</v>
      </c>
    </row>
    <row r="132" spans="1:40" x14ac:dyDescent="0.3">
      <c r="A132" t="s">
        <v>1397</v>
      </c>
      <c r="B132">
        <v>1.34</v>
      </c>
      <c r="D132">
        <v>0.41</v>
      </c>
      <c r="E132" s="6">
        <f>IF(Table2[[#This Row],[S&amp;P 500 TR USD]]="",Table2[[#This Row],[IA SBBI US Large Stock TR USD Ext]],Table2[[#This Row],[S&amp;P 500 TR USD]])</f>
        <v>1.34</v>
      </c>
      <c r="F132" s="6" t="s">
        <v>2427</v>
      </c>
      <c r="G132" s="6"/>
      <c r="H132" s="6"/>
      <c r="I132" s="6" t="s">
        <v>2434</v>
      </c>
      <c r="J132" s="6"/>
      <c r="K132" s="6"/>
      <c r="L132" s="6" t="s">
        <v>2434</v>
      </c>
      <c r="M132">
        <v>0.81</v>
      </c>
      <c r="N132">
        <v>1.0900000000000001</v>
      </c>
      <c r="O132">
        <v>0.5</v>
      </c>
      <c r="P132">
        <f>+(Table2[[#This Row],[IA SBBI US IT Govt TR USD]]*Table2[[#This Row],[PctinGovt]])+(Table2[[#This Row],[IA SBBI US LT Corp TR USD]]*(1-Table2[[#This Row],[IA SBBI US IT Govt TR USD]]) )</f>
        <v>0.61209999999999998</v>
      </c>
      <c r="R132" s="6">
        <f>IF(Table2[[#This Row],[Bloomberg US Agg Bond TR USD]]="",Table2[[#This Row],[Pre AGG]],Table2[[#This Row],[Bloomberg US Agg Bond TR USD]])</f>
        <v>0.61209999999999998</v>
      </c>
      <c r="S132" s="6" t="str">
        <f>IF(Table2[[#This Row],[Bloomberg US Agg Bond TR USD]]="","Pre","")</f>
        <v>Pre</v>
      </c>
      <c r="T132">
        <v>0.41</v>
      </c>
      <c r="U132" s="6"/>
      <c r="V132" s="6"/>
      <c r="W132">
        <f t="shared" si="8"/>
        <v>51.417868708227488</v>
      </c>
      <c r="X132">
        <f t="shared" si="9"/>
        <v>0</v>
      </c>
      <c r="Y132">
        <f t="shared" si="10"/>
        <v>0</v>
      </c>
      <c r="AN132">
        <f t="shared" si="7"/>
        <v>131</v>
      </c>
    </row>
    <row r="133" spans="1:40" x14ac:dyDescent="0.3">
      <c r="A133" t="s">
        <v>1398</v>
      </c>
      <c r="B133">
        <v>-0.28999999999999998</v>
      </c>
      <c r="D133">
        <v>-0.57999999999999996</v>
      </c>
      <c r="E133" s="6">
        <f>IF(Table2[[#This Row],[S&amp;P 500 TR USD]]="",Table2[[#This Row],[IA SBBI US Large Stock TR USD Ext]],Table2[[#This Row],[S&amp;P 500 TR USD]])</f>
        <v>-0.28999999999999998</v>
      </c>
      <c r="F133" s="6" t="s">
        <v>2427</v>
      </c>
      <c r="G133" s="6"/>
      <c r="H133" s="6"/>
      <c r="I133" s="6" t="s">
        <v>2434</v>
      </c>
      <c r="J133" s="6"/>
      <c r="K133" s="6"/>
      <c r="L133" s="6" t="s">
        <v>2434</v>
      </c>
      <c r="M133">
        <v>-0.56999999999999995</v>
      </c>
      <c r="N133">
        <v>0.1</v>
      </c>
      <c r="O133">
        <v>0.5</v>
      </c>
      <c r="P133">
        <f>+(Table2[[#This Row],[IA SBBI US IT Govt TR USD]]*Table2[[#This Row],[PctinGovt]])+(Table2[[#This Row],[IA SBBI US LT Corp TR USD]]*(1-Table2[[#This Row],[IA SBBI US IT Govt TR USD]]) )</f>
        <v>-0.12799999999999997</v>
      </c>
      <c r="R133" s="6">
        <f>IF(Table2[[#This Row],[Bloomberg US Agg Bond TR USD]]="",Table2[[#This Row],[Pre AGG]],Table2[[#This Row],[Bloomberg US Agg Bond TR USD]])</f>
        <v>-0.12799999999999997</v>
      </c>
      <c r="S133" s="6" t="str">
        <f>IF(Table2[[#This Row],[Bloomberg US Agg Bond TR USD]]="","Pre","")</f>
        <v>Pre</v>
      </c>
      <c r="T133">
        <v>-0.57999999999999996</v>
      </c>
      <c r="U133" s="6"/>
      <c r="V133" s="6"/>
      <c r="W133">
        <f t="shared" si="8"/>
        <v>50.539645069719775</v>
      </c>
      <c r="X133">
        <f t="shared" si="9"/>
        <v>0</v>
      </c>
      <c r="Y133">
        <f t="shared" si="10"/>
        <v>0</v>
      </c>
      <c r="AN133">
        <f t="shared" si="7"/>
        <v>132</v>
      </c>
    </row>
    <row r="134" spans="1:40" x14ac:dyDescent="0.3">
      <c r="A134" t="s">
        <v>1399</v>
      </c>
      <c r="B134">
        <v>3.9</v>
      </c>
      <c r="D134">
        <v>3.78</v>
      </c>
      <c r="E134" s="6">
        <f>IF(Table2[[#This Row],[S&amp;P 500 TR USD]]="",Table2[[#This Row],[IA SBBI US Large Stock TR USD Ext]],Table2[[#This Row],[S&amp;P 500 TR USD]])</f>
        <v>3.9</v>
      </c>
      <c r="F134" s="6" t="s">
        <v>2427</v>
      </c>
      <c r="G134" s="6"/>
      <c r="H134" s="6"/>
      <c r="I134" s="6" t="s">
        <v>2434</v>
      </c>
      <c r="J134" s="6"/>
      <c r="K134" s="6"/>
      <c r="L134" s="6" t="s">
        <v>2434</v>
      </c>
      <c r="M134">
        <v>-0.31</v>
      </c>
      <c r="N134">
        <v>0.24</v>
      </c>
      <c r="O134">
        <v>0.5</v>
      </c>
      <c r="P134">
        <f>+(Table2[[#This Row],[IA SBBI US IT Govt TR USD]]*Table2[[#This Row],[PctinGovt]])+(Table2[[#This Row],[IA SBBI US LT Corp TR USD]]*(1-Table2[[#This Row],[IA SBBI US IT Govt TR USD]]) )</f>
        <v>0.15940000000000001</v>
      </c>
      <c r="R134" s="6">
        <f>IF(Table2[[#This Row],[Bloomberg US Agg Bond TR USD]]="",Table2[[#This Row],[Pre AGG]],Table2[[#This Row],[Bloomberg US Agg Bond TR USD]])</f>
        <v>0.15940000000000001</v>
      </c>
      <c r="S134" s="6" t="str">
        <f>IF(Table2[[#This Row],[Bloomberg US Agg Bond TR USD]]="","Pre","")</f>
        <v>Pre</v>
      </c>
      <c r="T134">
        <v>3.78</v>
      </c>
      <c r="U134" s="6"/>
      <c r="V134" s="6"/>
      <c r="W134">
        <f t="shared" si="8"/>
        <v>56.230043653355196</v>
      </c>
      <c r="X134">
        <f t="shared" si="9"/>
        <v>0</v>
      </c>
      <c r="Y134">
        <f t="shared" si="10"/>
        <v>0</v>
      </c>
      <c r="AN134">
        <f t="shared" ref="AN134:AN197" si="11">AN133+1</f>
        <v>133</v>
      </c>
    </row>
    <row r="135" spans="1:40" x14ac:dyDescent="0.3">
      <c r="A135" t="s">
        <v>1400</v>
      </c>
      <c r="B135">
        <v>1.91</v>
      </c>
      <c r="D135">
        <v>1.46</v>
      </c>
      <c r="E135" s="6">
        <f>IF(Table2[[#This Row],[S&amp;P 500 TR USD]]="",Table2[[#This Row],[IA SBBI US Large Stock TR USD Ext]],Table2[[#This Row],[S&amp;P 500 TR USD]])</f>
        <v>1.91</v>
      </c>
      <c r="F135" s="6" t="s">
        <v>2427</v>
      </c>
      <c r="G135" s="6"/>
      <c r="H135" s="6"/>
      <c r="I135" s="6" t="s">
        <v>2434</v>
      </c>
      <c r="J135" s="6"/>
      <c r="K135" s="6"/>
      <c r="L135" s="6" t="s">
        <v>2434</v>
      </c>
      <c r="M135">
        <v>7.0000000000000007E-2</v>
      </c>
      <c r="N135">
        <v>-0.46</v>
      </c>
      <c r="O135">
        <v>0.5</v>
      </c>
      <c r="P135">
        <f>+(Table2[[#This Row],[IA SBBI US IT Govt TR USD]]*Table2[[#This Row],[PctinGovt]])+(Table2[[#This Row],[IA SBBI US LT Corp TR USD]]*(1-Table2[[#This Row],[IA SBBI US IT Govt TR USD]]) )</f>
        <v>-0.39280000000000004</v>
      </c>
      <c r="R135" s="6">
        <f>IF(Table2[[#This Row],[Bloomberg US Agg Bond TR USD]]="",Table2[[#This Row],[Pre AGG]],Table2[[#This Row],[Bloomberg US Agg Bond TR USD]])</f>
        <v>-0.39280000000000004</v>
      </c>
      <c r="S135" s="6" t="str">
        <f>IF(Table2[[#This Row],[Bloomberg US Agg Bond TR USD]]="","Pre","")</f>
        <v>Pre</v>
      </c>
      <c r="T135">
        <v>1.46</v>
      </c>
      <c r="U135" s="6"/>
      <c r="V135" s="6"/>
      <c r="W135">
        <f t="shared" si="8"/>
        <v>58.511002290694172</v>
      </c>
      <c r="X135">
        <f t="shared" si="9"/>
        <v>0</v>
      </c>
      <c r="Y135">
        <f t="shared" si="10"/>
        <v>0</v>
      </c>
      <c r="AN135">
        <f t="shared" si="11"/>
        <v>134</v>
      </c>
    </row>
    <row r="136" spans="1:40" x14ac:dyDescent="0.3">
      <c r="A136" t="s">
        <v>1401</v>
      </c>
      <c r="B136">
        <v>-0.77</v>
      </c>
      <c r="D136">
        <v>-0.94</v>
      </c>
      <c r="E136" s="6">
        <f>IF(Table2[[#This Row],[S&amp;P 500 TR USD]]="",Table2[[#This Row],[IA SBBI US Large Stock TR USD Ext]],Table2[[#This Row],[S&amp;P 500 TR USD]])</f>
        <v>-0.77</v>
      </c>
      <c r="F136" s="6" t="s">
        <v>2427</v>
      </c>
      <c r="G136" s="6"/>
      <c r="H136" s="6"/>
      <c r="I136" s="6" t="s">
        <v>2434</v>
      </c>
      <c r="J136" s="6"/>
      <c r="K136" s="6"/>
      <c r="L136" s="6" t="s">
        <v>2434</v>
      </c>
      <c r="M136">
        <v>-1.64</v>
      </c>
      <c r="N136">
        <v>-1.1399999999999999</v>
      </c>
      <c r="O136">
        <v>0.5</v>
      </c>
      <c r="P136">
        <f>+(Table2[[#This Row],[IA SBBI US IT Govt TR USD]]*Table2[[#This Row],[PctinGovt]])+(Table2[[#This Row],[IA SBBI US LT Corp TR USD]]*(1-Table2[[#This Row],[IA SBBI US IT Govt TR USD]]) )</f>
        <v>-3.8295999999999992</v>
      </c>
      <c r="R136" s="6">
        <f>IF(Table2[[#This Row],[Bloomberg US Agg Bond TR USD]]="",Table2[[#This Row],[Pre AGG]],Table2[[#This Row],[Bloomberg US Agg Bond TR USD]])</f>
        <v>-3.8295999999999992</v>
      </c>
      <c r="S136" s="6" t="str">
        <f>IF(Table2[[#This Row],[Bloomberg US Agg Bond TR USD]]="","Pre","")</f>
        <v>Pre</v>
      </c>
      <c r="T136">
        <v>-0.94</v>
      </c>
      <c r="U136" s="6"/>
      <c r="V136" s="6"/>
      <c r="W136">
        <f t="shared" si="8"/>
        <v>57.020998869161652</v>
      </c>
      <c r="X136">
        <f t="shared" si="9"/>
        <v>0</v>
      </c>
      <c r="Y136">
        <f t="shared" si="10"/>
        <v>0</v>
      </c>
      <c r="AN136">
        <f t="shared" si="11"/>
        <v>135</v>
      </c>
    </row>
    <row r="137" spans="1:40" x14ac:dyDescent="0.3">
      <c r="A137" t="s">
        <v>1402</v>
      </c>
      <c r="B137">
        <v>-8.09</v>
      </c>
      <c r="D137">
        <v>-8.31</v>
      </c>
      <c r="E137" s="6">
        <f>IF(Table2[[#This Row],[S&amp;P 500 TR USD]]="",Table2[[#This Row],[IA SBBI US Large Stock TR USD Ext]],Table2[[#This Row],[S&amp;P 500 TR USD]])</f>
        <v>-8.09</v>
      </c>
      <c r="F137" s="6" t="s">
        <v>2427</v>
      </c>
      <c r="G137" s="6"/>
      <c r="H137" s="6"/>
      <c r="I137" s="6" t="s">
        <v>2434</v>
      </c>
      <c r="J137" s="6"/>
      <c r="K137" s="6"/>
      <c r="L137" s="6" t="s">
        <v>2434</v>
      </c>
      <c r="M137">
        <v>0.47</v>
      </c>
      <c r="N137">
        <v>0.68</v>
      </c>
      <c r="O137">
        <v>0.5</v>
      </c>
      <c r="P137">
        <f>+(Table2[[#This Row],[IA SBBI US IT Govt TR USD]]*Table2[[#This Row],[PctinGovt]])+(Table2[[#This Row],[IA SBBI US LT Corp TR USD]]*(1-Table2[[#This Row],[IA SBBI US IT Govt TR USD]]) )</f>
        <v>0.59540000000000004</v>
      </c>
      <c r="R137" s="6">
        <f>IF(Table2[[#This Row],[Bloomberg US Agg Bond TR USD]]="",Table2[[#This Row],[Pre AGG]],Table2[[#This Row],[Bloomberg US Agg Bond TR USD]])</f>
        <v>0.59540000000000004</v>
      </c>
      <c r="S137" s="6" t="str">
        <f>IF(Table2[[#This Row],[Bloomberg US Agg Bond TR USD]]="","Pre","")</f>
        <v>Pre</v>
      </c>
      <c r="T137">
        <v>-8.31</v>
      </c>
      <c r="U137" s="6"/>
      <c r="V137" s="6"/>
      <c r="W137">
        <f t="shared" si="8"/>
        <v>43.972553863134323</v>
      </c>
      <c r="X137">
        <f t="shared" si="9"/>
        <v>0</v>
      </c>
      <c r="Y137">
        <f t="shared" si="10"/>
        <v>0</v>
      </c>
      <c r="AN137">
        <f t="shared" si="11"/>
        <v>136</v>
      </c>
    </row>
    <row r="138" spans="1:40" x14ac:dyDescent="0.3">
      <c r="A138" t="s">
        <v>1403</v>
      </c>
      <c r="B138">
        <v>-0.24</v>
      </c>
      <c r="D138">
        <v>-1.03</v>
      </c>
      <c r="E138" s="6">
        <f>IF(Table2[[#This Row],[S&amp;P 500 TR USD]]="",Table2[[#This Row],[IA SBBI US Large Stock TR USD Ext]],Table2[[#This Row],[S&amp;P 500 TR USD]])</f>
        <v>-0.24</v>
      </c>
      <c r="F138" s="6" t="s">
        <v>2427</v>
      </c>
      <c r="G138" s="6"/>
      <c r="H138" s="6"/>
      <c r="I138" s="6" t="s">
        <v>2434</v>
      </c>
      <c r="J138" s="6"/>
      <c r="K138" s="6"/>
      <c r="L138" s="6" t="s">
        <v>2434</v>
      </c>
      <c r="M138">
        <v>0.8</v>
      </c>
      <c r="N138">
        <v>0.4</v>
      </c>
      <c r="O138">
        <v>0.5</v>
      </c>
      <c r="P138">
        <f>+(Table2[[#This Row],[IA SBBI US IT Govt TR USD]]*Table2[[#This Row],[PctinGovt]])+(Table2[[#This Row],[IA SBBI US LT Corp TR USD]]*(1-Table2[[#This Row],[IA SBBI US IT Govt TR USD]]) )</f>
        <v>0.48</v>
      </c>
      <c r="R138" s="6">
        <f>IF(Table2[[#This Row],[Bloomberg US Agg Bond TR USD]]="",Table2[[#This Row],[Pre AGG]],Table2[[#This Row],[Bloomberg US Agg Bond TR USD]])</f>
        <v>0.48</v>
      </c>
      <c r="S138" s="6" t="str">
        <f>IF(Table2[[#This Row],[Bloomberg US Agg Bond TR USD]]="","Pre","")</f>
        <v>Pre</v>
      </c>
      <c r="T138">
        <v>-1.03</v>
      </c>
      <c r="U138" s="6"/>
      <c r="V138" s="6"/>
      <c r="W138">
        <f t="shared" si="8"/>
        <v>42.489636558344031</v>
      </c>
      <c r="X138">
        <f t="shared" si="9"/>
        <v>0</v>
      </c>
      <c r="Y138">
        <f t="shared" si="10"/>
        <v>0</v>
      </c>
      <c r="AN138">
        <f t="shared" si="11"/>
        <v>137</v>
      </c>
    </row>
    <row r="139" spans="1:40" x14ac:dyDescent="0.3">
      <c r="A139" t="s">
        <v>1404</v>
      </c>
      <c r="B139">
        <v>-5.04</v>
      </c>
      <c r="D139">
        <v>-5.29</v>
      </c>
      <c r="E139" s="6">
        <f>IF(Table2[[#This Row],[S&amp;P 500 TR USD]]="",Table2[[#This Row],[IA SBBI US Large Stock TR USD Ext]],Table2[[#This Row],[S&amp;P 500 TR USD]])</f>
        <v>-5.04</v>
      </c>
      <c r="F139" s="6" t="s">
        <v>2427</v>
      </c>
      <c r="G139" s="6"/>
      <c r="H139" s="6"/>
      <c r="I139" s="6" t="s">
        <v>2434</v>
      </c>
      <c r="J139" s="6"/>
      <c r="K139" s="6"/>
      <c r="L139" s="6" t="s">
        <v>2434</v>
      </c>
      <c r="M139">
        <v>-0.13</v>
      </c>
      <c r="N139">
        <v>0.53</v>
      </c>
      <c r="O139">
        <v>0.5</v>
      </c>
      <c r="P139">
        <f>+(Table2[[#This Row],[IA SBBI US IT Govt TR USD]]*Table2[[#This Row],[PctinGovt]])+(Table2[[#This Row],[IA SBBI US LT Corp TR USD]]*(1-Table2[[#This Row],[IA SBBI US IT Govt TR USD]]) )</f>
        <v>0.53390000000000004</v>
      </c>
      <c r="R139" s="6">
        <f>IF(Table2[[#This Row],[Bloomberg US Agg Bond TR USD]]="",Table2[[#This Row],[Pre AGG]],Table2[[#This Row],[Bloomberg US Agg Bond TR USD]])</f>
        <v>0.53390000000000004</v>
      </c>
      <c r="S139" s="6" t="str">
        <f>IF(Table2[[#This Row],[Bloomberg US Agg Bond TR USD]]="","Pre","")</f>
        <v>Pre</v>
      </c>
      <c r="T139">
        <v>-5.29</v>
      </c>
      <c r="U139" s="6"/>
      <c r="V139" s="6"/>
      <c r="W139">
        <f t="shared" si="8"/>
        <v>34.951934784407634</v>
      </c>
      <c r="X139">
        <f t="shared" si="9"/>
        <v>0</v>
      </c>
      <c r="Y139">
        <f t="shared" si="10"/>
        <v>0</v>
      </c>
      <c r="AN139">
        <f t="shared" si="11"/>
        <v>138</v>
      </c>
    </row>
    <row r="140" spans="1:40" x14ac:dyDescent="0.3">
      <c r="A140" t="s">
        <v>1405</v>
      </c>
      <c r="B140">
        <v>10.45</v>
      </c>
      <c r="D140">
        <v>10.26</v>
      </c>
      <c r="E140" s="6">
        <f>IF(Table2[[#This Row],[S&amp;P 500 TR USD]]="",Table2[[#This Row],[IA SBBI US Large Stock TR USD Ext]],Table2[[#This Row],[S&amp;P 500 TR USD]])</f>
        <v>10.45</v>
      </c>
      <c r="F140" s="6" t="s">
        <v>2427</v>
      </c>
      <c r="G140" s="6"/>
      <c r="H140" s="6"/>
      <c r="I140" s="6" t="s">
        <v>2434</v>
      </c>
      <c r="J140" s="6"/>
      <c r="K140" s="6"/>
      <c r="L140" s="6" t="s">
        <v>2434</v>
      </c>
      <c r="M140">
        <v>0.59</v>
      </c>
      <c r="N140">
        <v>0.39</v>
      </c>
      <c r="O140">
        <v>0.5</v>
      </c>
      <c r="P140">
        <f>+(Table2[[#This Row],[IA SBBI US IT Govt TR USD]]*Table2[[#This Row],[PctinGovt]])+(Table2[[#This Row],[IA SBBI US LT Corp TR USD]]*(1-Table2[[#This Row],[IA SBBI US IT Govt TR USD]]) )</f>
        <v>0.45489999999999997</v>
      </c>
      <c r="R140" s="6">
        <f>IF(Table2[[#This Row],[Bloomberg US Agg Bond TR USD]]="",Table2[[#This Row],[Pre AGG]],Table2[[#This Row],[Bloomberg US Agg Bond TR USD]])</f>
        <v>0.45489999999999997</v>
      </c>
      <c r="S140" s="6" t="str">
        <f>IF(Table2[[#This Row],[Bloomberg US Agg Bond TR USD]]="","Pre","")</f>
        <v>Pre</v>
      </c>
      <c r="T140">
        <v>10.26</v>
      </c>
      <c r="U140" s="6"/>
      <c r="V140" s="6"/>
      <c r="W140">
        <f t="shared" si="8"/>
        <v>48.798003293287849</v>
      </c>
      <c r="X140">
        <f t="shared" si="9"/>
        <v>0</v>
      </c>
      <c r="Y140">
        <f t="shared" si="10"/>
        <v>0</v>
      </c>
      <c r="AN140">
        <f t="shared" si="11"/>
        <v>139</v>
      </c>
    </row>
    <row r="141" spans="1:40" x14ac:dyDescent="0.3">
      <c r="A141" t="s">
        <v>1406</v>
      </c>
      <c r="B141">
        <v>-4.83</v>
      </c>
      <c r="D141">
        <v>-5.54</v>
      </c>
      <c r="E141" s="6">
        <f>IF(Table2[[#This Row],[S&amp;P 500 TR USD]]="",Table2[[#This Row],[IA SBBI US Large Stock TR USD Ext]],Table2[[#This Row],[S&amp;P 500 TR USD]])</f>
        <v>-4.83</v>
      </c>
      <c r="F141" s="6" t="s">
        <v>2427</v>
      </c>
      <c r="G141" s="6"/>
      <c r="H141" s="6"/>
      <c r="I141" s="6" t="s">
        <v>2434</v>
      </c>
      <c r="J141" s="6"/>
      <c r="K141" s="6"/>
      <c r="L141" s="6" t="s">
        <v>2434</v>
      </c>
      <c r="M141">
        <v>-0.43</v>
      </c>
      <c r="N141">
        <v>-0.17</v>
      </c>
      <c r="O141">
        <v>0.5</v>
      </c>
      <c r="P141">
        <f>+(Table2[[#This Row],[IA SBBI US IT Govt TR USD]]*Table2[[#This Row],[PctinGovt]])+(Table2[[#This Row],[IA SBBI US LT Corp TR USD]]*(1-Table2[[#This Row],[IA SBBI US IT Govt TR USD]]) )</f>
        <v>-0.45810000000000001</v>
      </c>
      <c r="R141" s="6">
        <f>IF(Table2[[#This Row],[Bloomberg US Agg Bond TR USD]]="",Table2[[#This Row],[Pre AGG]],Table2[[#This Row],[Bloomberg US Agg Bond TR USD]])</f>
        <v>-0.45810000000000001</v>
      </c>
      <c r="S141" s="6" t="str">
        <f>IF(Table2[[#This Row],[Bloomberg US Agg Bond TR USD]]="","Pre","")</f>
        <v>Pre</v>
      </c>
      <c r="T141">
        <v>-5.54</v>
      </c>
      <c r="U141" s="6"/>
      <c r="V141" s="6"/>
      <c r="W141">
        <f t="shared" si="8"/>
        <v>40.554593910839706</v>
      </c>
      <c r="X141">
        <f t="shared" si="9"/>
        <v>0</v>
      </c>
      <c r="Y141">
        <f t="shared" si="10"/>
        <v>0</v>
      </c>
      <c r="AN141">
        <f t="shared" si="11"/>
        <v>140</v>
      </c>
    </row>
    <row r="142" spans="1:40" x14ac:dyDescent="0.3">
      <c r="A142" t="s">
        <v>1407</v>
      </c>
      <c r="B142">
        <v>-14.03</v>
      </c>
      <c r="D142">
        <v>-14.21</v>
      </c>
      <c r="E142" s="6">
        <f>IF(Table2[[#This Row],[S&amp;P 500 TR USD]]="",Table2[[#This Row],[IA SBBI US Large Stock TR USD Ext]],Table2[[#This Row],[S&amp;P 500 TR USD]])</f>
        <v>-14.03</v>
      </c>
      <c r="F142" s="6" t="s">
        <v>2427</v>
      </c>
      <c r="G142" s="6"/>
      <c r="H142" s="6"/>
      <c r="I142" s="6" t="s">
        <v>2434</v>
      </c>
      <c r="J142" s="6"/>
      <c r="K142" s="6"/>
      <c r="L142" s="6" t="s">
        <v>2434</v>
      </c>
      <c r="M142">
        <v>0.81</v>
      </c>
      <c r="N142">
        <v>0.25</v>
      </c>
      <c r="O142">
        <v>0.5</v>
      </c>
      <c r="P142">
        <f>+(Table2[[#This Row],[IA SBBI US IT Govt TR USD]]*Table2[[#This Row],[PctinGovt]])+(Table2[[#This Row],[IA SBBI US LT Corp TR USD]]*(1-Table2[[#This Row],[IA SBBI US IT Govt TR USD]]) )</f>
        <v>0.45250000000000001</v>
      </c>
      <c r="R142" s="6">
        <f>IF(Table2[[#This Row],[Bloomberg US Agg Bond TR USD]]="",Table2[[#This Row],[Pre AGG]],Table2[[#This Row],[Bloomberg US Agg Bond TR USD]])</f>
        <v>0.45250000000000001</v>
      </c>
      <c r="S142" s="6" t="str">
        <f>IF(Table2[[#This Row],[Bloomberg US Agg Bond TR USD]]="","Pre","")</f>
        <v>Pre</v>
      </c>
      <c r="T142">
        <v>-14.21</v>
      </c>
      <c r="U142" s="6"/>
      <c r="V142" s="6"/>
      <c r="W142">
        <f t="shared" si="8"/>
        <v>20.581786116109392</v>
      </c>
      <c r="X142">
        <f t="shared" si="9"/>
        <v>0</v>
      </c>
      <c r="Y142">
        <f t="shared" si="10"/>
        <v>0</v>
      </c>
      <c r="AN142">
        <f t="shared" si="11"/>
        <v>141</v>
      </c>
    </row>
    <row r="143" spans="1:40" x14ac:dyDescent="0.3">
      <c r="A143" t="s">
        <v>1408</v>
      </c>
      <c r="B143">
        <v>-9.81</v>
      </c>
      <c r="D143">
        <v>-10.17</v>
      </c>
      <c r="E143" s="6">
        <f>IF(Table2[[#This Row],[S&amp;P 500 TR USD]]="",Table2[[#This Row],[IA SBBI US Large Stock TR USD Ext]],Table2[[#This Row],[S&amp;P 500 TR USD]])</f>
        <v>-9.81</v>
      </c>
      <c r="F143" s="6" t="s">
        <v>2427</v>
      </c>
      <c r="G143" s="6"/>
      <c r="H143" s="6"/>
      <c r="I143" s="6" t="s">
        <v>2434</v>
      </c>
      <c r="J143" s="6"/>
      <c r="K143" s="6"/>
      <c r="L143" s="6" t="s">
        <v>2434</v>
      </c>
      <c r="M143">
        <v>0.32</v>
      </c>
      <c r="N143">
        <v>0.67</v>
      </c>
      <c r="O143">
        <v>0.5</v>
      </c>
      <c r="P143">
        <f>+(Table2[[#This Row],[IA SBBI US IT Govt TR USD]]*Table2[[#This Row],[PctinGovt]])+(Table2[[#This Row],[IA SBBI US LT Corp TR USD]]*(1-Table2[[#This Row],[IA SBBI US IT Govt TR USD]]) )</f>
        <v>0.61560000000000004</v>
      </c>
      <c r="R143" s="6">
        <f>IF(Table2[[#This Row],[Bloomberg US Agg Bond TR USD]]="",Table2[[#This Row],[Pre AGG]],Table2[[#This Row],[Bloomberg US Agg Bond TR USD]])</f>
        <v>0.61560000000000004</v>
      </c>
      <c r="S143" s="6" t="str">
        <f>IF(Table2[[#This Row],[Bloomberg US Agg Bond TR USD]]="","Pre","")</f>
        <v>Pre</v>
      </c>
      <c r="T143">
        <v>-10.17</v>
      </c>
      <c r="U143" s="6"/>
      <c r="V143" s="6"/>
      <c r="W143">
        <f t="shared" si="8"/>
        <v>8.318618468101068</v>
      </c>
      <c r="X143">
        <f t="shared" si="9"/>
        <v>0</v>
      </c>
      <c r="Y143">
        <f t="shared" si="10"/>
        <v>0</v>
      </c>
      <c r="AN143">
        <f t="shared" si="11"/>
        <v>142</v>
      </c>
    </row>
    <row r="144" spans="1:40" x14ac:dyDescent="0.3">
      <c r="A144" t="s">
        <v>1409</v>
      </c>
      <c r="B144">
        <v>-8.66</v>
      </c>
      <c r="D144">
        <v>-10.11</v>
      </c>
      <c r="E144" s="6">
        <f>IF(Table2[[#This Row],[S&amp;P 500 TR USD]]="",Table2[[#This Row],[IA SBBI US Large Stock TR USD Ext]],Table2[[#This Row],[S&amp;P 500 TR USD]])</f>
        <v>-8.66</v>
      </c>
      <c r="F144" s="6" t="s">
        <v>2427</v>
      </c>
      <c r="G144" s="6"/>
      <c r="H144" s="6"/>
      <c r="I144" s="6" t="s">
        <v>2434</v>
      </c>
      <c r="J144" s="6"/>
      <c r="K144" s="6"/>
      <c r="L144" s="6" t="s">
        <v>2434</v>
      </c>
      <c r="M144">
        <v>0.42</v>
      </c>
      <c r="N144">
        <v>0.67</v>
      </c>
      <c r="O144">
        <v>0.5</v>
      </c>
      <c r="P144">
        <f>+(Table2[[#This Row],[IA SBBI US IT Govt TR USD]]*Table2[[#This Row],[PctinGovt]])+(Table2[[#This Row],[IA SBBI US LT Corp TR USD]]*(1-Table2[[#This Row],[IA SBBI US IT Govt TR USD]]) )</f>
        <v>0.59860000000000002</v>
      </c>
      <c r="R144" s="6">
        <f>IF(Table2[[#This Row],[Bloomberg US Agg Bond TR USD]]="",Table2[[#This Row],[Pre AGG]],Table2[[#This Row],[Bloomberg US Agg Bond TR USD]])</f>
        <v>0.59860000000000002</v>
      </c>
      <c r="S144" s="6" t="str">
        <f>IF(Table2[[#This Row],[Bloomberg US Agg Bond TR USD]]="","Pre","")</f>
        <v>Pre</v>
      </c>
      <c r="T144">
        <v>-10.11</v>
      </c>
      <c r="U144" s="6"/>
      <c r="V144" s="6"/>
      <c r="W144">
        <f t="shared" si="8"/>
        <v>-2.6323938590239404</v>
      </c>
      <c r="X144">
        <f t="shared" si="9"/>
        <v>0</v>
      </c>
      <c r="Y144">
        <f t="shared" si="10"/>
        <v>0</v>
      </c>
      <c r="AN144">
        <f t="shared" si="11"/>
        <v>143</v>
      </c>
    </row>
    <row r="145" spans="1:40" x14ac:dyDescent="0.3">
      <c r="A145" t="s">
        <v>1410</v>
      </c>
      <c r="B145">
        <v>-4.59</v>
      </c>
      <c r="D145">
        <v>-5.04</v>
      </c>
      <c r="E145" s="6">
        <f>IF(Table2[[#This Row],[S&amp;P 500 TR USD]]="",Table2[[#This Row],[IA SBBI US Large Stock TR USD Ext]],Table2[[#This Row],[S&amp;P 500 TR USD]])</f>
        <v>-4.59</v>
      </c>
      <c r="F145" s="6" t="s">
        <v>2427</v>
      </c>
      <c r="G145" s="6"/>
      <c r="H145" s="6"/>
      <c r="I145" s="6" t="s">
        <v>2434</v>
      </c>
      <c r="J145" s="6"/>
      <c r="K145" s="6"/>
      <c r="L145" s="6" t="s">
        <v>2434</v>
      </c>
      <c r="M145">
        <v>0.62</v>
      </c>
      <c r="N145">
        <v>0.67</v>
      </c>
      <c r="O145">
        <v>0.5</v>
      </c>
      <c r="P145">
        <f>+(Table2[[#This Row],[IA SBBI US IT Govt TR USD]]*Table2[[#This Row],[PctinGovt]])+(Table2[[#This Row],[IA SBBI US LT Corp TR USD]]*(1-Table2[[#This Row],[IA SBBI US IT Govt TR USD]]) )</f>
        <v>0.56459999999999999</v>
      </c>
      <c r="R145" s="6">
        <f>IF(Table2[[#This Row],[Bloomberg US Agg Bond TR USD]]="",Table2[[#This Row],[Pre AGG]],Table2[[#This Row],[Bloomberg US Agg Bond TR USD]])</f>
        <v>0.56459999999999999</v>
      </c>
      <c r="S145" s="6" t="str">
        <f>IF(Table2[[#This Row],[Bloomberg US Agg Bond TR USD]]="","Pre","")</f>
        <v>Pre</v>
      </c>
      <c r="T145">
        <v>-5.04</v>
      </c>
      <c r="U145" s="6"/>
      <c r="V145" s="6"/>
      <c r="W145">
        <f t="shared" si="8"/>
        <v>-7.5397212085291372</v>
      </c>
      <c r="X145">
        <f t="shared" si="9"/>
        <v>0</v>
      </c>
      <c r="Y145">
        <f t="shared" si="10"/>
        <v>0</v>
      </c>
      <c r="AN145">
        <f t="shared" si="11"/>
        <v>144</v>
      </c>
    </row>
    <row r="146" spans="1:40" x14ac:dyDescent="0.3">
      <c r="A146" t="s">
        <v>1411</v>
      </c>
      <c r="B146">
        <v>1.52</v>
      </c>
      <c r="D146">
        <v>1.33</v>
      </c>
      <c r="E146" s="6">
        <f>IF(Table2[[#This Row],[S&amp;P 500 TR USD]]="",Table2[[#This Row],[IA SBBI US Large Stock TR USD Ext]],Table2[[#This Row],[S&amp;P 500 TR USD]])</f>
        <v>1.52</v>
      </c>
      <c r="F146" s="6" t="s">
        <v>2427</v>
      </c>
      <c r="G146" s="6"/>
      <c r="H146" s="6"/>
      <c r="I146" s="6" t="s">
        <v>2434</v>
      </c>
      <c r="J146" s="6"/>
      <c r="K146" s="6"/>
      <c r="L146" s="6" t="s">
        <v>2434</v>
      </c>
      <c r="M146">
        <v>0.85</v>
      </c>
      <c r="N146">
        <v>0.38</v>
      </c>
      <c r="O146">
        <v>0.5</v>
      </c>
      <c r="P146">
        <f>+(Table2[[#This Row],[IA SBBI US IT Govt TR USD]]*Table2[[#This Row],[PctinGovt]])+(Table2[[#This Row],[IA SBBI US LT Corp TR USD]]*(1-Table2[[#This Row],[IA SBBI US IT Govt TR USD]]) )</f>
        <v>0.48199999999999998</v>
      </c>
      <c r="R146" s="6">
        <f>IF(Table2[[#This Row],[Bloomberg US Agg Bond TR USD]]="",Table2[[#This Row],[Pre AGG]],Table2[[#This Row],[Bloomberg US Agg Bond TR USD]])</f>
        <v>0.48199999999999998</v>
      </c>
      <c r="S146" s="6" t="str">
        <f>IF(Table2[[#This Row],[Bloomberg US Agg Bond TR USD]]="","Pre","")</f>
        <v>Pre</v>
      </c>
      <c r="T146">
        <v>1.33</v>
      </c>
      <c r="U146" s="6"/>
      <c r="V146" s="6"/>
      <c r="W146">
        <f t="shared" si="8"/>
        <v>-6.3099995006025704</v>
      </c>
      <c r="X146">
        <f t="shared" si="9"/>
        <v>0</v>
      </c>
      <c r="Y146">
        <f t="shared" si="10"/>
        <v>0</v>
      </c>
      <c r="AN146">
        <f t="shared" si="11"/>
        <v>145</v>
      </c>
    </row>
    <row r="147" spans="1:40" x14ac:dyDescent="0.3">
      <c r="A147" t="s">
        <v>1412</v>
      </c>
      <c r="B147">
        <v>6.74</v>
      </c>
      <c r="D147">
        <v>6.08</v>
      </c>
      <c r="E147" s="6">
        <f>IF(Table2[[#This Row],[S&amp;P 500 TR USD]]="",Table2[[#This Row],[IA SBBI US Large Stock TR USD Ext]],Table2[[#This Row],[S&amp;P 500 TR USD]])</f>
        <v>6.74</v>
      </c>
      <c r="F147" s="6" t="s">
        <v>2427</v>
      </c>
      <c r="G147" s="6"/>
      <c r="H147" s="6"/>
      <c r="I147" s="6" t="s">
        <v>2434</v>
      </c>
      <c r="J147" s="6"/>
      <c r="K147" s="6"/>
      <c r="L147" s="6" t="s">
        <v>2434</v>
      </c>
      <c r="M147">
        <v>0.52</v>
      </c>
      <c r="N147">
        <v>0.1</v>
      </c>
      <c r="O147">
        <v>0.5</v>
      </c>
      <c r="P147">
        <f>+(Table2[[#This Row],[IA SBBI US IT Govt TR USD]]*Table2[[#This Row],[PctinGovt]])+(Table2[[#This Row],[IA SBBI US LT Corp TR USD]]*(1-Table2[[#This Row],[IA SBBI US IT Govt TR USD]]) )</f>
        <v>0.308</v>
      </c>
      <c r="R147" s="6">
        <f>IF(Table2[[#This Row],[Bloomberg US Agg Bond TR USD]]="",Table2[[#This Row],[Pre AGG]],Table2[[#This Row],[Bloomberg US Agg Bond TR USD]])</f>
        <v>0.308</v>
      </c>
      <c r="S147" s="6" t="str">
        <f>IF(Table2[[#This Row],[Bloomberg US Agg Bond TR USD]]="","Pre","")</f>
        <v>Pre</v>
      </c>
      <c r="T147">
        <v>6.08</v>
      </c>
      <c r="U147" s="6"/>
      <c r="V147" s="6"/>
      <c r="W147">
        <f t="shared" si="8"/>
        <v>-0.61364747023920918</v>
      </c>
      <c r="X147">
        <f t="shared" si="9"/>
        <v>0</v>
      </c>
      <c r="Y147">
        <f t="shared" si="10"/>
        <v>0</v>
      </c>
      <c r="AN147">
        <f t="shared" si="11"/>
        <v>146</v>
      </c>
    </row>
    <row r="148" spans="1:40" x14ac:dyDescent="0.3">
      <c r="A148" t="s">
        <v>1413</v>
      </c>
      <c r="B148">
        <v>-24.87</v>
      </c>
      <c r="D148">
        <v>-25.04</v>
      </c>
      <c r="E148" s="6">
        <f>IF(Table2[[#This Row],[S&amp;P 500 TR USD]]="",Table2[[#This Row],[IA SBBI US Large Stock TR USD Ext]],Table2[[#This Row],[S&amp;P 500 TR USD]])</f>
        <v>-24.87</v>
      </c>
      <c r="F148" s="6" t="s">
        <v>2427</v>
      </c>
      <c r="G148" s="6"/>
      <c r="H148" s="6"/>
      <c r="I148" s="6" t="s">
        <v>2434</v>
      </c>
      <c r="J148" s="6"/>
      <c r="K148" s="6"/>
      <c r="L148" s="6" t="s">
        <v>2434</v>
      </c>
      <c r="M148">
        <v>-0.13</v>
      </c>
      <c r="N148">
        <v>-0.87</v>
      </c>
      <c r="O148">
        <v>0.5</v>
      </c>
      <c r="P148">
        <f>+(Table2[[#This Row],[IA SBBI US IT Govt TR USD]]*Table2[[#This Row],[PctinGovt]])+(Table2[[#This Row],[IA SBBI US LT Corp TR USD]]*(1-Table2[[#This Row],[IA SBBI US IT Govt TR USD]]) )</f>
        <v>-1.0480999999999998</v>
      </c>
      <c r="R148" s="6">
        <f>IF(Table2[[#This Row],[Bloomberg US Agg Bond TR USD]]="",Table2[[#This Row],[Pre AGG]],Table2[[#This Row],[Bloomberg US Agg Bond TR USD]])</f>
        <v>-1.0480999999999998</v>
      </c>
      <c r="S148" s="6" t="str">
        <f>IF(Table2[[#This Row],[Bloomberg US Agg Bond TR USD]]="","Pre","")</f>
        <v>Pre</v>
      </c>
      <c r="T148">
        <v>-25.04</v>
      </c>
      <c r="U148" s="6"/>
      <c r="V148" s="6"/>
      <c r="W148">
        <f t="shared" si="8"/>
        <v>-25.49999014369131</v>
      </c>
      <c r="X148">
        <f t="shared" si="9"/>
        <v>0</v>
      </c>
      <c r="Y148">
        <f t="shared" si="10"/>
        <v>0</v>
      </c>
      <c r="AN148">
        <f t="shared" si="11"/>
        <v>147</v>
      </c>
    </row>
    <row r="149" spans="1:40" x14ac:dyDescent="0.3">
      <c r="A149" t="s">
        <v>1414</v>
      </c>
      <c r="B149">
        <v>14.47</v>
      </c>
      <c r="D149">
        <v>14.12</v>
      </c>
      <c r="E149" s="6">
        <f>IF(Table2[[#This Row],[S&amp;P 500 TR USD]]="",Table2[[#This Row],[IA SBBI US Large Stock TR USD Ext]],Table2[[#This Row],[S&amp;P 500 TR USD]])</f>
        <v>14.47</v>
      </c>
      <c r="F149" s="6" t="s">
        <v>2427</v>
      </c>
      <c r="G149" s="6"/>
      <c r="H149" s="6"/>
      <c r="I149" s="6" t="s">
        <v>2434</v>
      </c>
      <c r="J149" s="6"/>
      <c r="K149" s="6"/>
      <c r="L149" s="6" t="s">
        <v>2434</v>
      </c>
      <c r="M149">
        <v>2.2999999999999998</v>
      </c>
      <c r="N149">
        <v>1.38</v>
      </c>
      <c r="O149">
        <v>0.5</v>
      </c>
      <c r="P149">
        <f>+(Table2[[#This Row],[IA SBBI US IT Govt TR USD]]*Table2[[#This Row],[PctinGovt]])+(Table2[[#This Row],[IA SBBI US LT Corp TR USD]]*(1-Table2[[#This Row],[IA SBBI US IT Govt TR USD]]) )</f>
        <v>-0.64399999999999968</v>
      </c>
      <c r="R149" s="6">
        <f>IF(Table2[[#This Row],[Bloomberg US Agg Bond TR USD]]="",Table2[[#This Row],[Pre AGG]],Table2[[#This Row],[Bloomberg US Agg Bond TR USD]])</f>
        <v>-0.64399999999999968</v>
      </c>
      <c r="S149" s="6" t="str">
        <f>IF(Table2[[#This Row],[Bloomberg US Agg Bond TR USD]]="","Pre","")</f>
        <v>Pre</v>
      </c>
      <c r="T149">
        <v>14.12</v>
      </c>
      <c r="U149" s="6"/>
      <c r="V149" s="6"/>
      <c r="W149">
        <f t="shared" si="8"/>
        <v>-14.980588751980516</v>
      </c>
      <c r="X149">
        <f t="shared" si="9"/>
        <v>0</v>
      </c>
      <c r="Y149">
        <f t="shared" si="10"/>
        <v>0</v>
      </c>
      <c r="AN149">
        <f t="shared" si="11"/>
        <v>148</v>
      </c>
    </row>
    <row r="150" spans="1:40" x14ac:dyDescent="0.3">
      <c r="A150" t="s">
        <v>1415</v>
      </c>
      <c r="B150">
        <v>-3.3</v>
      </c>
      <c r="D150">
        <v>-4.43</v>
      </c>
      <c r="E150" s="6">
        <f>IF(Table2[[#This Row],[S&amp;P 500 TR USD]]="",Table2[[#This Row],[IA SBBI US Large Stock TR USD Ext]],Table2[[#This Row],[S&amp;P 500 TR USD]])</f>
        <v>-3.3</v>
      </c>
      <c r="F150" s="6" t="s">
        <v>2427</v>
      </c>
      <c r="G150" s="6"/>
      <c r="H150" s="6"/>
      <c r="I150" s="6" t="s">
        <v>2434</v>
      </c>
      <c r="J150" s="6"/>
      <c r="K150" s="6"/>
      <c r="L150" s="6" t="s">
        <v>2434</v>
      </c>
      <c r="M150">
        <v>0.23</v>
      </c>
      <c r="N150">
        <v>0.1</v>
      </c>
      <c r="O150">
        <v>0.5</v>
      </c>
      <c r="P150">
        <f>+(Table2[[#This Row],[IA SBBI US IT Govt TR USD]]*Table2[[#This Row],[PctinGovt]])+(Table2[[#This Row],[IA SBBI US LT Corp TR USD]]*(1-Table2[[#This Row],[IA SBBI US IT Govt TR USD]]) )</f>
        <v>0.192</v>
      </c>
      <c r="R150" s="6">
        <f>IF(Table2[[#This Row],[Bloomberg US Agg Bond TR USD]]="",Table2[[#This Row],[Pre AGG]],Table2[[#This Row],[Bloomberg US Agg Bond TR USD]])</f>
        <v>0.192</v>
      </c>
      <c r="S150" s="6" t="str">
        <f>IF(Table2[[#This Row],[Bloomberg US Agg Bond TR USD]]="","Pre","")</f>
        <v>Pre</v>
      </c>
      <c r="T150">
        <v>-4.43</v>
      </c>
      <c r="U150" s="6"/>
      <c r="V150" s="6"/>
      <c r="W150">
        <f t="shared" si="8"/>
        <v>-18.746948670267784</v>
      </c>
      <c r="X150">
        <f t="shared" si="9"/>
        <v>0</v>
      </c>
      <c r="Y150">
        <f t="shared" si="10"/>
        <v>0</v>
      </c>
      <c r="AN150">
        <f t="shared" si="11"/>
        <v>149</v>
      </c>
    </row>
    <row r="151" spans="1:40" x14ac:dyDescent="0.3">
      <c r="A151" t="s">
        <v>1416</v>
      </c>
      <c r="B151">
        <v>25.03</v>
      </c>
      <c r="D151">
        <v>24.7</v>
      </c>
      <c r="E151" s="6">
        <f>IF(Table2[[#This Row],[S&amp;P 500 TR USD]]="",Table2[[#This Row],[IA SBBI US Large Stock TR USD Ext]],Table2[[#This Row],[S&amp;P 500 TR USD]])</f>
        <v>25.03</v>
      </c>
      <c r="F151" s="6" t="s">
        <v>2427</v>
      </c>
      <c r="G151" s="6"/>
      <c r="H151" s="6"/>
      <c r="I151" s="6" t="s">
        <v>2434</v>
      </c>
      <c r="J151" s="6"/>
      <c r="K151" s="6"/>
      <c r="L151" s="6" t="s">
        <v>2434</v>
      </c>
      <c r="M151">
        <v>0.75</v>
      </c>
      <c r="N151">
        <v>0.95</v>
      </c>
      <c r="O151">
        <v>0.5</v>
      </c>
      <c r="P151">
        <f>+(Table2[[#This Row],[IA SBBI US IT Govt TR USD]]*Table2[[#This Row],[PctinGovt]])+(Table2[[#This Row],[IA SBBI US LT Corp TR USD]]*(1-Table2[[#This Row],[IA SBBI US IT Govt TR USD]]) )</f>
        <v>0.61250000000000004</v>
      </c>
      <c r="R151" s="6">
        <f>IF(Table2[[#This Row],[Bloomberg US Agg Bond TR USD]]="",Table2[[#This Row],[Pre AGG]],Table2[[#This Row],[Bloomberg US Agg Bond TR USD]])</f>
        <v>0.61250000000000004</v>
      </c>
      <c r="S151" s="6" t="str">
        <f>IF(Table2[[#This Row],[Bloomberg US Agg Bond TR USD]]="","Pre","")</f>
        <v>Pre</v>
      </c>
      <c r="T151">
        <v>24.7</v>
      </c>
      <c r="U151" s="6"/>
      <c r="V151" s="6"/>
      <c r="W151">
        <f t="shared" si="8"/>
        <v>1.3225550081760629</v>
      </c>
      <c r="X151">
        <f t="shared" si="9"/>
        <v>0</v>
      </c>
      <c r="Y151">
        <f t="shared" si="10"/>
        <v>0</v>
      </c>
      <c r="AN151">
        <f t="shared" si="11"/>
        <v>150</v>
      </c>
    </row>
    <row r="152" spans="1:40" x14ac:dyDescent="0.3">
      <c r="A152" t="s">
        <v>1417</v>
      </c>
      <c r="B152">
        <v>7.44</v>
      </c>
      <c r="D152">
        <v>7.27</v>
      </c>
      <c r="E152" s="6">
        <f>IF(Table2[[#This Row],[S&amp;P 500 TR USD]]="",Table2[[#This Row],[IA SBBI US Large Stock TR USD Ext]],Table2[[#This Row],[S&amp;P 500 TR USD]])</f>
        <v>7.44</v>
      </c>
      <c r="F152" s="6" t="s">
        <v>2427</v>
      </c>
      <c r="G152" s="6"/>
      <c r="H152" s="6"/>
      <c r="I152" s="6" t="s">
        <v>2434</v>
      </c>
      <c r="J152" s="6"/>
      <c r="K152" s="6"/>
      <c r="L152" s="6" t="s">
        <v>2434</v>
      </c>
      <c r="M152">
        <v>0.1</v>
      </c>
      <c r="N152">
        <v>0.66</v>
      </c>
      <c r="O152">
        <v>0.5</v>
      </c>
      <c r="P152">
        <f>+(Table2[[#This Row],[IA SBBI US IT Govt TR USD]]*Table2[[#This Row],[PctinGovt]])+(Table2[[#This Row],[IA SBBI US LT Corp TR USD]]*(1-Table2[[#This Row],[IA SBBI US IT Govt TR USD]]) )</f>
        <v>0.64400000000000013</v>
      </c>
      <c r="R152" s="6">
        <f>IF(Table2[[#This Row],[Bloomberg US Agg Bond TR USD]]="",Table2[[#This Row],[Pre AGG]],Table2[[#This Row],[Bloomberg US Agg Bond TR USD]])</f>
        <v>0.64400000000000013</v>
      </c>
      <c r="S152" s="6" t="str">
        <f>IF(Table2[[#This Row],[Bloomberg US Agg Bond TR USD]]="","Pre","")</f>
        <v>Pre</v>
      </c>
      <c r="T152">
        <v>7.27</v>
      </c>
      <c r="U152" s="6"/>
      <c r="V152" s="6"/>
      <c r="W152">
        <f t="shared" si="8"/>
        <v>8.688704757270461</v>
      </c>
      <c r="X152">
        <f t="shared" si="9"/>
        <v>0</v>
      </c>
      <c r="Y152">
        <f t="shared" si="10"/>
        <v>0</v>
      </c>
      <c r="AN152">
        <f t="shared" si="11"/>
        <v>151</v>
      </c>
    </row>
    <row r="153" spans="1:40" x14ac:dyDescent="0.3">
      <c r="A153" t="s">
        <v>1418</v>
      </c>
      <c r="B153">
        <v>-2.2599999999999998</v>
      </c>
      <c r="D153">
        <v>-2.74</v>
      </c>
      <c r="E153" s="6">
        <f>IF(Table2[[#This Row],[S&amp;P 500 TR USD]]="",Table2[[#This Row],[IA SBBI US Large Stock TR USD Ext]],Table2[[#This Row],[S&amp;P 500 TR USD]])</f>
        <v>-2.2599999999999998</v>
      </c>
      <c r="F153" s="6" t="s">
        <v>2427</v>
      </c>
      <c r="G153" s="6"/>
      <c r="H153" s="6"/>
      <c r="I153" s="6" t="s">
        <v>2434</v>
      </c>
      <c r="J153" s="6"/>
      <c r="K153" s="6"/>
      <c r="L153" s="6" t="s">
        <v>2434</v>
      </c>
      <c r="M153">
        <v>0.15</v>
      </c>
      <c r="N153">
        <v>-0.19</v>
      </c>
      <c r="O153">
        <v>0.5</v>
      </c>
      <c r="P153">
        <f>+(Table2[[#This Row],[IA SBBI US IT Govt TR USD]]*Table2[[#This Row],[PctinGovt]])+(Table2[[#This Row],[IA SBBI US LT Corp TR USD]]*(1-Table2[[#This Row],[IA SBBI US IT Govt TR USD]]) )</f>
        <v>-8.6500000000000007E-2</v>
      </c>
      <c r="R153" s="6">
        <f>IF(Table2[[#This Row],[Bloomberg US Agg Bond TR USD]]="",Table2[[#This Row],[Pre AGG]],Table2[[#This Row],[Bloomberg US Agg Bond TR USD]])</f>
        <v>-8.6500000000000007E-2</v>
      </c>
      <c r="S153" s="6" t="str">
        <f>IF(Table2[[#This Row],[Bloomberg US Agg Bond TR USD]]="","Pre","")</f>
        <v>Pre</v>
      </c>
      <c r="T153">
        <v>-2.74</v>
      </c>
      <c r="U153" s="6"/>
      <c r="V153" s="6"/>
      <c r="W153">
        <f t="shared" si="8"/>
        <v>5.7106342469212423</v>
      </c>
      <c r="X153">
        <f t="shared" si="9"/>
        <v>0</v>
      </c>
      <c r="Y153">
        <f t="shared" si="10"/>
        <v>0</v>
      </c>
      <c r="AN153">
        <f t="shared" si="11"/>
        <v>152</v>
      </c>
    </row>
    <row r="154" spans="1:40" x14ac:dyDescent="0.3">
      <c r="A154" t="s">
        <v>1419</v>
      </c>
      <c r="B154">
        <v>1.66</v>
      </c>
      <c r="D154">
        <v>1.49</v>
      </c>
      <c r="E154" s="6">
        <f>IF(Table2[[#This Row],[S&amp;P 500 TR USD]]="",Table2[[#This Row],[IA SBBI US Large Stock TR USD Ext]],Table2[[#This Row],[S&amp;P 500 TR USD]])</f>
        <v>1.66</v>
      </c>
      <c r="F154" s="6" t="s">
        <v>2427</v>
      </c>
      <c r="G154" s="6"/>
      <c r="H154" s="6"/>
      <c r="I154" s="6" t="s">
        <v>2434</v>
      </c>
      <c r="J154" s="6"/>
      <c r="K154" s="6"/>
      <c r="L154" s="6" t="s">
        <v>2434</v>
      </c>
      <c r="M154">
        <v>-0.13</v>
      </c>
      <c r="N154">
        <v>1.0900000000000001</v>
      </c>
      <c r="O154">
        <v>0.5</v>
      </c>
      <c r="P154">
        <f>+(Table2[[#This Row],[IA SBBI US IT Govt TR USD]]*Table2[[#This Row],[PctinGovt]])+(Table2[[#This Row],[IA SBBI US LT Corp TR USD]]*(1-Table2[[#This Row],[IA SBBI US IT Govt TR USD]]) )</f>
        <v>1.1667000000000001</v>
      </c>
      <c r="R154" s="6">
        <f>IF(Table2[[#This Row],[Bloomberg US Agg Bond TR USD]]="",Table2[[#This Row],[Pre AGG]],Table2[[#This Row],[Bloomberg US Agg Bond TR USD]])</f>
        <v>1.1667000000000001</v>
      </c>
      <c r="S154" s="6" t="str">
        <f>IF(Table2[[#This Row],[Bloomberg US Agg Bond TR USD]]="","Pre","")</f>
        <v>Pre</v>
      </c>
      <c r="T154">
        <v>1.49</v>
      </c>
      <c r="U154" s="6"/>
      <c r="V154" s="6"/>
      <c r="W154">
        <f t="shared" si="8"/>
        <v>7.2857226972003586</v>
      </c>
      <c r="X154">
        <f t="shared" si="9"/>
        <v>0</v>
      </c>
      <c r="Y154">
        <f t="shared" si="10"/>
        <v>0</v>
      </c>
      <c r="AN154">
        <f t="shared" si="11"/>
        <v>153</v>
      </c>
    </row>
    <row r="155" spans="1:40" x14ac:dyDescent="0.3">
      <c r="A155" t="s">
        <v>1420</v>
      </c>
      <c r="B155">
        <v>7.76</v>
      </c>
      <c r="D155">
        <v>7.6</v>
      </c>
      <c r="E155" s="6">
        <f>IF(Table2[[#This Row],[S&amp;P 500 TR USD]]="",Table2[[#This Row],[IA SBBI US Large Stock TR USD Ext]],Table2[[#This Row],[S&amp;P 500 TR USD]])</f>
        <v>7.76</v>
      </c>
      <c r="F155" s="6" t="s">
        <v>2427</v>
      </c>
      <c r="G155" s="6"/>
      <c r="H155" s="6"/>
      <c r="I155" s="6" t="s">
        <v>2434</v>
      </c>
      <c r="J155" s="6"/>
      <c r="K155" s="6"/>
      <c r="L155" s="6" t="s">
        <v>2434</v>
      </c>
      <c r="M155">
        <v>0.93</v>
      </c>
      <c r="N155">
        <v>0.8</v>
      </c>
      <c r="O155">
        <v>0.5</v>
      </c>
      <c r="P155">
        <f>+(Table2[[#This Row],[IA SBBI US IT Govt TR USD]]*Table2[[#This Row],[PctinGovt]])+(Table2[[#This Row],[IA SBBI US LT Corp TR USD]]*(1-Table2[[#This Row],[IA SBBI US IT Govt TR USD]]) )</f>
        <v>0.52100000000000002</v>
      </c>
      <c r="R155" s="6">
        <f>IF(Table2[[#This Row],[Bloomberg US Agg Bond TR USD]]="",Table2[[#This Row],[Pre AGG]],Table2[[#This Row],[Bloomberg US Agg Bond TR USD]])</f>
        <v>0.52100000000000002</v>
      </c>
      <c r="S155" s="6" t="str">
        <f>IF(Table2[[#This Row],[Bloomberg US Agg Bond TR USD]]="","Pre","")</f>
        <v>Pre</v>
      </c>
      <c r="T155">
        <v>7.6</v>
      </c>
      <c r="U155" s="6"/>
      <c r="V155" s="6"/>
      <c r="W155">
        <f t="shared" si="8"/>
        <v>15.439437622187601</v>
      </c>
      <c r="X155">
        <f t="shared" si="9"/>
        <v>0</v>
      </c>
      <c r="Y155">
        <f t="shared" si="10"/>
        <v>0</v>
      </c>
      <c r="AN155">
        <f t="shared" si="11"/>
        <v>154</v>
      </c>
    </row>
    <row r="156" spans="1:40" x14ac:dyDescent="0.3">
      <c r="A156" t="s">
        <v>1421</v>
      </c>
      <c r="B156">
        <v>-2.73</v>
      </c>
      <c r="D156">
        <v>-3.34</v>
      </c>
      <c r="E156" s="6">
        <f>IF(Table2[[#This Row],[S&amp;P 500 TR USD]]="",Table2[[#This Row],[IA SBBI US Large Stock TR USD Ext]],Table2[[#This Row],[S&amp;P 500 TR USD]])</f>
        <v>-2.73</v>
      </c>
      <c r="F156" s="6" t="s">
        <v>2427</v>
      </c>
      <c r="G156" s="6"/>
      <c r="H156" s="6"/>
      <c r="I156" s="6" t="s">
        <v>2434</v>
      </c>
      <c r="J156" s="6"/>
      <c r="K156" s="6"/>
      <c r="L156" s="6" t="s">
        <v>2434</v>
      </c>
      <c r="M156">
        <v>-0.01</v>
      </c>
      <c r="N156">
        <v>0.37</v>
      </c>
      <c r="O156">
        <v>0.5</v>
      </c>
      <c r="P156">
        <f>+(Table2[[#This Row],[IA SBBI US IT Govt TR USD]]*Table2[[#This Row],[PctinGovt]])+(Table2[[#This Row],[IA SBBI US LT Corp TR USD]]*(1-Table2[[#This Row],[IA SBBI US IT Govt TR USD]]) )</f>
        <v>0.36869999999999997</v>
      </c>
      <c r="R156" s="6">
        <f>IF(Table2[[#This Row],[Bloomberg US Agg Bond TR USD]]="",Table2[[#This Row],[Pre AGG]],Table2[[#This Row],[Bloomberg US Agg Bond TR USD]])</f>
        <v>0.36869999999999997</v>
      </c>
      <c r="S156" s="6" t="str">
        <f>IF(Table2[[#This Row],[Bloomberg US Agg Bond TR USD]]="","Pre","")</f>
        <v>Pre</v>
      </c>
      <c r="T156">
        <v>-3.34</v>
      </c>
      <c r="U156" s="6"/>
      <c r="V156" s="6"/>
      <c r="W156">
        <f t="shared" si="8"/>
        <v>11.583760405606537</v>
      </c>
      <c r="X156">
        <f t="shared" si="9"/>
        <v>0</v>
      </c>
      <c r="Y156">
        <f t="shared" si="10"/>
        <v>0</v>
      </c>
      <c r="AN156">
        <f t="shared" si="11"/>
        <v>155</v>
      </c>
    </row>
    <row r="157" spans="1:40" x14ac:dyDescent="0.3">
      <c r="A157" t="s">
        <v>1422</v>
      </c>
      <c r="B157">
        <v>4.01</v>
      </c>
      <c r="D157">
        <v>3.77</v>
      </c>
      <c r="E157" s="6">
        <f>IF(Table2[[#This Row],[S&amp;P 500 TR USD]]="",Table2[[#This Row],[IA SBBI US Large Stock TR USD Ext]],Table2[[#This Row],[S&amp;P 500 TR USD]])</f>
        <v>4.01</v>
      </c>
      <c r="F157" s="6" t="s">
        <v>2427</v>
      </c>
      <c r="G157" s="6"/>
      <c r="H157" s="6"/>
      <c r="I157" s="6" t="s">
        <v>2434</v>
      </c>
      <c r="J157" s="6"/>
      <c r="K157" s="6"/>
      <c r="L157" s="6" t="s">
        <v>2434</v>
      </c>
      <c r="M157">
        <v>0.52</v>
      </c>
      <c r="N157">
        <v>1.22</v>
      </c>
      <c r="O157">
        <v>0.5</v>
      </c>
      <c r="P157">
        <f>+(Table2[[#This Row],[IA SBBI US IT Govt TR USD]]*Table2[[#This Row],[PctinGovt]])+(Table2[[#This Row],[IA SBBI US LT Corp TR USD]]*(1-Table2[[#This Row],[IA SBBI US IT Govt TR USD]]) )</f>
        <v>0.84560000000000002</v>
      </c>
      <c r="R157" s="6">
        <f>IF(Table2[[#This Row],[Bloomberg US Agg Bond TR USD]]="",Table2[[#This Row],[Pre AGG]],Table2[[#This Row],[Bloomberg US Agg Bond TR USD]])</f>
        <v>0.84560000000000002</v>
      </c>
      <c r="S157" s="6" t="str">
        <f>IF(Table2[[#This Row],[Bloomberg US Agg Bond TR USD]]="","Pre","")</f>
        <v>Pre</v>
      </c>
      <c r="T157">
        <v>3.77</v>
      </c>
      <c r="U157" s="6"/>
      <c r="V157" s="6"/>
      <c r="W157">
        <f t="shared" si="8"/>
        <v>15.79046817289791</v>
      </c>
      <c r="X157">
        <f t="shared" si="9"/>
        <v>0</v>
      </c>
      <c r="Y157">
        <f t="shared" si="10"/>
        <v>0</v>
      </c>
      <c r="AN157">
        <f t="shared" si="11"/>
        <v>156</v>
      </c>
    </row>
    <row r="158" spans="1:40" x14ac:dyDescent="0.3">
      <c r="A158" t="s">
        <v>1423</v>
      </c>
      <c r="B158">
        <v>-6.74</v>
      </c>
      <c r="D158">
        <v>-6.89</v>
      </c>
      <c r="E158" s="6">
        <f>IF(Table2[[#This Row],[S&amp;P 500 TR USD]]="",Table2[[#This Row],[IA SBBI US Large Stock TR USD Ext]],Table2[[#This Row],[S&amp;P 500 TR USD]])</f>
        <v>-6.74</v>
      </c>
      <c r="F158" s="6" t="s">
        <v>2427</v>
      </c>
      <c r="G158" s="6"/>
      <c r="H158" s="6"/>
      <c r="I158" s="6" t="s">
        <v>2434</v>
      </c>
      <c r="J158" s="6"/>
      <c r="K158" s="6"/>
      <c r="L158" s="6" t="s">
        <v>2434</v>
      </c>
      <c r="M158">
        <v>0.28999999999999998</v>
      </c>
      <c r="N158">
        <v>0.22</v>
      </c>
      <c r="O158">
        <v>0.5</v>
      </c>
      <c r="P158">
        <f>+(Table2[[#This Row],[IA SBBI US IT Govt TR USD]]*Table2[[#This Row],[PctinGovt]])+(Table2[[#This Row],[IA SBBI US LT Corp TR USD]]*(1-Table2[[#This Row],[IA SBBI US IT Govt TR USD]]) )</f>
        <v>0.30120000000000002</v>
      </c>
      <c r="R158" s="6">
        <f>IF(Table2[[#This Row],[Bloomberg US Agg Bond TR USD]]="",Table2[[#This Row],[Pre AGG]],Table2[[#This Row],[Bloomberg US Agg Bond TR USD]])</f>
        <v>0.30120000000000002</v>
      </c>
      <c r="S158" s="6" t="str">
        <f>IF(Table2[[#This Row],[Bloomberg US Agg Bond TR USD]]="","Pre","")</f>
        <v>Pre</v>
      </c>
      <c r="T158">
        <v>-6.89</v>
      </c>
      <c r="U158" s="6"/>
      <c r="V158" s="6"/>
      <c r="W158">
        <f t="shared" si="8"/>
        <v>7.8125049157852455</v>
      </c>
      <c r="X158">
        <f t="shared" si="9"/>
        <v>0</v>
      </c>
      <c r="Y158">
        <f t="shared" si="10"/>
        <v>0</v>
      </c>
      <c r="AN158">
        <f t="shared" si="11"/>
        <v>157</v>
      </c>
    </row>
    <row r="159" spans="1:40" x14ac:dyDescent="0.3">
      <c r="A159" t="s">
        <v>1424</v>
      </c>
      <c r="B159">
        <v>3.9</v>
      </c>
      <c r="D159">
        <v>3.25</v>
      </c>
      <c r="E159" s="6">
        <f>IF(Table2[[#This Row],[S&amp;P 500 TR USD]]="",Table2[[#This Row],[IA SBBI US Large Stock TR USD Ext]],Table2[[#This Row],[S&amp;P 500 TR USD]])</f>
        <v>3.9</v>
      </c>
      <c r="F159" s="6" t="s">
        <v>2427</v>
      </c>
      <c r="G159" s="6"/>
      <c r="H159" s="6"/>
      <c r="I159" s="6" t="s">
        <v>2434</v>
      </c>
      <c r="J159" s="6"/>
      <c r="K159" s="6"/>
      <c r="L159" s="6" t="s">
        <v>2434</v>
      </c>
      <c r="M159">
        <v>0.82</v>
      </c>
      <c r="N159">
        <v>0.64</v>
      </c>
      <c r="O159">
        <v>0.5</v>
      </c>
      <c r="P159">
        <f>+(Table2[[#This Row],[IA SBBI US IT Govt TR USD]]*Table2[[#This Row],[PctinGovt]])+(Table2[[#This Row],[IA SBBI US LT Corp TR USD]]*(1-Table2[[#This Row],[IA SBBI US IT Govt TR USD]]) )</f>
        <v>0.5252</v>
      </c>
      <c r="R159" s="6">
        <f>IF(Table2[[#This Row],[Bloomberg US Agg Bond TR USD]]="",Table2[[#This Row],[Pre AGG]],Table2[[#This Row],[Bloomberg US Agg Bond TR USD]])</f>
        <v>0.5252</v>
      </c>
      <c r="S159" s="6" t="str">
        <f>IF(Table2[[#This Row],[Bloomberg US Agg Bond TR USD]]="","Pre","")</f>
        <v>Pre</v>
      </c>
      <c r="T159">
        <v>3.25</v>
      </c>
      <c r="U159" s="6"/>
      <c r="V159" s="6"/>
      <c r="W159">
        <f t="shared" si="8"/>
        <v>11.316411325548259</v>
      </c>
      <c r="X159">
        <f t="shared" si="9"/>
        <v>0</v>
      </c>
      <c r="Y159">
        <f t="shared" si="10"/>
        <v>0</v>
      </c>
      <c r="AN159">
        <f t="shared" si="11"/>
        <v>158</v>
      </c>
    </row>
    <row r="160" spans="1:40" x14ac:dyDescent="0.3">
      <c r="A160" t="s">
        <v>1425</v>
      </c>
      <c r="B160">
        <v>-13.39</v>
      </c>
      <c r="D160">
        <v>-13.54</v>
      </c>
      <c r="E160" s="6">
        <f>IF(Table2[[#This Row],[S&amp;P 500 TR USD]]="",Table2[[#This Row],[IA SBBI US Large Stock TR USD Ext]],Table2[[#This Row],[S&amp;P 500 TR USD]])</f>
        <v>-13.39</v>
      </c>
      <c r="F160" s="6" t="s">
        <v>2427</v>
      </c>
      <c r="G160" s="6"/>
      <c r="H160" s="6"/>
      <c r="I160" s="6" t="s">
        <v>2434</v>
      </c>
      <c r="J160" s="6"/>
      <c r="K160" s="6"/>
      <c r="L160" s="6" t="s">
        <v>2434</v>
      </c>
      <c r="M160">
        <v>0.81</v>
      </c>
      <c r="N160">
        <v>0.22</v>
      </c>
      <c r="O160">
        <v>0.5</v>
      </c>
      <c r="P160">
        <f>+(Table2[[#This Row],[IA SBBI US IT Govt TR USD]]*Table2[[#This Row],[PctinGovt]])+(Table2[[#This Row],[IA SBBI US LT Corp TR USD]]*(1-Table2[[#This Row],[IA SBBI US IT Govt TR USD]]) )</f>
        <v>0.44680000000000003</v>
      </c>
      <c r="R160" s="6">
        <f>IF(Table2[[#This Row],[Bloomberg US Agg Bond TR USD]]="",Table2[[#This Row],[Pre AGG]],Table2[[#This Row],[Bloomberg US Agg Bond TR USD]])</f>
        <v>0.44680000000000003</v>
      </c>
      <c r="S160" s="6" t="str">
        <f>IF(Table2[[#This Row],[Bloomberg US Agg Bond TR USD]]="","Pre","")</f>
        <v>Pre</v>
      </c>
      <c r="T160">
        <v>-13.54</v>
      </c>
      <c r="U160" s="6"/>
      <c r="V160" s="6"/>
      <c r="W160">
        <f t="shared" si="8"/>
        <v>-3.7558307679309677</v>
      </c>
      <c r="X160">
        <f t="shared" si="9"/>
        <v>0</v>
      </c>
      <c r="Y160">
        <f t="shared" si="10"/>
        <v>0</v>
      </c>
      <c r="AN160">
        <f t="shared" si="11"/>
        <v>159</v>
      </c>
    </row>
    <row r="161" spans="1:40" x14ac:dyDescent="0.3">
      <c r="A161" t="s">
        <v>1426</v>
      </c>
      <c r="B161">
        <v>-0.27</v>
      </c>
      <c r="D161">
        <v>-0.55000000000000004</v>
      </c>
      <c r="E161" s="6">
        <f>IF(Table2[[#This Row],[S&amp;P 500 TR USD]]="",Table2[[#This Row],[IA SBBI US Large Stock TR USD Ext]],Table2[[#This Row],[S&amp;P 500 TR USD]])</f>
        <v>-0.27</v>
      </c>
      <c r="F161" s="6" t="s">
        <v>2427</v>
      </c>
      <c r="G161" s="6"/>
      <c r="H161" s="6"/>
      <c r="I161" s="6" t="s">
        <v>2434</v>
      </c>
      <c r="J161" s="6"/>
      <c r="K161" s="6"/>
      <c r="L161" s="6" t="s">
        <v>2434</v>
      </c>
      <c r="M161">
        <v>0.38</v>
      </c>
      <c r="N161">
        <v>0.64</v>
      </c>
      <c r="O161">
        <v>0.5</v>
      </c>
      <c r="P161">
        <f>+(Table2[[#This Row],[IA SBBI US IT Govt TR USD]]*Table2[[#This Row],[PctinGovt]])+(Table2[[#This Row],[IA SBBI US LT Corp TR USD]]*(1-Table2[[#This Row],[IA SBBI US IT Govt TR USD]]) )</f>
        <v>0.58679999999999999</v>
      </c>
      <c r="R161" s="6">
        <f>IF(Table2[[#This Row],[Bloomberg US Agg Bond TR USD]]="",Table2[[#This Row],[Pre AGG]],Table2[[#This Row],[Bloomberg US Agg Bond TR USD]])</f>
        <v>0.58679999999999999</v>
      </c>
      <c r="S161" s="6" t="str">
        <f>IF(Table2[[#This Row],[Bloomberg US Agg Bond TR USD]]="","Pre","")</f>
        <v>Pre</v>
      </c>
      <c r="T161">
        <v>-0.55000000000000004</v>
      </c>
      <c r="U161" s="6"/>
      <c r="V161" s="6"/>
      <c r="W161">
        <f t="shared" si="8"/>
        <v>-4.2851736987073448</v>
      </c>
      <c r="X161">
        <f t="shared" si="9"/>
        <v>0</v>
      </c>
      <c r="Y161">
        <f t="shared" si="10"/>
        <v>0</v>
      </c>
      <c r="AN161">
        <f t="shared" si="11"/>
        <v>160</v>
      </c>
    </row>
    <row r="162" spans="1:40" x14ac:dyDescent="0.3">
      <c r="A162" t="s">
        <v>1427</v>
      </c>
      <c r="B162">
        <v>7.33</v>
      </c>
      <c r="D162">
        <v>6.23</v>
      </c>
      <c r="E162" s="6">
        <f>IF(Table2[[#This Row],[S&amp;P 500 TR USD]]="",Table2[[#This Row],[IA SBBI US Large Stock TR USD Ext]],Table2[[#This Row],[S&amp;P 500 TR USD]])</f>
        <v>7.33</v>
      </c>
      <c r="F162" s="6" t="s">
        <v>2427</v>
      </c>
      <c r="G162" s="6"/>
      <c r="H162" s="6"/>
      <c r="I162" s="6" t="s">
        <v>2434</v>
      </c>
      <c r="J162" s="6"/>
      <c r="K162" s="6"/>
      <c r="L162" s="6" t="s">
        <v>2434</v>
      </c>
      <c r="M162">
        <v>0.95</v>
      </c>
      <c r="N162">
        <v>0.49</v>
      </c>
      <c r="O162">
        <v>0.5</v>
      </c>
      <c r="P162">
        <f>+(Table2[[#This Row],[IA SBBI US IT Govt TR USD]]*Table2[[#This Row],[PctinGovt]])+(Table2[[#This Row],[IA SBBI US LT Corp TR USD]]*(1-Table2[[#This Row],[IA SBBI US IT Govt TR USD]]) )</f>
        <v>0.4995</v>
      </c>
      <c r="R162" s="6">
        <f>IF(Table2[[#This Row],[Bloomberg US Agg Bond TR USD]]="",Table2[[#This Row],[Pre AGG]],Table2[[#This Row],[Bloomberg US Agg Bond TR USD]])</f>
        <v>0.4995</v>
      </c>
      <c r="S162" s="6" t="str">
        <f>IF(Table2[[#This Row],[Bloomberg US Agg Bond TR USD]]="","Pre","")</f>
        <v>Pre</v>
      </c>
      <c r="T162">
        <v>6.23</v>
      </c>
      <c r="U162" s="6"/>
      <c r="V162" s="6"/>
      <c r="W162">
        <f t="shared" si="8"/>
        <v>1.6778599798631832</v>
      </c>
      <c r="X162">
        <f t="shared" si="9"/>
        <v>0</v>
      </c>
      <c r="Y162">
        <f t="shared" si="10"/>
        <v>0</v>
      </c>
      <c r="AN162">
        <f t="shared" si="11"/>
        <v>161</v>
      </c>
    </row>
    <row r="163" spans="1:40" x14ac:dyDescent="0.3">
      <c r="A163" t="s">
        <v>1428</v>
      </c>
      <c r="B163">
        <v>-6.12</v>
      </c>
      <c r="D163">
        <v>-6.38</v>
      </c>
      <c r="E163" s="6">
        <f>IF(Table2[[#This Row],[S&amp;P 500 TR USD]]="",Table2[[#This Row],[IA SBBI US Large Stock TR USD Ext]],Table2[[#This Row],[S&amp;P 500 TR USD]])</f>
        <v>-6.12</v>
      </c>
      <c r="F163" s="6" t="s">
        <v>2427</v>
      </c>
      <c r="G163" s="6"/>
      <c r="H163" s="6"/>
      <c r="I163" s="6" t="s">
        <v>2434</v>
      </c>
      <c r="J163" s="6"/>
      <c r="K163" s="6"/>
      <c r="L163" s="6" t="s">
        <v>2434</v>
      </c>
      <c r="M163">
        <v>0.02</v>
      </c>
      <c r="N163">
        <v>0.35</v>
      </c>
      <c r="O163">
        <v>0.5</v>
      </c>
      <c r="P163">
        <f>+(Table2[[#This Row],[IA SBBI US IT Govt TR USD]]*Table2[[#This Row],[PctinGovt]])+(Table2[[#This Row],[IA SBBI US LT Corp TR USD]]*(1-Table2[[#This Row],[IA SBBI US IT Govt TR USD]]) )</f>
        <v>0.35299999999999998</v>
      </c>
      <c r="R163" s="6">
        <f>IF(Table2[[#This Row],[Bloomberg US Agg Bond TR USD]]="",Table2[[#This Row],[Pre AGG]],Table2[[#This Row],[Bloomberg US Agg Bond TR USD]])</f>
        <v>0.35299999999999998</v>
      </c>
      <c r="S163" s="6" t="str">
        <f>IF(Table2[[#This Row],[Bloomberg US Agg Bond TR USD]]="","Pre","")</f>
        <v>Pre</v>
      </c>
      <c r="T163">
        <v>-6.38</v>
      </c>
      <c r="U163" s="6"/>
      <c r="V163" s="6"/>
      <c r="W163">
        <f t="shared" si="8"/>
        <v>-4.8091874868520845</v>
      </c>
      <c r="X163">
        <f t="shared" si="9"/>
        <v>0</v>
      </c>
      <c r="Y163">
        <f t="shared" si="10"/>
        <v>0</v>
      </c>
      <c r="AN163">
        <f t="shared" si="11"/>
        <v>162</v>
      </c>
    </row>
    <row r="164" spans="1:40" x14ac:dyDescent="0.3">
      <c r="A164" t="s">
        <v>1429</v>
      </c>
      <c r="B164">
        <v>11.05</v>
      </c>
      <c r="D164">
        <v>10.87</v>
      </c>
      <c r="E164" s="6">
        <f>IF(Table2[[#This Row],[S&amp;P 500 TR USD]]="",Table2[[#This Row],[IA SBBI US Large Stock TR USD Ext]],Table2[[#This Row],[S&amp;P 500 TR USD]])</f>
        <v>11.05</v>
      </c>
      <c r="F164" s="6" t="s">
        <v>2427</v>
      </c>
      <c r="G164" s="6"/>
      <c r="H164" s="6"/>
      <c r="I164" s="6" t="s">
        <v>2434</v>
      </c>
      <c r="J164" s="6"/>
      <c r="K164" s="6"/>
      <c r="L164" s="6" t="s">
        <v>2434</v>
      </c>
      <c r="M164">
        <v>0.4</v>
      </c>
      <c r="N164">
        <v>-7.0000000000000007E-2</v>
      </c>
      <c r="O164">
        <v>0.5</v>
      </c>
      <c r="P164">
        <f>+(Table2[[#This Row],[IA SBBI US IT Govt TR USD]]*Table2[[#This Row],[PctinGovt]])+(Table2[[#This Row],[IA SBBI US LT Corp TR USD]]*(1-Table2[[#This Row],[IA SBBI US IT Govt TR USD]]) )</f>
        <v>0.158</v>
      </c>
      <c r="R164" s="6">
        <f>IF(Table2[[#This Row],[Bloomberg US Agg Bond TR USD]]="",Table2[[#This Row],[Pre AGG]],Table2[[#This Row],[Bloomberg US Agg Bond TR USD]])</f>
        <v>0.158</v>
      </c>
      <c r="S164" s="6" t="str">
        <f>IF(Table2[[#This Row],[Bloomberg US Agg Bond TR USD]]="","Pre","")</f>
        <v>Pre</v>
      </c>
      <c r="T164">
        <v>10.87</v>
      </c>
      <c r="U164" s="6"/>
      <c r="V164" s="6"/>
      <c r="W164">
        <f t="shared" si="8"/>
        <v>5.5380538333271057</v>
      </c>
      <c r="X164">
        <f t="shared" si="9"/>
        <v>0</v>
      </c>
      <c r="Y164">
        <f t="shared" si="10"/>
        <v>0</v>
      </c>
      <c r="AN164">
        <f t="shared" si="11"/>
        <v>163</v>
      </c>
    </row>
    <row r="165" spans="1:40" x14ac:dyDescent="0.3">
      <c r="A165" t="s">
        <v>1430</v>
      </c>
      <c r="B165">
        <v>-6.48</v>
      </c>
      <c r="D165">
        <v>-7.14</v>
      </c>
      <c r="E165" s="6">
        <f>IF(Table2[[#This Row],[S&amp;P 500 TR USD]]="",Table2[[#This Row],[IA SBBI US Large Stock TR USD Ext]],Table2[[#This Row],[S&amp;P 500 TR USD]])</f>
        <v>-6.48</v>
      </c>
      <c r="F165" s="6" t="s">
        <v>2427</v>
      </c>
      <c r="G165" s="6"/>
      <c r="H165" s="6"/>
      <c r="I165" s="6" t="s">
        <v>2434</v>
      </c>
      <c r="J165" s="6"/>
      <c r="K165" s="6"/>
      <c r="L165" s="6" t="s">
        <v>2434</v>
      </c>
      <c r="M165">
        <v>-1.47</v>
      </c>
      <c r="N165">
        <v>-3.92</v>
      </c>
      <c r="O165">
        <v>0.5</v>
      </c>
      <c r="P165">
        <f>+(Table2[[#This Row],[IA SBBI US IT Govt TR USD]]*Table2[[#This Row],[PctinGovt]])+(Table2[[#This Row],[IA SBBI US LT Corp TR USD]]*(1-Table2[[#This Row],[IA SBBI US IT Govt TR USD]]) )</f>
        <v>-10.417399999999999</v>
      </c>
      <c r="R165" s="6">
        <f>IF(Table2[[#This Row],[Bloomberg US Agg Bond TR USD]]="",Table2[[#This Row],[Pre AGG]],Table2[[#This Row],[Bloomberg US Agg Bond TR USD]])</f>
        <v>-10.417399999999999</v>
      </c>
      <c r="S165" s="6" t="str">
        <f>IF(Table2[[#This Row],[Bloomberg US Agg Bond TR USD]]="","Pre","")</f>
        <v>Pre</v>
      </c>
      <c r="T165">
        <v>-7.14</v>
      </c>
      <c r="U165" s="6"/>
      <c r="V165" s="6"/>
      <c r="W165">
        <f t="shared" si="8"/>
        <v>-1.9973632103724492</v>
      </c>
      <c r="X165">
        <f t="shared" si="9"/>
        <v>0</v>
      </c>
      <c r="Y165">
        <f t="shared" si="10"/>
        <v>0</v>
      </c>
      <c r="AN165">
        <f t="shared" si="11"/>
        <v>164</v>
      </c>
    </row>
    <row r="166" spans="1:40" x14ac:dyDescent="0.3">
      <c r="A166" t="s">
        <v>1431</v>
      </c>
      <c r="B166">
        <v>16.73</v>
      </c>
      <c r="D166">
        <v>16.46</v>
      </c>
      <c r="E166" s="6">
        <f>IF(Table2[[#This Row],[S&amp;P 500 TR USD]]="",Table2[[#This Row],[IA SBBI US Large Stock TR USD Ext]],Table2[[#This Row],[S&amp;P 500 TR USD]])</f>
        <v>16.73</v>
      </c>
      <c r="F166" s="6" t="s">
        <v>2427</v>
      </c>
      <c r="G166" s="6"/>
      <c r="H166" s="6"/>
      <c r="I166" s="6" t="s">
        <v>2434</v>
      </c>
      <c r="J166" s="6"/>
      <c r="K166" s="6"/>
      <c r="L166" s="6" t="s">
        <v>2434</v>
      </c>
      <c r="M166">
        <v>-2.63</v>
      </c>
      <c r="N166">
        <v>1.51</v>
      </c>
      <c r="O166">
        <v>0.5</v>
      </c>
      <c r="P166">
        <f>+(Table2[[#This Row],[IA SBBI US IT Govt TR USD]]*Table2[[#This Row],[PctinGovt]])+(Table2[[#This Row],[IA SBBI US LT Corp TR USD]]*(1-Table2[[#This Row],[IA SBBI US IT Govt TR USD]]) )</f>
        <v>4.1662999999999997</v>
      </c>
      <c r="R166" s="6">
        <f>IF(Table2[[#This Row],[Bloomberg US Agg Bond TR USD]]="",Table2[[#This Row],[Pre AGG]],Table2[[#This Row],[Bloomberg US Agg Bond TR USD]])</f>
        <v>4.1662999999999997</v>
      </c>
      <c r="S166" s="6" t="str">
        <f>IF(Table2[[#This Row],[Bloomberg US Agg Bond TR USD]]="","Pre","")</f>
        <v>Pre</v>
      </c>
      <c r="T166">
        <v>16.46</v>
      </c>
      <c r="U166" s="6"/>
      <c r="V166" s="6"/>
      <c r="W166">
        <f t="shared" si="8"/>
        <v>14.133870805200255</v>
      </c>
      <c r="X166">
        <f t="shared" si="9"/>
        <v>0</v>
      </c>
      <c r="Y166">
        <f t="shared" si="10"/>
        <v>0</v>
      </c>
      <c r="AN166">
        <f t="shared" si="11"/>
        <v>165</v>
      </c>
    </row>
    <row r="167" spans="1:40" x14ac:dyDescent="0.3">
      <c r="A167" t="s">
        <v>1432</v>
      </c>
      <c r="B167">
        <v>-1.23</v>
      </c>
      <c r="D167">
        <v>-1.46</v>
      </c>
      <c r="E167" s="6">
        <f>IF(Table2[[#This Row],[S&amp;P 500 TR USD]]="",Table2[[#This Row],[IA SBBI US Large Stock TR USD Ext]],Table2[[#This Row],[S&amp;P 500 TR USD]])</f>
        <v>-1.23</v>
      </c>
      <c r="F167" s="6" t="s">
        <v>2427</v>
      </c>
      <c r="G167" s="6"/>
      <c r="H167" s="6"/>
      <c r="I167" s="6" t="s">
        <v>2434</v>
      </c>
      <c r="J167" s="6"/>
      <c r="K167" s="6"/>
      <c r="L167" s="6" t="s">
        <v>2434</v>
      </c>
      <c r="M167">
        <v>3.15</v>
      </c>
      <c r="N167">
        <v>2.37</v>
      </c>
      <c r="O167">
        <v>0.5</v>
      </c>
      <c r="P167">
        <f>+(Table2[[#This Row],[IA SBBI US IT Govt TR USD]]*Table2[[#This Row],[PctinGovt]])+(Table2[[#This Row],[IA SBBI US LT Corp TR USD]]*(1-Table2[[#This Row],[IA SBBI US IT Govt TR USD]]) )</f>
        <v>-3.5205000000000002</v>
      </c>
      <c r="R167" s="6">
        <f>IF(Table2[[#This Row],[Bloomberg US Agg Bond TR USD]]="",Table2[[#This Row],[Pre AGG]],Table2[[#This Row],[Bloomberg US Agg Bond TR USD]])</f>
        <v>-3.5205000000000002</v>
      </c>
      <c r="S167" s="6" t="str">
        <f>IF(Table2[[#This Row],[Bloomberg US Agg Bond TR USD]]="","Pre","")</f>
        <v>Pre</v>
      </c>
      <c r="T167">
        <v>-1.46</v>
      </c>
      <c r="U167" s="6"/>
      <c r="V167" s="6"/>
      <c r="W167">
        <f t="shared" si="8"/>
        <v>12.467516291444337</v>
      </c>
      <c r="X167">
        <f t="shared" si="9"/>
        <v>0</v>
      </c>
      <c r="Y167">
        <f t="shared" si="10"/>
        <v>0</v>
      </c>
      <c r="AN167">
        <f t="shared" si="11"/>
        <v>166</v>
      </c>
    </row>
    <row r="168" spans="1:40" x14ac:dyDescent="0.3">
      <c r="A168" t="s">
        <v>1433</v>
      </c>
      <c r="B168">
        <v>-3.98</v>
      </c>
      <c r="D168">
        <v>-4.91</v>
      </c>
      <c r="E168" s="6">
        <f>IF(Table2[[#This Row],[S&amp;P 500 TR USD]]="",Table2[[#This Row],[IA SBBI US Large Stock TR USD Ext]],Table2[[#This Row],[S&amp;P 500 TR USD]])</f>
        <v>-3.98</v>
      </c>
      <c r="F168" s="6" t="s">
        <v>2427</v>
      </c>
      <c r="G168" s="6"/>
      <c r="H168" s="6"/>
      <c r="I168" s="6" t="s">
        <v>2434</v>
      </c>
      <c r="J168" s="6"/>
      <c r="K168" s="6"/>
      <c r="L168" s="6" t="s">
        <v>2434</v>
      </c>
      <c r="M168">
        <v>0.74</v>
      </c>
      <c r="N168">
        <v>0.79</v>
      </c>
      <c r="O168">
        <v>0.5</v>
      </c>
      <c r="P168">
        <f>+(Table2[[#This Row],[IA SBBI US IT Govt TR USD]]*Table2[[#This Row],[PctinGovt]])+(Table2[[#This Row],[IA SBBI US LT Corp TR USD]]*(1-Table2[[#This Row],[IA SBBI US IT Govt TR USD]]) )</f>
        <v>0.57540000000000002</v>
      </c>
      <c r="R168" s="6">
        <f>IF(Table2[[#This Row],[Bloomberg US Agg Bond TR USD]]="",Table2[[#This Row],[Pre AGG]],Table2[[#This Row],[Bloomberg US Agg Bond TR USD]])</f>
        <v>0.57540000000000002</v>
      </c>
      <c r="S168" s="6" t="str">
        <f>IF(Table2[[#This Row],[Bloomberg US Agg Bond TR USD]]="","Pre","")</f>
        <v>Pre</v>
      </c>
      <c r="T168">
        <v>-4.91</v>
      </c>
      <c r="U168" s="6"/>
      <c r="V168" s="6"/>
      <c r="W168">
        <f t="shared" si="8"/>
        <v>6.9453612415344201</v>
      </c>
      <c r="X168">
        <f t="shared" si="9"/>
        <v>0</v>
      </c>
      <c r="Y168">
        <f t="shared" si="10"/>
        <v>0</v>
      </c>
      <c r="AN168">
        <f t="shared" si="11"/>
        <v>167</v>
      </c>
    </row>
    <row r="169" spans="1:40" x14ac:dyDescent="0.3">
      <c r="A169" t="s">
        <v>1434</v>
      </c>
      <c r="B169">
        <v>2.7</v>
      </c>
      <c r="D169">
        <v>2.38</v>
      </c>
      <c r="E169" s="6">
        <f>IF(Table2[[#This Row],[S&amp;P 500 TR USD]]="",Table2[[#This Row],[IA SBBI US Large Stock TR USD Ext]],Table2[[#This Row],[S&amp;P 500 TR USD]])</f>
        <v>2.7</v>
      </c>
      <c r="F169" s="6" t="s">
        <v>2427</v>
      </c>
      <c r="G169" s="6"/>
      <c r="H169" s="6"/>
      <c r="I169" s="6" t="s">
        <v>2434</v>
      </c>
      <c r="J169" s="6"/>
      <c r="K169" s="6"/>
      <c r="L169" s="6" t="s">
        <v>2434</v>
      </c>
      <c r="M169">
        <v>1.08</v>
      </c>
      <c r="N169">
        <v>0.78</v>
      </c>
      <c r="O169">
        <v>0.5</v>
      </c>
      <c r="P169">
        <f>+(Table2[[#This Row],[IA SBBI US IT Govt TR USD]]*Table2[[#This Row],[PctinGovt]])+(Table2[[#This Row],[IA SBBI US LT Corp TR USD]]*(1-Table2[[#This Row],[IA SBBI US IT Govt TR USD]]) )</f>
        <v>0.47759999999999997</v>
      </c>
      <c r="R169" s="6">
        <f>IF(Table2[[#This Row],[Bloomberg US Agg Bond TR USD]]="",Table2[[#This Row],[Pre AGG]],Table2[[#This Row],[Bloomberg US Agg Bond TR USD]])</f>
        <v>0.47759999999999997</v>
      </c>
      <c r="S169" s="6" t="str">
        <f>IF(Table2[[#This Row],[Bloomberg US Agg Bond TR USD]]="","Pre","")</f>
        <v>Pre</v>
      </c>
      <c r="T169">
        <v>2.38</v>
      </c>
      <c r="U169" s="6"/>
      <c r="V169" s="6"/>
      <c r="W169">
        <f t="shared" si="8"/>
        <v>9.4906608390829419</v>
      </c>
      <c r="X169">
        <f t="shared" si="9"/>
        <v>0</v>
      </c>
      <c r="Y169">
        <f t="shared" si="10"/>
        <v>0</v>
      </c>
      <c r="AN169">
        <f t="shared" si="11"/>
        <v>168</v>
      </c>
    </row>
    <row r="170" spans="1:40" x14ac:dyDescent="0.3">
      <c r="A170" t="s">
        <v>1435</v>
      </c>
      <c r="B170">
        <v>-3.36</v>
      </c>
      <c r="D170">
        <v>-3.52</v>
      </c>
      <c r="E170" s="6">
        <f>IF(Table2[[#This Row],[S&amp;P 500 TR USD]]="",Table2[[#This Row],[IA SBBI US Large Stock TR USD Ext]],Table2[[#This Row],[S&amp;P 500 TR USD]])</f>
        <v>-3.36</v>
      </c>
      <c r="F170" s="6" t="s">
        <v>2427</v>
      </c>
      <c r="G170" s="6"/>
      <c r="H170" s="6"/>
      <c r="I170" s="6" t="s">
        <v>2434</v>
      </c>
      <c r="J170" s="6"/>
      <c r="K170" s="6"/>
      <c r="L170" s="6" t="s">
        <v>2434</v>
      </c>
      <c r="M170">
        <v>-0.14000000000000001</v>
      </c>
      <c r="N170">
        <v>0.49</v>
      </c>
      <c r="O170">
        <v>0.5</v>
      </c>
      <c r="P170">
        <f>+(Table2[[#This Row],[IA SBBI US IT Govt TR USD]]*Table2[[#This Row],[PctinGovt]])+(Table2[[#This Row],[IA SBBI US LT Corp TR USD]]*(1-Table2[[#This Row],[IA SBBI US IT Govt TR USD]]) )</f>
        <v>0.48860000000000009</v>
      </c>
      <c r="R170" s="6">
        <f>IF(Table2[[#This Row],[Bloomberg US Agg Bond TR USD]]="",Table2[[#This Row],[Pre AGG]],Table2[[#This Row],[Bloomberg US Agg Bond TR USD]])</f>
        <v>0.48860000000000009</v>
      </c>
      <c r="S170" s="6" t="str">
        <f>IF(Table2[[#This Row],[Bloomberg US Agg Bond TR USD]]="","Pre","")</f>
        <v>Pre</v>
      </c>
      <c r="T170">
        <v>-3.52</v>
      </c>
      <c r="U170" s="6"/>
      <c r="V170" s="6"/>
      <c r="W170">
        <f t="shared" si="8"/>
        <v>5.6365895775472241</v>
      </c>
      <c r="X170">
        <f t="shared" si="9"/>
        <v>0</v>
      </c>
      <c r="Y170">
        <f t="shared" si="10"/>
        <v>0</v>
      </c>
      <c r="AN170">
        <f t="shared" si="11"/>
        <v>169</v>
      </c>
    </row>
    <row r="171" spans="1:40" x14ac:dyDescent="0.3">
      <c r="A171" t="s">
        <v>1436</v>
      </c>
      <c r="B171">
        <v>1.33</v>
      </c>
      <c r="D171">
        <v>0.66</v>
      </c>
      <c r="E171" s="6">
        <f>IF(Table2[[#This Row],[S&amp;P 500 TR USD]]="",Table2[[#This Row],[IA SBBI US Large Stock TR USD Ext]],Table2[[#This Row],[S&amp;P 500 TR USD]])</f>
        <v>1.33</v>
      </c>
      <c r="F171" s="6" t="s">
        <v>2427</v>
      </c>
      <c r="G171" s="6"/>
      <c r="H171" s="6"/>
      <c r="I171" s="6" t="s">
        <v>2434</v>
      </c>
      <c r="J171" s="6"/>
      <c r="K171" s="6"/>
      <c r="L171" s="6" t="s">
        <v>2434</v>
      </c>
      <c r="M171">
        <v>0.35</v>
      </c>
      <c r="N171">
        <v>0.21</v>
      </c>
      <c r="O171">
        <v>0.5</v>
      </c>
      <c r="P171">
        <f>+(Table2[[#This Row],[IA SBBI US IT Govt TR USD]]*Table2[[#This Row],[PctinGovt]])+(Table2[[#This Row],[IA SBBI US LT Corp TR USD]]*(1-Table2[[#This Row],[IA SBBI US IT Govt TR USD]]) )</f>
        <v>0.3115</v>
      </c>
      <c r="R171" s="6">
        <f>IF(Table2[[#This Row],[Bloomberg US Agg Bond TR USD]]="",Table2[[#This Row],[Pre AGG]],Table2[[#This Row],[Bloomberg US Agg Bond TR USD]])</f>
        <v>0.3115</v>
      </c>
      <c r="S171" s="6" t="str">
        <f>IF(Table2[[#This Row],[Bloomberg US Agg Bond TR USD]]="","Pre","")</f>
        <v>Pre</v>
      </c>
      <c r="T171">
        <v>0.66</v>
      </c>
      <c r="U171" s="6"/>
      <c r="V171" s="6"/>
      <c r="W171">
        <f t="shared" si="8"/>
        <v>6.3337910687590204</v>
      </c>
      <c r="X171">
        <f t="shared" si="9"/>
        <v>0</v>
      </c>
      <c r="Y171">
        <f t="shared" si="10"/>
        <v>0</v>
      </c>
      <c r="AN171">
        <f t="shared" si="11"/>
        <v>170</v>
      </c>
    </row>
    <row r="172" spans="1:40" x14ac:dyDescent="0.3">
      <c r="A172" t="s">
        <v>1437</v>
      </c>
      <c r="B172">
        <v>1.24</v>
      </c>
      <c r="D172">
        <v>0.99</v>
      </c>
      <c r="E172" s="6">
        <f>IF(Table2[[#This Row],[S&amp;P 500 TR USD]]="",Table2[[#This Row],[IA SBBI US Large Stock TR USD Ext]],Table2[[#This Row],[S&amp;P 500 TR USD]])</f>
        <v>1.24</v>
      </c>
      <c r="F172" s="6" t="s">
        <v>2427</v>
      </c>
      <c r="G172" s="6"/>
      <c r="H172" s="6"/>
      <c r="I172" s="6" t="s">
        <v>2434</v>
      </c>
      <c r="J172" s="6"/>
      <c r="K172" s="6"/>
      <c r="L172" s="6" t="s">
        <v>2434</v>
      </c>
      <c r="M172">
        <v>0.88</v>
      </c>
      <c r="N172">
        <v>0.49</v>
      </c>
      <c r="O172">
        <v>0.5</v>
      </c>
      <c r="P172">
        <f>+(Table2[[#This Row],[IA SBBI US IT Govt TR USD]]*Table2[[#This Row],[PctinGovt]])+(Table2[[#This Row],[IA SBBI US LT Corp TR USD]]*(1-Table2[[#This Row],[IA SBBI US IT Govt TR USD]]) )</f>
        <v>0.49880000000000002</v>
      </c>
      <c r="R172" s="6">
        <f>IF(Table2[[#This Row],[Bloomberg US Agg Bond TR USD]]="",Table2[[#This Row],[Pre AGG]],Table2[[#This Row],[Bloomberg US Agg Bond TR USD]])</f>
        <v>0.49880000000000002</v>
      </c>
      <c r="S172" s="6" t="str">
        <f>IF(Table2[[#This Row],[Bloomberg US Agg Bond TR USD]]="","Pre","")</f>
        <v>Pre</v>
      </c>
      <c r="T172">
        <v>0.99</v>
      </c>
      <c r="U172" s="6"/>
      <c r="V172" s="6"/>
      <c r="W172">
        <f t="shared" si="8"/>
        <v>7.3864956003397264</v>
      </c>
      <c r="X172">
        <f t="shared" si="9"/>
        <v>0</v>
      </c>
      <c r="Y172">
        <f t="shared" si="10"/>
        <v>0</v>
      </c>
      <c r="AN172">
        <f t="shared" si="11"/>
        <v>171</v>
      </c>
    </row>
    <row r="173" spans="1:40" x14ac:dyDescent="0.3">
      <c r="A173" t="s">
        <v>1438</v>
      </c>
      <c r="B173">
        <v>-0.24</v>
      </c>
      <c r="D173">
        <v>-0.49</v>
      </c>
      <c r="E173" s="6">
        <f>IF(Table2[[#This Row],[S&amp;P 500 TR USD]]="",Table2[[#This Row],[IA SBBI US Large Stock TR USD Ext]],Table2[[#This Row],[S&amp;P 500 TR USD]])</f>
        <v>-0.24</v>
      </c>
      <c r="F173" s="6" t="s">
        <v>2427</v>
      </c>
      <c r="G173" s="6"/>
      <c r="H173" s="6"/>
      <c r="I173" s="6" t="s">
        <v>2434</v>
      </c>
      <c r="J173" s="6"/>
      <c r="K173" s="6"/>
      <c r="L173" s="6" t="s">
        <v>2434</v>
      </c>
      <c r="M173">
        <v>0.02</v>
      </c>
      <c r="N173">
        <v>-0.92</v>
      </c>
      <c r="O173">
        <v>0.5</v>
      </c>
      <c r="P173">
        <f>+(Table2[[#This Row],[IA SBBI US IT Govt TR USD]]*Table2[[#This Row],[PctinGovt]])+(Table2[[#This Row],[IA SBBI US LT Corp TR USD]]*(1-Table2[[#This Row],[IA SBBI US IT Govt TR USD]]) )</f>
        <v>-0.89160000000000006</v>
      </c>
      <c r="R173" s="6">
        <f>IF(Table2[[#This Row],[Bloomberg US Agg Bond TR USD]]="",Table2[[#This Row],[Pre AGG]],Table2[[#This Row],[Bloomberg US Agg Bond TR USD]])</f>
        <v>-0.89160000000000006</v>
      </c>
      <c r="S173" s="6" t="str">
        <f>IF(Table2[[#This Row],[Bloomberg US Agg Bond TR USD]]="","Pre","")</f>
        <v>Pre</v>
      </c>
      <c r="T173">
        <v>-0.49</v>
      </c>
      <c r="U173" s="6"/>
      <c r="V173" s="6"/>
      <c r="W173">
        <f t="shared" si="8"/>
        <v>6.8603017718980697</v>
      </c>
      <c r="X173">
        <f t="shared" si="9"/>
        <v>0</v>
      </c>
      <c r="Y173">
        <f t="shared" si="10"/>
        <v>0</v>
      </c>
      <c r="AN173">
        <f t="shared" si="11"/>
        <v>172</v>
      </c>
    </row>
    <row r="174" spans="1:40" x14ac:dyDescent="0.3">
      <c r="A174" t="s">
        <v>1439</v>
      </c>
      <c r="B174">
        <v>-22.89</v>
      </c>
      <c r="D174">
        <v>-23.95</v>
      </c>
      <c r="E174" s="6">
        <f>IF(Table2[[#This Row],[S&amp;P 500 TR USD]]="",Table2[[#This Row],[IA SBBI US Large Stock TR USD Ext]],Table2[[#This Row],[S&amp;P 500 TR USD]])</f>
        <v>-22.89</v>
      </c>
      <c r="F174" s="6" t="s">
        <v>2427</v>
      </c>
      <c r="G174" s="6"/>
      <c r="H174" s="6"/>
      <c r="I174" s="6" t="s">
        <v>2434</v>
      </c>
      <c r="J174" s="6"/>
      <c r="K174" s="6"/>
      <c r="L174" s="6" t="s">
        <v>2434</v>
      </c>
      <c r="M174">
        <v>-2.14</v>
      </c>
      <c r="N174">
        <v>-0.21</v>
      </c>
      <c r="O174">
        <v>0.5</v>
      </c>
      <c r="P174">
        <f>+(Table2[[#This Row],[IA SBBI US IT Govt TR USD]]*Table2[[#This Row],[PctinGovt]])+(Table2[[#This Row],[IA SBBI US LT Corp TR USD]]*(1-Table2[[#This Row],[IA SBBI US IT Govt TR USD]]) )</f>
        <v>-1.7294</v>
      </c>
      <c r="R174" s="6">
        <f>IF(Table2[[#This Row],[Bloomberg US Agg Bond TR USD]]="",Table2[[#This Row],[Pre AGG]],Table2[[#This Row],[Bloomberg US Agg Bond TR USD]])</f>
        <v>-1.7294</v>
      </c>
      <c r="S174" s="6" t="str">
        <f>IF(Table2[[#This Row],[Bloomberg US Agg Bond TR USD]]="","Pre","")</f>
        <v>Pre</v>
      </c>
      <c r="T174">
        <v>-23.95</v>
      </c>
      <c r="U174" s="6"/>
      <c r="V174" s="6"/>
      <c r="W174">
        <f t="shared" si="8"/>
        <v>-18.732740502471522</v>
      </c>
      <c r="X174">
        <f t="shared" si="9"/>
        <v>0</v>
      </c>
      <c r="Y174">
        <f t="shared" si="10"/>
        <v>0</v>
      </c>
      <c r="AN174">
        <f t="shared" si="11"/>
        <v>173</v>
      </c>
    </row>
    <row r="175" spans="1:40" x14ac:dyDescent="0.3">
      <c r="A175" t="s">
        <v>1440</v>
      </c>
      <c r="B175">
        <v>8.09</v>
      </c>
      <c r="D175">
        <v>7.66</v>
      </c>
      <c r="E175" s="6">
        <f>IF(Table2[[#This Row],[S&amp;P 500 TR USD]]="",Table2[[#This Row],[IA SBBI US Large Stock TR USD Ext]],Table2[[#This Row],[S&amp;P 500 TR USD]])</f>
        <v>8.09</v>
      </c>
      <c r="F175" s="6" t="s">
        <v>2427</v>
      </c>
      <c r="G175" s="6"/>
      <c r="H175" s="6"/>
      <c r="I175" s="6" t="s">
        <v>2434</v>
      </c>
      <c r="J175" s="6"/>
      <c r="K175" s="6"/>
      <c r="L175" s="6" t="s">
        <v>2434</v>
      </c>
      <c r="M175">
        <v>1.87</v>
      </c>
      <c r="N175">
        <v>1.21</v>
      </c>
      <c r="O175">
        <v>0.5</v>
      </c>
      <c r="P175">
        <f>+(Table2[[#This Row],[IA SBBI US IT Govt TR USD]]*Table2[[#This Row],[PctinGovt]])+(Table2[[#This Row],[IA SBBI US LT Corp TR USD]]*(1-Table2[[#This Row],[IA SBBI US IT Govt TR USD]]) )</f>
        <v>-0.11770000000000014</v>
      </c>
      <c r="R175" s="6">
        <f>IF(Table2[[#This Row],[Bloomberg US Agg Bond TR USD]]="",Table2[[#This Row],[Pre AGG]],Table2[[#This Row],[Bloomberg US Agg Bond TR USD]])</f>
        <v>-0.11770000000000014</v>
      </c>
      <c r="S175" s="6" t="str">
        <f>IF(Table2[[#This Row],[Bloomberg US Agg Bond TR USD]]="","Pre","")</f>
        <v>Pre</v>
      </c>
      <c r="T175">
        <v>7.66</v>
      </c>
      <c r="U175" s="6"/>
      <c r="V175" s="6"/>
      <c r="W175">
        <f t="shared" si="8"/>
        <v>-12.507668424960839</v>
      </c>
      <c r="X175">
        <f t="shared" si="9"/>
        <v>0</v>
      </c>
      <c r="Y175">
        <f t="shared" si="10"/>
        <v>0</v>
      </c>
      <c r="AN175">
        <f t="shared" si="11"/>
        <v>174</v>
      </c>
    </row>
    <row r="176" spans="1:40" x14ac:dyDescent="0.3">
      <c r="A176" t="s">
        <v>1441</v>
      </c>
      <c r="B176">
        <v>3.41</v>
      </c>
      <c r="D176">
        <v>3.11</v>
      </c>
      <c r="E176" s="6">
        <f>IF(Table2[[#This Row],[S&amp;P 500 TR USD]]="",Table2[[#This Row],[IA SBBI US Large Stock TR USD Ext]],Table2[[#This Row],[S&amp;P 500 TR USD]])</f>
        <v>3.41</v>
      </c>
      <c r="F176" s="6" t="s">
        <v>2427</v>
      </c>
      <c r="G176" s="6"/>
      <c r="H176" s="6"/>
      <c r="I176" s="6" t="s">
        <v>2434</v>
      </c>
      <c r="J176" s="6"/>
      <c r="K176" s="6"/>
      <c r="L176" s="6" t="s">
        <v>2434</v>
      </c>
      <c r="M176">
        <v>0.03</v>
      </c>
      <c r="N176">
        <v>0.21</v>
      </c>
      <c r="O176">
        <v>0.5</v>
      </c>
      <c r="P176">
        <f>+(Table2[[#This Row],[IA SBBI US IT Govt TR USD]]*Table2[[#This Row],[PctinGovt]])+(Table2[[#This Row],[IA SBBI US LT Corp TR USD]]*(1-Table2[[#This Row],[IA SBBI US IT Govt TR USD]]) )</f>
        <v>0.21870000000000001</v>
      </c>
      <c r="R176" s="6">
        <f>IF(Table2[[#This Row],[Bloomberg US Agg Bond TR USD]]="",Table2[[#This Row],[Pre AGG]],Table2[[#This Row],[Bloomberg US Agg Bond TR USD]])</f>
        <v>0.21870000000000001</v>
      </c>
      <c r="S176" s="6" t="str">
        <f>IF(Table2[[#This Row],[Bloomberg US Agg Bond TR USD]]="","Pre","")</f>
        <v>Pre</v>
      </c>
      <c r="T176">
        <v>3.11</v>
      </c>
      <c r="U176" s="6"/>
      <c r="V176" s="6"/>
      <c r="W176">
        <f t="shared" si="8"/>
        <v>-9.7866569129771328</v>
      </c>
      <c r="X176">
        <f t="shared" si="9"/>
        <v>0</v>
      </c>
      <c r="Y176">
        <f t="shared" si="10"/>
        <v>0</v>
      </c>
      <c r="AN176">
        <f t="shared" si="11"/>
        <v>175</v>
      </c>
    </row>
    <row r="177" spans="1:40" x14ac:dyDescent="0.3">
      <c r="A177" t="s">
        <v>1442</v>
      </c>
      <c r="B177">
        <v>3.5</v>
      </c>
      <c r="D177">
        <v>2.62</v>
      </c>
      <c r="E177" s="6">
        <f>IF(Table2[[#This Row],[S&amp;P 500 TR USD]]="",Table2[[#This Row],[IA SBBI US Large Stock TR USD Ext]],Table2[[#This Row],[S&amp;P 500 TR USD]])</f>
        <v>3.5</v>
      </c>
      <c r="F177" s="6" t="s">
        <v>2427</v>
      </c>
      <c r="G177" s="6"/>
      <c r="H177" s="6"/>
      <c r="I177" s="6" t="s">
        <v>2434</v>
      </c>
      <c r="J177" s="6"/>
      <c r="K177" s="6"/>
      <c r="L177" s="6" t="s">
        <v>2434</v>
      </c>
      <c r="M177">
        <v>0.43</v>
      </c>
      <c r="N177">
        <v>7.0000000000000007E-2</v>
      </c>
      <c r="O177">
        <v>0.5</v>
      </c>
      <c r="P177">
        <f>+(Table2[[#This Row],[IA SBBI US IT Govt TR USD]]*Table2[[#This Row],[PctinGovt]])+(Table2[[#This Row],[IA SBBI US LT Corp TR USD]]*(1-Table2[[#This Row],[IA SBBI US IT Govt TR USD]]) )</f>
        <v>0.25490000000000002</v>
      </c>
      <c r="R177" s="6">
        <f>IF(Table2[[#This Row],[Bloomberg US Agg Bond TR USD]]="",Table2[[#This Row],[Pre AGG]],Table2[[#This Row],[Bloomberg US Agg Bond TR USD]])</f>
        <v>0.25490000000000002</v>
      </c>
      <c r="S177" s="6" t="str">
        <f>IF(Table2[[#This Row],[Bloomberg US Agg Bond TR USD]]="","Pre","")</f>
        <v>Pre</v>
      </c>
      <c r="T177">
        <v>2.62</v>
      </c>
      <c r="U177" s="6"/>
      <c r="V177" s="6"/>
      <c r="W177">
        <f t="shared" si="8"/>
        <v>-7.4230673240971328</v>
      </c>
      <c r="X177">
        <f t="shared" si="9"/>
        <v>0</v>
      </c>
      <c r="Y177">
        <f t="shared" si="10"/>
        <v>0</v>
      </c>
      <c r="AN177">
        <f t="shared" si="11"/>
        <v>176</v>
      </c>
    </row>
    <row r="178" spans="1:40" x14ac:dyDescent="0.3">
      <c r="A178" t="s">
        <v>1443</v>
      </c>
      <c r="B178">
        <v>1.23</v>
      </c>
      <c r="D178">
        <v>0.95</v>
      </c>
      <c r="E178" s="6">
        <f>IF(Table2[[#This Row],[S&amp;P 500 TR USD]]="",Table2[[#This Row],[IA SBBI US Large Stock TR USD Ext]],Table2[[#This Row],[S&amp;P 500 TR USD]])</f>
        <v>1.23</v>
      </c>
      <c r="F178" s="6" t="s">
        <v>2427</v>
      </c>
      <c r="G178" s="6"/>
      <c r="H178" s="6"/>
      <c r="I178" s="6" t="s">
        <v>2434</v>
      </c>
      <c r="J178" s="6"/>
      <c r="K178" s="6"/>
      <c r="L178" s="6" t="s">
        <v>2434</v>
      </c>
      <c r="M178">
        <v>0.47</v>
      </c>
      <c r="N178">
        <v>0.92</v>
      </c>
      <c r="O178">
        <v>0.5</v>
      </c>
      <c r="P178">
        <f>+(Table2[[#This Row],[IA SBBI US IT Govt TR USD]]*Table2[[#This Row],[PctinGovt]])+(Table2[[#This Row],[IA SBBI US LT Corp TR USD]]*(1-Table2[[#This Row],[IA SBBI US IT Govt TR USD]]) )</f>
        <v>0.72260000000000002</v>
      </c>
      <c r="R178" s="6">
        <f>IF(Table2[[#This Row],[Bloomberg US Agg Bond TR USD]]="",Table2[[#This Row],[Pre AGG]],Table2[[#This Row],[Bloomberg US Agg Bond TR USD]])</f>
        <v>0.72260000000000002</v>
      </c>
      <c r="S178" s="6" t="str">
        <f>IF(Table2[[#This Row],[Bloomberg US Agg Bond TR USD]]="","Pre","")</f>
        <v>Pre</v>
      </c>
      <c r="T178">
        <v>0.95</v>
      </c>
      <c r="U178" s="6"/>
      <c r="V178" s="6"/>
      <c r="W178">
        <f t="shared" si="8"/>
        <v>-6.5435864636760543</v>
      </c>
      <c r="X178">
        <f t="shared" si="9"/>
        <v>0</v>
      </c>
      <c r="Y178">
        <f t="shared" si="10"/>
        <v>0</v>
      </c>
      <c r="AN178">
        <f t="shared" si="11"/>
        <v>177</v>
      </c>
    </row>
    <row r="179" spans="1:40" x14ac:dyDescent="0.3">
      <c r="A179" t="s">
        <v>1444</v>
      </c>
      <c r="B179">
        <v>4.22</v>
      </c>
      <c r="D179">
        <v>3.94</v>
      </c>
      <c r="E179" s="6">
        <f>IF(Table2[[#This Row],[S&amp;P 500 TR USD]]="",Table2[[#This Row],[IA SBBI US Large Stock TR USD Ext]],Table2[[#This Row],[S&amp;P 500 TR USD]])</f>
        <v>4.22</v>
      </c>
      <c r="F179" s="6" t="s">
        <v>2427</v>
      </c>
      <c r="G179" s="6"/>
      <c r="H179" s="6"/>
      <c r="I179" s="6" t="s">
        <v>2434</v>
      </c>
      <c r="J179" s="6"/>
      <c r="K179" s="6"/>
      <c r="L179" s="6" t="s">
        <v>2434</v>
      </c>
      <c r="M179">
        <v>0.36</v>
      </c>
      <c r="N179">
        <v>0.49</v>
      </c>
      <c r="O179">
        <v>0.5</v>
      </c>
      <c r="P179">
        <f>+(Table2[[#This Row],[IA SBBI US IT Govt TR USD]]*Table2[[#This Row],[PctinGovt]])+(Table2[[#This Row],[IA SBBI US LT Corp TR USD]]*(1-Table2[[#This Row],[IA SBBI US IT Govt TR USD]]) )</f>
        <v>0.49359999999999998</v>
      </c>
      <c r="R179" s="6">
        <f>IF(Table2[[#This Row],[Bloomberg US Agg Bond TR USD]]="",Table2[[#This Row],[Pre AGG]],Table2[[#This Row],[Bloomberg US Agg Bond TR USD]])</f>
        <v>0.49359999999999998</v>
      </c>
      <c r="S179" s="6" t="str">
        <f>IF(Table2[[#This Row],[Bloomberg US Agg Bond TR USD]]="","Pre","")</f>
        <v>Pre</v>
      </c>
      <c r="T179">
        <v>3.94</v>
      </c>
      <c r="U179" s="6"/>
      <c r="V179" s="6"/>
      <c r="W179">
        <f t="shared" si="8"/>
        <v>-2.8614037703448836</v>
      </c>
      <c r="X179">
        <f t="shared" si="9"/>
        <v>0</v>
      </c>
      <c r="Y179">
        <f t="shared" si="10"/>
        <v>0</v>
      </c>
      <c r="AN179">
        <f t="shared" si="11"/>
        <v>178</v>
      </c>
    </row>
    <row r="180" spans="1:40" x14ac:dyDescent="0.3">
      <c r="A180" t="s">
        <v>1445</v>
      </c>
      <c r="B180">
        <v>-3.16</v>
      </c>
      <c r="D180">
        <v>-4.24</v>
      </c>
      <c r="E180" s="6">
        <f>IF(Table2[[#This Row],[S&amp;P 500 TR USD]]="",Table2[[#This Row],[IA SBBI US Large Stock TR USD Ext]],Table2[[#This Row],[S&amp;P 500 TR USD]])</f>
        <v>-3.16</v>
      </c>
      <c r="F180" s="6" t="s">
        <v>2427</v>
      </c>
      <c r="G180" s="6"/>
      <c r="H180" s="6"/>
      <c r="I180" s="6" t="s">
        <v>2434</v>
      </c>
      <c r="J180" s="6"/>
      <c r="K180" s="6"/>
      <c r="L180" s="6" t="s">
        <v>2434</v>
      </c>
      <c r="M180">
        <v>0.56000000000000005</v>
      </c>
      <c r="N180">
        <v>0.63</v>
      </c>
      <c r="O180">
        <v>0.5</v>
      </c>
      <c r="P180">
        <f>+(Table2[[#This Row],[IA SBBI US IT Govt TR USD]]*Table2[[#This Row],[PctinGovt]])+(Table2[[#This Row],[IA SBBI US LT Corp TR USD]]*(1-Table2[[#This Row],[IA SBBI US IT Govt TR USD]]) )</f>
        <v>0.55719999999999992</v>
      </c>
      <c r="R180" s="6">
        <f>IF(Table2[[#This Row],[Bloomberg US Agg Bond TR USD]]="",Table2[[#This Row],[Pre AGG]],Table2[[#This Row],[Bloomberg US Agg Bond TR USD]])</f>
        <v>0.55719999999999992</v>
      </c>
      <c r="S180" s="6" t="str">
        <f>IF(Table2[[#This Row],[Bloomberg US Agg Bond TR USD]]="","Pre","")</f>
        <v>Pre</v>
      </c>
      <c r="T180">
        <v>-4.24</v>
      </c>
      <c r="U180" s="6"/>
      <c r="V180" s="6"/>
      <c r="W180">
        <f t="shared" si="8"/>
        <v>-6.9800802504822563</v>
      </c>
      <c r="X180">
        <f t="shared" si="9"/>
        <v>0</v>
      </c>
      <c r="Y180">
        <f t="shared" si="10"/>
        <v>0</v>
      </c>
      <c r="AN180">
        <f t="shared" si="11"/>
        <v>179</v>
      </c>
    </row>
    <row r="181" spans="1:40" x14ac:dyDescent="0.3">
      <c r="A181" t="s">
        <v>1446</v>
      </c>
      <c r="B181">
        <v>0.09</v>
      </c>
      <c r="D181">
        <v>-0.28000000000000003</v>
      </c>
      <c r="E181" s="6">
        <f>IF(Table2[[#This Row],[S&amp;P 500 TR USD]]="",Table2[[#This Row],[IA SBBI US Large Stock TR USD Ext]],Table2[[#This Row],[S&amp;P 500 TR USD]])</f>
        <v>0.09</v>
      </c>
      <c r="F181" s="6" t="s">
        <v>2427</v>
      </c>
      <c r="G181" s="6"/>
      <c r="H181" s="6"/>
      <c r="I181" s="6" t="s">
        <v>2434</v>
      </c>
      <c r="J181" s="6"/>
      <c r="K181" s="6"/>
      <c r="L181" s="6" t="s">
        <v>2434</v>
      </c>
      <c r="M181">
        <v>0.28000000000000003</v>
      </c>
      <c r="N181">
        <v>-0.23</v>
      </c>
      <c r="O181">
        <v>0.5</v>
      </c>
      <c r="P181">
        <f>+(Table2[[#This Row],[IA SBBI US IT Govt TR USD]]*Table2[[#This Row],[PctinGovt]])+(Table2[[#This Row],[IA SBBI US LT Corp TR USD]]*(1-Table2[[#This Row],[IA SBBI US IT Govt TR USD]]) )</f>
        <v>-2.5599999999999984E-2</v>
      </c>
      <c r="R181" s="6">
        <f>IF(Table2[[#This Row],[Bloomberg US Agg Bond TR USD]]="",Table2[[#This Row],[Pre AGG]],Table2[[#This Row],[Bloomberg US Agg Bond TR USD]])</f>
        <v>-2.5599999999999984E-2</v>
      </c>
      <c r="S181" s="6" t="str">
        <f>IF(Table2[[#This Row],[Bloomberg US Agg Bond TR USD]]="","Pre","")</f>
        <v>Pre</v>
      </c>
      <c r="T181">
        <v>-0.28000000000000003</v>
      </c>
      <c r="U181" s="6"/>
      <c r="V181" s="6"/>
      <c r="W181">
        <f t="shared" si="8"/>
        <v>-7.2405360257809086</v>
      </c>
      <c r="X181">
        <f t="shared" si="9"/>
        <v>0</v>
      </c>
      <c r="Y181">
        <f t="shared" si="10"/>
        <v>0</v>
      </c>
      <c r="AN181">
        <f t="shared" si="11"/>
        <v>180</v>
      </c>
    </row>
    <row r="182" spans="1:40" x14ac:dyDescent="0.3">
      <c r="A182" t="s">
        <v>1447</v>
      </c>
      <c r="B182">
        <v>-4.63</v>
      </c>
      <c r="D182">
        <v>-4.82</v>
      </c>
      <c r="E182" s="6">
        <f>IF(Table2[[#This Row],[S&amp;P 500 TR USD]]="",Table2[[#This Row],[IA SBBI US Large Stock TR USD Ext]],Table2[[#This Row],[S&amp;P 500 TR USD]])</f>
        <v>-4.63</v>
      </c>
      <c r="F182" s="6" t="s">
        <v>2427</v>
      </c>
      <c r="G182" s="6"/>
      <c r="H182" s="6"/>
      <c r="I182" s="6" t="s">
        <v>2434</v>
      </c>
      <c r="J182" s="6"/>
      <c r="K182" s="6"/>
      <c r="L182" s="6" t="s">
        <v>2434</v>
      </c>
      <c r="M182">
        <v>0.01</v>
      </c>
      <c r="N182">
        <v>0.06</v>
      </c>
      <c r="O182">
        <v>0.5</v>
      </c>
      <c r="P182">
        <f>+(Table2[[#This Row],[IA SBBI US IT Govt TR USD]]*Table2[[#This Row],[PctinGovt]])+(Table2[[#This Row],[IA SBBI US LT Corp TR USD]]*(1-Table2[[#This Row],[IA SBBI US IT Govt TR USD]]) )</f>
        <v>6.4399999999999999E-2</v>
      </c>
      <c r="R182" s="6">
        <f>IF(Table2[[#This Row],[Bloomberg US Agg Bond TR USD]]="",Table2[[#This Row],[Pre AGG]],Table2[[#This Row],[Bloomberg US Agg Bond TR USD]])</f>
        <v>6.4399999999999999E-2</v>
      </c>
      <c r="S182" s="6" t="str">
        <f>IF(Table2[[#This Row],[Bloomberg US Agg Bond TR USD]]="","Pre","")</f>
        <v>Pre</v>
      </c>
      <c r="T182">
        <v>-4.82</v>
      </c>
      <c r="U182" s="6"/>
      <c r="V182" s="6"/>
      <c r="W182">
        <f t="shared" si="8"/>
        <v>-11.711542189338275</v>
      </c>
      <c r="X182">
        <f t="shared" si="9"/>
        <v>0</v>
      </c>
      <c r="Y182">
        <f t="shared" si="10"/>
        <v>0</v>
      </c>
      <c r="AN182">
        <f t="shared" si="11"/>
        <v>181</v>
      </c>
    </row>
    <row r="183" spans="1:40" x14ac:dyDescent="0.3">
      <c r="A183" t="s">
        <v>1448</v>
      </c>
      <c r="B183">
        <v>-0.6</v>
      </c>
      <c r="D183">
        <v>-1.49</v>
      </c>
      <c r="E183" s="6">
        <f>IF(Table2[[#This Row],[S&amp;P 500 TR USD]]="",Table2[[#This Row],[IA SBBI US Large Stock TR USD Ext]],Table2[[#This Row],[S&amp;P 500 TR USD]])</f>
        <v>-0.6</v>
      </c>
      <c r="F183" s="6" t="s">
        <v>2427</v>
      </c>
      <c r="G183" s="6"/>
      <c r="H183" s="6"/>
      <c r="I183" s="6" t="s">
        <v>2434</v>
      </c>
      <c r="J183" s="6"/>
      <c r="K183" s="6"/>
      <c r="L183" s="6" t="s">
        <v>2434</v>
      </c>
      <c r="M183">
        <v>-0.47</v>
      </c>
      <c r="N183">
        <v>0.06</v>
      </c>
      <c r="O183">
        <v>0.5</v>
      </c>
      <c r="P183">
        <f>+(Table2[[#This Row],[IA SBBI US IT Govt TR USD]]*Table2[[#This Row],[PctinGovt]])+(Table2[[#This Row],[IA SBBI US LT Corp TR USD]]*(1-Table2[[#This Row],[IA SBBI US IT Govt TR USD]]) )</f>
        <v>-0.14679999999999999</v>
      </c>
      <c r="R183" s="6">
        <f>IF(Table2[[#This Row],[Bloomberg US Agg Bond TR USD]]="",Table2[[#This Row],[Pre AGG]],Table2[[#This Row],[Bloomberg US Agg Bond TR USD]])</f>
        <v>-0.14679999999999999</v>
      </c>
      <c r="S183" s="6" t="str">
        <f>IF(Table2[[#This Row],[Bloomberg US Agg Bond TR USD]]="","Pre","")</f>
        <v>Pre</v>
      </c>
      <c r="T183">
        <v>-1.49</v>
      </c>
      <c r="U183" s="6"/>
      <c r="V183" s="6"/>
      <c r="W183">
        <f t="shared" si="8"/>
        <v>-13.027040210717134</v>
      </c>
      <c r="X183">
        <f t="shared" si="9"/>
        <v>0</v>
      </c>
      <c r="Y183">
        <f t="shared" si="10"/>
        <v>0</v>
      </c>
      <c r="AN183">
        <f t="shared" si="11"/>
        <v>182</v>
      </c>
    </row>
    <row r="184" spans="1:40" x14ac:dyDescent="0.3">
      <c r="A184" t="s">
        <v>1449</v>
      </c>
      <c r="B184">
        <v>0.71</v>
      </c>
      <c r="D184">
        <v>0.4</v>
      </c>
      <c r="E184" s="6">
        <f>IF(Table2[[#This Row],[S&amp;P 500 TR USD]]="",Table2[[#This Row],[IA SBBI US Large Stock TR USD Ext]],Table2[[#This Row],[S&amp;P 500 TR USD]])</f>
        <v>0.71</v>
      </c>
      <c r="F184" s="6" t="s">
        <v>2427</v>
      </c>
      <c r="G184" s="6"/>
      <c r="H184" s="6"/>
      <c r="I184" s="6" t="s">
        <v>2434</v>
      </c>
      <c r="J184" s="6"/>
      <c r="K184" s="6"/>
      <c r="L184" s="6" t="s">
        <v>2434</v>
      </c>
      <c r="M184">
        <v>0.69</v>
      </c>
      <c r="N184">
        <v>-0.22</v>
      </c>
      <c r="O184">
        <v>0.5</v>
      </c>
      <c r="P184">
        <f>+(Table2[[#This Row],[IA SBBI US IT Govt TR USD]]*Table2[[#This Row],[PctinGovt]])+(Table2[[#This Row],[IA SBBI US LT Corp TR USD]]*(1-Table2[[#This Row],[IA SBBI US IT Govt TR USD]]) )</f>
        <v>0.27679999999999993</v>
      </c>
      <c r="R184" s="6">
        <f>IF(Table2[[#This Row],[Bloomberg US Agg Bond TR USD]]="",Table2[[#This Row],[Pre AGG]],Table2[[#This Row],[Bloomberg US Agg Bond TR USD]])</f>
        <v>0.27679999999999993</v>
      </c>
      <c r="S184" s="6" t="str">
        <f>IF(Table2[[#This Row],[Bloomberg US Agg Bond TR USD]]="","Pre","")</f>
        <v>Pre</v>
      </c>
      <c r="T184">
        <v>0.4</v>
      </c>
      <c r="U184" s="6"/>
      <c r="V184" s="6"/>
      <c r="W184">
        <f t="shared" si="8"/>
        <v>-12.67914837156</v>
      </c>
      <c r="X184">
        <f t="shared" si="9"/>
        <v>0</v>
      </c>
      <c r="Y184">
        <f t="shared" si="10"/>
        <v>0</v>
      </c>
      <c r="AN184">
        <f t="shared" si="11"/>
        <v>183</v>
      </c>
    </row>
    <row r="185" spans="1:40" x14ac:dyDescent="0.3">
      <c r="A185" t="s">
        <v>1450</v>
      </c>
      <c r="B185">
        <v>-6.12</v>
      </c>
      <c r="D185">
        <v>-6.53</v>
      </c>
      <c r="E185" s="6">
        <f>IF(Table2[[#This Row],[S&amp;P 500 TR USD]]="",Table2[[#This Row],[IA SBBI US Large Stock TR USD Ext]],Table2[[#This Row],[S&amp;P 500 TR USD]])</f>
        <v>-6.12</v>
      </c>
      <c r="F185" s="6" t="s">
        <v>2427</v>
      </c>
      <c r="G185" s="6"/>
      <c r="H185" s="6"/>
      <c r="I185" s="6" t="s">
        <v>2434</v>
      </c>
      <c r="J185" s="6"/>
      <c r="K185" s="6"/>
      <c r="L185" s="6" t="s">
        <v>2434</v>
      </c>
      <c r="M185">
        <v>0.33</v>
      </c>
      <c r="N185">
        <v>0.78</v>
      </c>
      <c r="O185">
        <v>0.5</v>
      </c>
      <c r="P185">
        <f>+(Table2[[#This Row],[IA SBBI US IT Govt TR USD]]*Table2[[#This Row],[PctinGovt]])+(Table2[[#This Row],[IA SBBI US LT Corp TR USD]]*(1-Table2[[#This Row],[IA SBBI US IT Govt TR USD]]) )</f>
        <v>0.68759999999999999</v>
      </c>
      <c r="R185" s="6">
        <f>IF(Table2[[#This Row],[Bloomberg US Agg Bond TR USD]]="",Table2[[#This Row],[Pre AGG]],Table2[[#This Row],[Bloomberg US Agg Bond TR USD]])</f>
        <v>0.68759999999999999</v>
      </c>
      <c r="S185" s="6" t="str">
        <f>IF(Table2[[#This Row],[Bloomberg US Agg Bond TR USD]]="","Pre","")</f>
        <v>Pre</v>
      </c>
      <c r="T185">
        <v>-6.53</v>
      </c>
      <c r="U185" s="6"/>
      <c r="V185" s="6"/>
      <c r="W185">
        <f t="shared" si="8"/>
        <v>-18.381199982897133</v>
      </c>
      <c r="X185">
        <f t="shared" si="9"/>
        <v>0</v>
      </c>
      <c r="Y185">
        <f t="shared" si="10"/>
        <v>0</v>
      </c>
      <c r="AN185">
        <f t="shared" si="11"/>
        <v>184</v>
      </c>
    </row>
    <row r="186" spans="1:40" x14ac:dyDescent="0.3">
      <c r="A186" t="s">
        <v>1451</v>
      </c>
      <c r="B186">
        <v>1.83</v>
      </c>
      <c r="D186">
        <v>0.43</v>
      </c>
      <c r="E186" s="6">
        <f>IF(Table2[[#This Row],[S&amp;P 500 TR USD]]="",Table2[[#This Row],[IA SBBI US Large Stock TR USD Ext]],Table2[[#This Row],[S&amp;P 500 TR USD]])</f>
        <v>1.83</v>
      </c>
      <c r="F186" s="6" t="s">
        <v>2427</v>
      </c>
      <c r="G186" s="6"/>
      <c r="H186" s="6"/>
      <c r="I186" s="6" t="s">
        <v>2434</v>
      </c>
      <c r="J186" s="6"/>
      <c r="K186" s="6"/>
      <c r="L186" s="6" t="s">
        <v>2434</v>
      </c>
      <c r="M186">
        <v>0.12</v>
      </c>
      <c r="N186">
        <v>0.49</v>
      </c>
      <c r="O186">
        <v>0.5</v>
      </c>
      <c r="P186">
        <f>+(Table2[[#This Row],[IA SBBI US IT Govt TR USD]]*Table2[[#This Row],[PctinGovt]])+(Table2[[#This Row],[IA SBBI US LT Corp TR USD]]*(1-Table2[[#This Row],[IA SBBI US IT Govt TR USD]]) )</f>
        <v>0.49119999999999997</v>
      </c>
      <c r="R186" s="6">
        <f>IF(Table2[[#This Row],[Bloomberg US Agg Bond TR USD]]="",Table2[[#This Row],[Pre AGG]],Table2[[#This Row],[Bloomberg US Agg Bond TR USD]])</f>
        <v>0.49119999999999997</v>
      </c>
      <c r="S186" s="6" t="str">
        <f>IF(Table2[[#This Row],[Bloomberg US Agg Bond TR USD]]="","Pre","")</f>
        <v>Pre</v>
      </c>
      <c r="T186">
        <v>0.43</v>
      </c>
      <c r="U186" s="6"/>
      <c r="V186" s="6"/>
      <c r="W186">
        <f t="shared" si="8"/>
        <v>-18.030239142823589</v>
      </c>
      <c r="X186">
        <f t="shared" si="9"/>
        <v>0</v>
      </c>
      <c r="Y186">
        <f t="shared" si="10"/>
        <v>0</v>
      </c>
      <c r="AN186">
        <f t="shared" si="11"/>
        <v>185</v>
      </c>
    </row>
    <row r="187" spans="1:40" x14ac:dyDescent="0.3">
      <c r="A187" t="s">
        <v>1452</v>
      </c>
      <c r="B187">
        <v>5.78</v>
      </c>
      <c r="D187">
        <v>5.35</v>
      </c>
      <c r="E187" s="6">
        <f>IF(Table2[[#This Row],[S&amp;P 500 TR USD]]="",Table2[[#This Row],[IA SBBI US Large Stock TR USD Ext]],Table2[[#This Row],[S&amp;P 500 TR USD]])</f>
        <v>5.78</v>
      </c>
      <c r="F187" s="6" t="s">
        <v>2427</v>
      </c>
      <c r="G187" s="6"/>
      <c r="H187" s="6"/>
      <c r="I187" s="6" t="s">
        <v>2434</v>
      </c>
      <c r="J187" s="6"/>
      <c r="K187" s="6"/>
      <c r="L187" s="6" t="s">
        <v>2434</v>
      </c>
      <c r="M187">
        <v>0.56000000000000005</v>
      </c>
      <c r="N187">
        <v>0.63</v>
      </c>
      <c r="O187">
        <v>0.5</v>
      </c>
      <c r="P187">
        <f>+(Table2[[#This Row],[IA SBBI US IT Govt TR USD]]*Table2[[#This Row],[PctinGovt]])+(Table2[[#This Row],[IA SBBI US LT Corp TR USD]]*(1-Table2[[#This Row],[IA SBBI US IT Govt TR USD]]) )</f>
        <v>0.55719999999999992</v>
      </c>
      <c r="R187" s="6">
        <f>IF(Table2[[#This Row],[Bloomberg US Agg Bond TR USD]]="",Table2[[#This Row],[Pre AGG]],Table2[[#This Row],[Bloomberg US Agg Bond TR USD]])</f>
        <v>0.55719999999999992</v>
      </c>
      <c r="S187" s="6" t="str">
        <f>IF(Table2[[#This Row],[Bloomberg US Agg Bond TR USD]]="","Pre","")</f>
        <v>Pre</v>
      </c>
      <c r="T187">
        <v>5.35</v>
      </c>
      <c r="U187" s="6"/>
      <c r="V187" s="6"/>
      <c r="W187">
        <f t="shared" si="8"/>
        <v>-13.644856936964644</v>
      </c>
      <c r="X187">
        <f t="shared" si="9"/>
        <v>0</v>
      </c>
      <c r="Y187">
        <f t="shared" si="10"/>
        <v>0</v>
      </c>
      <c r="AN187">
        <f t="shared" si="11"/>
        <v>186</v>
      </c>
    </row>
    <row r="188" spans="1:40" x14ac:dyDescent="0.3">
      <c r="A188" t="s">
        <v>1453</v>
      </c>
      <c r="B188">
        <v>5.79</v>
      </c>
      <c r="D188">
        <v>5.48</v>
      </c>
      <c r="E188" s="6">
        <f>IF(Table2[[#This Row],[S&amp;P 500 TR USD]]="",Table2[[#This Row],[IA SBBI US Large Stock TR USD Ext]],Table2[[#This Row],[S&amp;P 500 TR USD]])</f>
        <v>5.79</v>
      </c>
      <c r="F188" s="6" t="s">
        <v>2427</v>
      </c>
      <c r="G188" s="6"/>
      <c r="H188" s="6"/>
      <c r="I188" s="6" t="s">
        <v>2434</v>
      </c>
      <c r="J188" s="6"/>
      <c r="K188" s="6"/>
      <c r="L188" s="6" t="s">
        <v>2434</v>
      </c>
      <c r="M188">
        <v>0</v>
      </c>
      <c r="N188">
        <v>0.63</v>
      </c>
      <c r="O188">
        <v>0.5</v>
      </c>
      <c r="P188">
        <f>+(Table2[[#This Row],[IA SBBI US IT Govt TR USD]]*Table2[[#This Row],[PctinGovt]])+(Table2[[#This Row],[IA SBBI US LT Corp TR USD]]*(1-Table2[[#This Row],[IA SBBI US IT Govt TR USD]]) )</f>
        <v>0.63</v>
      </c>
      <c r="R188" s="6">
        <f>IF(Table2[[#This Row],[Bloomberg US Agg Bond TR USD]]="",Table2[[#This Row],[Pre AGG]],Table2[[#This Row],[Bloomberg US Agg Bond TR USD]])</f>
        <v>0.63</v>
      </c>
      <c r="S188" s="6" t="str">
        <f>IF(Table2[[#This Row],[Bloomberg US Agg Bond TR USD]]="","Pre","")</f>
        <v>Pre</v>
      </c>
      <c r="T188">
        <v>5.48</v>
      </c>
      <c r="U188" s="6"/>
      <c r="V188" s="6"/>
      <c r="W188">
        <f t="shared" si="8"/>
        <v>-8.9125950971103087</v>
      </c>
      <c r="X188">
        <f t="shared" si="9"/>
        <v>0</v>
      </c>
      <c r="Y188">
        <f t="shared" si="10"/>
        <v>0</v>
      </c>
      <c r="AN188">
        <f t="shared" si="11"/>
        <v>187</v>
      </c>
    </row>
    <row r="189" spans="1:40" x14ac:dyDescent="0.3">
      <c r="A189" t="s">
        <v>1454</v>
      </c>
      <c r="B189">
        <v>0.1</v>
      </c>
      <c r="D189">
        <v>-1.06</v>
      </c>
      <c r="E189" s="6">
        <f>IF(Table2[[#This Row],[S&amp;P 500 TR USD]]="",Table2[[#This Row],[IA SBBI US Large Stock TR USD Ext]],Table2[[#This Row],[S&amp;P 500 TR USD]])</f>
        <v>0.1</v>
      </c>
      <c r="F189" s="6" t="s">
        <v>2427</v>
      </c>
      <c r="G189" s="6"/>
      <c r="H189" s="6"/>
      <c r="I189" s="6" t="s">
        <v>2434</v>
      </c>
      <c r="J189" s="6"/>
      <c r="K189" s="6"/>
      <c r="L189" s="6" t="s">
        <v>2434</v>
      </c>
      <c r="M189">
        <v>0.11</v>
      </c>
      <c r="N189">
        <v>0.34</v>
      </c>
      <c r="O189">
        <v>0.5</v>
      </c>
      <c r="P189">
        <f>+(Table2[[#This Row],[IA SBBI US IT Govt TR USD]]*Table2[[#This Row],[PctinGovt]])+(Table2[[#This Row],[IA SBBI US LT Corp TR USD]]*(1-Table2[[#This Row],[IA SBBI US IT Govt TR USD]]) )</f>
        <v>0.35760000000000003</v>
      </c>
      <c r="R189" s="6">
        <f>IF(Table2[[#This Row],[Bloomberg US Agg Bond TR USD]]="",Table2[[#This Row],[Pre AGG]],Table2[[#This Row],[Bloomberg US Agg Bond TR USD]])</f>
        <v>0.35760000000000003</v>
      </c>
      <c r="S189" s="6" t="str">
        <f>IF(Table2[[#This Row],[Bloomberg US Agg Bond TR USD]]="","Pre","")</f>
        <v>Pre</v>
      </c>
      <c r="T189">
        <v>-1.06</v>
      </c>
      <c r="U189" s="6"/>
      <c r="V189" s="6"/>
      <c r="W189">
        <f t="shared" si="8"/>
        <v>-9.878121589080946</v>
      </c>
      <c r="X189">
        <f t="shared" si="9"/>
        <v>0</v>
      </c>
      <c r="Y189">
        <f t="shared" si="10"/>
        <v>0</v>
      </c>
      <c r="AN189">
        <f t="shared" si="11"/>
        <v>188</v>
      </c>
    </row>
    <row r="190" spans="1:40" x14ac:dyDescent="0.3">
      <c r="A190" t="s">
        <v>1455</v>
      </c>
      <c r="B190">
        <v>-0.68</v>
      </c>
      <c r="D190">
        <v>-0.78</v>
      </c>
      <c r="E190" s="6">
        <f>IF(Table2[[#This Row],[S&amp;P 500 TR USD]]="",Table2[[#This Row],[IA SBBI US Large Stock TR USD Ext]],Table2[[#This Row],[S&amp;P 500 TR USD]])</f>
        <v>-0.68</v>
      </c>
      <c r="F190" s="6" t="s">
        <v>2427</v>
      </c>
      <c r="G190" s="6"/>
      <c r="H190" s="6"/>
      <c r="I190" s="6" t="s">
        <v>2434</v>
      </c>
      <c r="J190" s="6"/>
      <c r="K190" s="6"/>
      <c r="L190" s="6" t="s">
        <v>2434</v>
      </c>
      <c r="M190">
        <v>0</v>
      </c>
      <c r="N190">
        <v>0.48</v>
      </c>
      <c r="O190">
        <v>0.5</v>
      </c>
      <c r="P190">
        <f>+(Table2[[#This Row],[IA SBBI US IT Govt TR USD]]*Table2[[#This Row],[PctinGovt]])+(Table2[[#This Row],[IA SBBI US LT Corp TR USD]]*(1-Table2[[#This Row],[IA SBBI US IT Govt TR USD]]) )</f>
        <v>0.48</v>
      </c>
      <c r="R190" s="6">
        <f>IF(Table2[[#This Row],[Bloomberg US Agg Bond TR USD]]="",Table2[[#This Row],[Pre AGG]],Table2[[#This Row],[Bloomberg US Agg Bond TR USD]])</f>
        <v>0.48</v>
      </c>
      <c r="S190" s="6" t="str">
        <f>IF(Table2[[#This Row],[Bloomberg US Agg Bond TR USD]]="","Pre","")</f>
        <v>Pre</v>
      </c>
      <c r="T190">
        <v>-0.78</v>
      </c>
      <c r="U190" s="6"/>
      <c r="V190" s="6"/>
      <c r="W190">
        <f t="shared" si="8"/>
        <v>-10.581072240686119</v>
      </c>
      <c r="X190">
        <f t="shared" si="9"/>
        <v>0</v>
      </c>
      <c r="Y190">
        <f t="shared" si="10"/>
        <v>0</v>
      </c>
      <c r="AN190">
        <f t="shared" si="11"/>
        <v>189</v>
      </c>
    </row>
    <row r="191" spans="1:40" x14ac:dyDescent="0.3">
      <c r="A191" t="s">
        <v>1456</v>
      </c>
      <c r="B191">
        <v>-6.57</v>
      </c>
      <c r="D191">
        <v>-6.86</v>
      </c>
      <c r="E191" s="6">
        <f>IF(Table2[[#This Row],[S&amp;P 500 TR USD]]="",Table2[[#This Row],[IA SBBI US Large Stock TR USD Ext]],Table2[[#This Row],[S&amp;P 500 TR USD]])</f>
        <v>-6.57</v>
      </c>
      <c r="F191" s="6" t="s">
        <v>2427</v>
      </c>
      <c r="G191" s="6"/>
      <c r="H191" s="6"/>
      <c r="I191" s="6" t="s">
        <v>2434</v>
      </c>
      <c r="J191" s="6"/>
      <c r="K191" s="6"/>
      <c r="L191" s="6" t="s">
        <v>2434</v>
      </c>
      <c r="M191">
        <v>0.23</v>
      </c>
      <c r="N191">
        <v>0.34</v>
      </c>
      <c r="O191">
        <v>0.5</v>
      </c>
      <c r="P191">
        <f>+(Table2[[#This Row],[IA SBBI US IT Govt TR USD]]*Table2[[#This Row],[PctinGovt]])+(Table2[[#This Row],[IA SBBI US LT Corp TR USD]]*(1-Table2[[#This Row],[IA SBBI US IT Govt TR USD]]) )</f>
        <v>0.37680000000000002</v>
      </c>
      <c r="R191" s="6">
        <f>IF(Table2[[#This Row],[Bloomberg US Agg Bond TR USD]]="",Table2[[#This Row],[Pre AGG]],Table2[[#This Row],[Bloomberg US Agg Bond TR USD]])</f>
        <v>0.37680000000000002</v>
      </c>
      <c r="S191" s="6" t="str">
        <f>IF(Table2[[#This Row],[Bloomberg US Agg Bond TR USD]]="","Pre","")</f>
        <v>Pre</v>
      </c>
      <c r="T191">
        <v>-6.86</v>
      </c>
      <c r="U191" s="6"/>
      <c r="V191" s="6"/>
      <c r="W191">
        <f t="shared" si="8"/>
        <v>-16.715210684975045</v>
      </c>
      <c r="X191">
        <f t="shared" si="9"/>
        <v>0</v>
      </c>
      <c r="Y191">
        <f t="shared" si="10"/>
        <v>0</v>
      </c>
      <c r="AN191">
        <f t="shared" si="11"/>
        <v>190</v>
      </c>
    </row>
    <row r="192" spans="1:40" x14ac:dyDescent="0.3">
      <c r="A192" t="s">
        <v>1457</v>
      </c>
      <c r="B192">
        <v>-2.84</v>
      </c>
      <c r="D192">
        <v>-4</v>
      </c>
      <c r="E192" s="6">
        <f>IF(Table2[[#This Row],[S&amp;P 500 TR USD]]="",Table2[[#This Row],[IA SBBI US Large Stock TR USD Ext]],Table2[[#This Row],[S&amp;P 500 TR USD]])</f>
        <v>-2.84</v>
      </c>
      <c r="F192" s="6" t="s">
        <v>2427</v>
      </c>
      <c r="G192" s="6"/>
      <c r="H192" s="6"/>
      <c r="I192" s="6" t="s">
        <v>2434</v>
      </c>
      <c r="J192" s="6"/>
      <c r="K192" s="6"/>
      <c r="L192" s="6" t="s">
        <v>2434</v>
      </c>
      <c r="M192">
        <v>-0.92</v>
      </c>
      <c r="N192">
        <v>-0.94</v>
      </c>
      <c r="O192">
        <v>0.5</v>
      </c>
      <c r="P192">
        <f>+(Table2[[#This Row],[IA SBBI US IT Govt TR USD]]*Table2[[#This Row],[PctinGovt]])+(Table2[[#This Row],[IA SBBI US LT Corp TR USD]]*(1-Table2[[#This Row],[IA SBBI US IT Govt TR USD]]) )</f>
        <v>-2.2647999999999997</v>
      </c>
      <c r="R192" s="6">
        <f>IF(Table2[[#This Row],[Bloomberg US Agg Bond TR USD]]="",Table2[[#This Row],[Pre AGG]],Table2[[#This Row],[Bloomberg US Agg Bond TR USD]])</f>
        <v>-2.2647999999999997</v>
      </c>
      <c r="S192" s="6" t="str">
        <f>IF(Table2[[#This Row],[Bloomberg US Agg Bond TR USD]]="","Pre","")</f>
        <v>Pre</v>
      </c>
      <c r="T192">
        <v>-4</v>
      </c>
      <c r="U192" s="6"/>
      <c r="V192" s="6"/>
      <c r="W192">
        <f t="shared" si="8"/>
        <v>-20.046602257576051</v>
      </c>
      <c r="X192">
        <f t="shared" si="9"/>
        <v>0</v>
      </c>
      <c r="Y192">
        <f t="shared" si="10"/>
        <v>0</v>
      </c>
      <c r="AN192">
        <f t="shared" si="11"/>
        <v>191</v>
      </c>
    </row>
    <row r="193" spans="1:40" x14ac:dyDescent="0.3">
      <c r="A193" t="s">
        <v>1458</v>
      </c>
      <c r="B193">
        <v>-4.07</v>
      </c>
      <c r="D193">
        <v>-4.71</v>
      </c>
      <c r="E193" s="6">
        <f>IF(Table2[[#This Row],[S&amp;P 500 TR USD]]="",Table2[[#This Row],[IA SBBI US Large Stock TR USD Ext]],Table2[[#This Row],[S&amp;P 500 TR USD]])</f>
        <v>-4.07</v>
      </c>
      <c r="F193" s="6" t="s">
        <v>2427</v>
      </c>
      <c r="G193" s="6"/>
      <c r="H193" s="6"/>
      <c r="I193" s="6" t="s">
        <v>2434</v>
      </c>
      <c r="J193" s="6"/>
      <c r="K193" s="6"/>
      <c r="L193" s="6" t="s">
        <v>2434</v>
      </c>
      <c r="M193">
        <v>-0.16</v>
      </c>
      <c r="N193">
        <v>0.06</v>
      </c>
      <c r="O193">
        <v>0.5</v>
      </c>
      <c r="P193">
        <f>+(Table2[[#This Row],[IA SBBI US IT Govt TR USD]]*Table2[[#This Row],[PctinGovt]])+(Table2[[#This Row],[IA SBBI US LT Corp TR USD]]*(1-Table2[[#This Row],[IA SBBI US IT Govt TR USD]]) )</f>
        <v>-1.0400000000000006E-2</v>
      </c>
      <c r="R193" s="6">
        <f>IF(Table2[[#This Row],[Bloomberg US Agg Bond TR USD]]="",Table2[[#This Row],[Pre AGG]],Table2[[#This Row],[Bloomberg US Agg Bond TR USD]])</f>
        <v>-1.0400000000000006E-2</v>
      </c>
      <c r="S193" s="6" t="str">
        <f>IF(Table2[[#This Row],[Bloomberg US Agg Bond TR USD]]="","Pre","")</f>
        <v>Pre</v>
      </c>
      <c r="T193">
        <v>-4.71</v>
      </c>
      <c r="U193" s="6"/>
      <c r="V193" s="6"/>
      <c r="W193">
        <f t="shared" si="8"/>
        <v>-23.81240729124422</v>
      </c>
      <c r="X193">
        <f t="shared" si="9"/>
        <v>0</v>
      </c>
      <c r="Y193">
        <f t="shared" si="10"/>
        <v>0</v>
      </c>
      <c r="AN193">
        <f t="shared" si="11"/>
        <v>192</v>
      </c>
    </row>
    <row r="194" spans="1:40" x14ac:dyDescent="0.3">
      <c r="A194" t="s">
        <v>1459</v>
      </c>
      <c r="B194">
        <v>1.61</v>
      </c>
      <c r="D194">
        <v>1.84</v>
      </c>
      <c r="E194" s="6">
        <f>IF(Table2[[#This Row],[S&amp;P 500 TR USD]]="",Table2[[#This Row],[IA SBBI US Large Stock TR USD Ext]],Table2[[#This Row],[S&amp;P 500 TR USD]])</f>
        <v>1.61</v>
      </c>
      <c r="F194" s="6" t="s">
        <v>2427</v>
      </c>
      <c r="G194" s="6"/>
      <c r="H194" s="6"/>
      <c r="I194" s="6" t="s">
        <v>2434</v>
      </c>
      <c r="J194" s="6"/>
      <c r="K194" s="6"/>
      <c r="L194" s="6" t="s">
        <v>2434</v>
      </c>
      <c r="M194">
        <v>0.74</v>
      </c>
      <c r="N194">
        <v>0.06</v>
      </c>
      <c r="O194">
        <v>0.5</v>
      </c>
      <c r="P194">
        <f>+(Table2[[#This Row],[IA SBBI US IT Govt TR USD]]*Table2[[#This Row],[PctinGovt]])+(Table2[[#This Row],[IA SBBI US LT Corp TR USD]]*(1-Table2[[#This Row],[IA SBBI US IT Govt TR USD]]) )</f>
        <v>0.3856</v>
      </c>
      <c r="R194" s="6">
        <f>IF(Table2[[#This Row],[Bloomberg US Agg Bond TR USD]]="",Table2[[#This Row],[Pre AGG]],Table2[[#This Row],[Bloomberg US Agg Bond TR USD]])</f>
        <v>0.3856</v>
      </c>
      <c r="S194" s="6" t="str">
        <f>IF(Table2[[#This Row],[Bloomberg US Agg Bond TR USD]]="","Pre","")</f>
        <v>Pre</v>
      </c>
      <c r="T194">
        <v>1.84</v>
      </c>
      <c r="U194" s="6"/>
      <c r="V194" s="6"/>
      <c r="W194">
        <f t="shared" si="8"/>
        <v>-22.410555585403113</v>
      </c>
      <c r="X194">
        <f t="shared" si="9"/>
        <v>0</v>
      </c>
      <c r="Y194">
        <f t="shared" si="10"/>
        <v>0</v>
      </c>
      <c r="AN194">
        <f t="shared" si="11"/>
        <v>193</v>
      </c>
    </row>
    <row r="195" spans="1:40" x14ac:dyDescent="0.3">
      <c r="A195" t="s">
        <v>1460</v>
      </c>
      <c r="B195">
        <v>-1.59</v>
      </c>
      <c r="D195">
        <v>-2.94</v>
      </c>
      <c r="E195" s="6">
        <f>IF(Table2[[#This Row],[S&amp;P 500 TR USD]]="",Table2[[#This Row],[IA SBBI US Large Stock TR USD Ext]],Table2[[#This Row],[S&amp;P 500 TR USD]])</f>
        <v>-1.59</v>
      </c>
      <c r="F195" s="6" t="s">
        <v>2427</v>
      </c>
      <c r="G195" s="6"/>
      <c r="H195" s="6"/>
      <c r="I195" s="6" t="s">
        <v>2434</v>
      </c>
      <c r="J195" s="6"/>
      <c r="K195" s="6"/>
      <c r="L195" s="6" t="s">
        <v>2434</v>
      </c>
      <c r="M195">
        <v>0.15</v>
      </c>
      <c r="N195">
        <v>-0.08</v>
      </c>
      <c r="O195">
        <v>0.5</v>
      </c>
      <c r="P195">
        <f>+(Table2[[#This Row],[IA SBBI US IT Govt TR USD]]*Table2[[#This Row],[PctinGovt]])+(Table2[[#This Row],[IA SBBI US LT Corp TR USD]]*(1-Table2[[#This Row],[IA SBBI US IT Govt TR USD]]) )</f>
        <v>6.9999999999999923E-3</v>
      </c>
      <c r="R195" s="6">
        <f>IF(Table2[[#This Row],[Bloomberg US Agg Bond TR USD]]="",Table2[[#This Row],[Pre AGG]],Table2[[#This Row],[Bloomberg US Agg Bond TR USD]])</f>
        <v>6.9999999999999923E-3</v>
      </c>
      <c r="S195" s="6" t="str">
        <f>IF(Table2[[#This Row],[Bloomberg US Agg Bond TR USD]]="","Pre","")</f>
        <v>Pre</v>
      </c>
      <c r="T195">
        <v>-2.94</v>
      </c>
      <c r="U195" s="6"/>
      <c r="V195" s="6"/>
      <c r="W195">
        <f t="shared" ref="W195:W258" si="12">((1+W194/100)*(1+T195/100)-1)*100</f>
        <v>-24.691685251192265</v>
      </c>
      <c r="X195">
        <f t="shared" ref="X195:X258" si="13">((1+X194/100)*(1+U195/100)-1)*100</f>
        <v>0</v>
      </c>
      <c r="Y195">
        <f t="shared" ref="Y195:Y258" si="14">((1+Y194/100)*(1+V195/100)-1)*100</f>
        <v>0</v>
      </c>
      <c r="AN195">
        <f t="shared" si="11"/>
        <v>194</v>
      </c>
    </row>
    <row r="196" spans="1:40" x14ac:dyDescent="0.3">
      <c r="A196" t="s">
        <v>1461</v>
      </c>
      <c r="B196">
        <v>-6.52</v>
      </c>
      <c r="D196">
        <v>-6.75</v>
      </c>
      <c r="E196" s="6">
        <f>IF(Table2[[#This Row],[S&amp;P 500 TR USD]]="",Table2[[#This Row],[IA SBBI US Large Stock TR USD Ext]],Table2[[#This Row],[S&amp;P 500 TR USD]])</f>
        <v>-6.52</v>
      </c>
      <c r="F196" s="6" t="s">
        <v>2427</v>
      </c>
      <c r="G196" s="6"/>
      <c r="H196" s="6"/>
      <c r="I196" s="6" t="s">
        <v>2434</v>
      </c>
      <c r="J196" s="6"/>
      <c r="K196" s="6"/>
      <c r="L196" s="6" t="s">
        <v>2434</v>
      </c>
      <c r="M196">
        <v>0.23</v>
      </c>
      <c r="N196">
        <v>0.63</v>
      </c>
      <c r="O196">
        <v>0.5</v>
      </c>
      <c r="P196">
        <f>+(Table2[[#This Row],[IA SBBI US IT Govt TR USD]]*Table2[[#This Row],[PctinGovt]])+(Table2[[#This Row],[IA SBBI US LT Corp TR USD]]*(1-Table2[[#This Row],[IA SBBI US IT Govt TR USD]]) )</f>
        <v>0.60010000000000008</v>
      </c>
      <c r="R196" s="6">
        <f>IF(Table2[[#This Row],[Bloomberg US Agg Bond TR USD]]="",Table2[[#This Row],[Pre AGG]],Table2[[#This Row],[Bloomberg US Agg Bond TR USD]])</f>
        <v>0.60010000000000008</v>
      </c>
      <c r="S196" s="6" t="str">
        <f>IF(Table2[[#This Row],[Bloomberg US Agg Bond TR USD]]="","Pre","")</f>
        <v>Pre</v>
      </c>
      <c r="T196">
        <v>-6.75</v>
      </c>
      <c r="U196" s="6"/>
      <c r="V196" s="6"/>
      <c r="W196">
        <f t="shared" si="12"/>
        <v>-29.774996496736783</v>
      </c>
      <c r="X196">
        <f t="shared" si="13"/>
        <v>0</v>
      </c>
      <c r="Y196">
        <f t="shared" si="14"/>
        <v>0</v>
      </c>
      <c r="AN196">
        <f t="shared" si="11"/>
        <v>195</v>
      </c>
    </row>
    <row r="197" spans="1:40" x14ac:dyDescent="0.3">
      <c r="A197" t="s">
        <v>1462</v>
      </c>
      <c r="B197">
        <v>-4</v>
      </c>
      <c r="D197">
        <v>-4.37</v>
      </c>
      <c r="E197" s="6">
        <f>IF(Table2[[#This Row],[S&amp;P 500 TR USD]]="",Table2[[#This Row],[IA SBBI US Large Stock TR USD Ext]],Table2[[#This Row],[S&amp;P 500 TR USD]])</f>
        <v>-4</v>
      </c>
      <c r="F197" s="6" t="s">
        <v>2427</v>
      </c>
      <c r="G197" s="6"/>
      <c r="H197" s="6"/>
      <c r="I197" s="6" t="s">
        <v>2434</v>
      </c>
      <c r="J197" s="6"/>
      <c r="K197" s="6"/>
      <c r="L197" s="6" t="s">
        <v>2434</v>
      </c>
      <c r="M197">
        <v>0.22</v>
      </c>
      <c r="N197">
        <v>0.06</v>
      </c>
      <c r="O197">
        <v>0.5</v>
      </c>
      <c r="P197">
        <f>+(Table2[[#This Row],[IA SBBI US IT Govt TR USD]]*Table2[[#This Row],[PctinGovt]])+(Table2[[#This Row],[IA SBBI US LT Corp TR USD]]*(1-Table2[[#This Row],[IA SBBI US IT Govt TR USD]]) )</f>
        <v>0.15679999999999999</v>
      </c>
      <c r="R197" s="6">
        <f>IF(Table2[[#This Row],[Bloomberg US Agg Bond TR USD]]="",Table2[[#This Row],[Pre AGG]],Table2[[#This Row],[Bloomberg US Agg Bond TR USD]])</f>
        <v>0.15679999999999999</v>
      </c>
      <c r="S197" s="6" t="str">
        <f>IF(Table2[[#This Row],[Bloomberg US Agg Bond TR USD]]="","Pre","")</f>
        <v>Pre</v>
      </c>
      <c r="T197">
        <v>-4.37</v>
      </c>
      <c r="U197" s="6"/>
      <c r="V197" s="6"/>
      <c r="W197">
        <f t="shared" si="12"/>
        <v>-32.843829149829382</v>
      </c>
      <c r="X197">
        <f t="shared" si="13"/>
        <v>0</v>
      </c>
      <c r="Y197">
        <f t="shared" si="14"/>
        <v>0</v>
      </c>
      <c r="AN197">
        <f t="shared" si="11"/>
        <v>196</v>
      </c>
    </row>
    <row r="198" spans="1:40" x14ac:dyDescent="0.3">
      <c r="A198" t="s">
        <v>1463</v>
      </c>
      <c r="B198">
        <v>7.96</v>
      </c>
      <c r="D198">
        <v>6.4</v>
      </c>
      <c r="E198" s="6">
        <f>IF(Table2[[#This Row],[S&amp;P 500 TR USD]]="",Table2[[#This Row],[IA SBBI US Large Stock TR USD Ext]],Table2[[#This Row],[S&amp;P 500 TR USD]])</f>
        <v>7.96</v>
      </c>
      <c r="F198" s="6" t="s">
        <v>2427</v>
      </c>
      <c r="G198" s="6"/>
      <c r="H198" s="6"/>
      <c r="I198" s="6" t="s">
        <v>2434</v>
      </c>
      <c r="J198" s="6"/>
      <c r="K198" s="6"/>
      <c r="L198" s="6" t="s">
        <v>2434</v>
      </c>
      <c r="M198">
        <v>0.16</v>
      </c>
      <c r="N198">
        <v>0.2</v>
      </c>
      <c r="O198">
        <v>0.5</v>
      </c>
      <c r="P198">
        <f>+(Table2[[#This Row],[IA SBBI US IT Govt TR USD]]*Table2[[#This Row],[PctinGovt]])+(Table2[[#This Row],[IA SBBI US LT Corp TR USD]]*(1-Table2[[#This Row],[IA SBBI US IT Govt TR USD]]) )</f>
        <v>0.248</v>
      </c>
      <c r="R198" s="6">
        <f>IF(Table2[[#This Row],[Bloomberg US Agg Bond TR USD]]="",Table2[[#This Row],[Pre AGG]],Table2[[#This Row],[Bloomberg US Agg Bond TR USD]])</f>
        <v>0.248</v>
      </c>
      <c r="S198" s="6" t="str">
        <f>IF(Table2[[#This Row],[Bloomberg US Agg Bond TR USD]]="","Pre","")</f>
        <v>Pre</v>
      </c>
      <c r="T198">
        <v>6.4</v>
      </c>
      <c r="U198" s="6"/>
      <c r="V198" s="6"/>
      <c r="W198">
        <f t="shared" si="12"/>
        <v>-28.545834215418463</v>
      </c>
      <c r="X198">
        <f t="shared" si="13"/>
        <v>0</v>
      </c>
      <c r="Y198">
        <f t="shared" si="14"/>
        <v>0</v>
      </c>
      <c r="AN198">
        <f t="shared" ref="AN198:AN261" si="15">AN197+1</f>
        <v>197</v>
      </c>
    </row>
    <row r="199" spans="1:40" x14ac:dyDescent="0.3">
      <c r="A199" t="s">
        <v>1464</v>
      </c>
      <c r="B199">
        <v>2.21</v>
      </c>
      <c r="D199">
        <v>1.84</v>
      </c>
      <c r="E199" s="6">
        <f>IF(Table2[[#This Row],[S&amp;P 500 TR USD]]="",Table2[[#This Row],[IA SBBI US Large Stock TR USD Ext]],Table2[[#This Row],[S&amp;P 500 TR USD]])</f>
        <v>2.21</v>
      </c>
      <c r="F199" s="6" t="s">
        <v>2427</v>
      </c>
      <c r="G199" s="6"/>
      <c r="H199" s="6"/>
      <c r="I199" s="6" t="s">
        <v>2434</v>
      </c>
      <c r="J199" s="6"/>
      <c r="K199" s="6"/>
      <c r="L199" s="6" t="s">
        <v>2434</v>
      </c>
      <c r="M199">
        <v>0.13</v>
      </c>
      <c r="N199">
        <v>0.34</v>
      </c>
      <c r="O199">
        <v>0.5</v>
      </c>
      <c r="P199">
        <f>+(Table2[[#This Row],[IA SBBI US IT Govt TR USD]]*Table2[[#This Row],[PctinGovt]])+(Table2[[#This Row],[IA SBBI US LT Corp TR USD]]*(1-Table2[[#This Row],[IA SBBI US IT Govt TR USD]]) )</f>
        <v>0.36080000000000001</v>
      </c>
      <c r="R199" s="6">
        <f>IF(Table2[[#This Row],[Bloomberg US Agg Bond TR USD]]="",Table2[[#This Row],[Pre AGG]],Table2[[#This Row],[Bloomberg US Agg Bond TR USD]])</f>
        <v>0.36080000000000001</v>
      </c>
      <c r="S199" s="6" t="str">
        <f>IF(Table2[[#This Row],[Bloomberg US Agg Bond TR USD]]="","Pre","")</f>
        <v>Pre</v>
      </c>
      <c r="T199">
        <v>1.84</v>
      </c>
      <c r="U199" s="6"/>
      <c r="V199" s="6"/>
      <c r="W199">
        <f t="shared" si="12"/>
        <v>-27.231077564982165</v>
      </c>
      <c r="X199">
        <f t="shared" si="13"/>
        <v>0</v>
      </c>
      <c r="Y199">
        <f t="shared" si="14"/>
        <v>0</v>
      </c>
      <c r="AN199">
        <f t="shared" si="15"/>
        <v>198</v>
      </c>
    </row>
    <row r="200" spans="1:40" x14ac:dyDescent="0.3">
      <c r="A200" t="s">
        <v>1465</v>
      </c>
      <c r="B200">
        <v>3.37</v>
      </c>
      <c r="D200">
        <v>3.13</v>
      </c>
      <c r="E200" s="6">
        <f>IF(Table2[[#This Row],[S&amp;P 500 TR USD]]="",Table2[[#This Row],[IA SBBI US Large Stock TR USD Ext]],Table2[[#This Row],[S&amp;P 500 TR USD]])</f>
        <v>3.37</v>
      </c>
      <c r="F200" s="6" t="s">
        <v>2427</v>
      </c>
      <c r="G200" s="6"/>
      <c r="H200" s="6"/>
      <c r="I200" s="6" t="s">
        <v>2434</v>
      </c>
      <c r="J200" s="6"/>
      <c r="K200" s="6"/>
      <c r="L200" s="6" t="s">
        <v>2434</v>
      </c>
      <c r="M200">
        <v>0</v>
      </c>
      <c r="N200">
        <v>0.2</v>
      </c>
      <c r="O200">
        <v>0.5</v>
      </c>
      <c r="P200">
        <f>+(Table2[[#This Row],[IA SBBI US IT Govt TR USD]]*Table2[[#This Row],[PctinGovt]])+(Table2[[#This Row],[IA SBBI US LT Corp TR USD]]*(1-Table2[[#This Row],[IA SBBI US IT Govt TR USD]]) )</f>
        <v>0.2</v>
      </c>
      <c r="R200" s="6">
        <f>IF(Table2[[#This Row],[Bloomberg US Agg Bond TR USD]]="",Table2[[#This Row],[Pre AGG]],Table2[[#This Row],[Bloomberg US Agg Bond TR USD]])</f>
        <v>0.2</v>
      </c>
      <c r="S200" s="6" t="str">
        <f>IF(Table2[[#This Row],[Bloomberg US Agg Bond TR USD]]="","Pre","")</f>
        <v>Pre</v>
      </c>
      <c r="T200">
        <v>3.13</v>
      </c>
      <c r="U200" s="6"/>
      <c r="V200" s="6"/>
      <c r="W200">
        <f t="shared" si="12"/>
        <v>-24.953410292766097</v>
      </c>
      <c r="X200">
        <f t="shared" si="13"/>
        <v>0</v>
      </c>
      <c r="Y200">
        <f t="shared" si="14"/>
        <v>0</v>
      </c>
      <c r="AN200">
        <f t="shared" si="15"/>
        <v>199</v>
      </c>
    </row>
    <row r="201" spans="1:40" x14ac:dyDescent="0.3">
      <c r="A201" t="s">
        <v>1466</v>
      </c>
      <c r="B201">
        <v>1.64</v>
      </c>
      <c r="D201">
        <v>0.7</v>
      </c>
      <c r="E201" s="6">
        <f>IF(Table2[[#This Row],[S&amp;P 500 TR USD]]="",Table2[[#This Row],[IA SBBI US Large Stock TR USD Ext]],Table2[[#This Row],[S&amp;P 500 TR USD]])</f>
        <v>1.64</v>
      </c>
      <c r="F201" s="6" t="s">
        <v>2427</v>
      </c>
      <c r="G201" s="6"/>
      <c r="H201" s="6"/>
      <c r="I201" s="6" t="s">
        <v>2434</v>
      </c>
      <c r="J201" s="6"/>
      <c r="K201" s="6"/>
      <c r="L201" s="6" t="s">
        <v>2434</v>
      </c>
      <c r="M201">
        <v>0.17</v>
      </c>
      <c r="N201">
        <v>0.35</v>
      </c>
      <c r="O201">
        <v>0.5</v>
      </c>
      <c r="P201">
        <f>+(Table2[[#This Row],[IA SBBI US IT Govt TR USD]]*Table2[[#This Row],[PctinGovt]])+(Table2[[#This Row],[IA SBBI US LT Corp TR USD]]*(1-Table2[[#This Row],[IA SBBI US IT Govt TR USD]]) )</f>
        <v>0.3755</v>
      </c>
      <c r="R201" s="6">
        <f>IF(Table2[[#This Row],[Bloomberg US Agg Bond TR USD]]="",Table2[[#This Row],[Pre AGG]],Table2[[#This Row],[Bloomberg US Agg Bond TR USD]])</f>
        <v>0.3755</v>
      </c>
      <c r="S201" s="6" t="str">
        <f>IF(Table2[[#This Row],[Bloomberg US Agg Bond TR USD]]="","Pre","")</f>
        <v>Pre</v>
      </c>
      <c r="T201">
        <v>0.7</v>
      </c>
      <c r="U201" s="6"/>
      <c r="V201" s="6"/>
      <c r="W201">
        <f t="shared" si="12"/>
        <v>-24.428084164815466</v>
      </c>
      <c r="X201">
        <f t="shared" si="13"/>
        <v>0</v>
      </c>
      <c r="Y201">
        <f t="shared" si="14"/>
        <v>0</v>
      </c>
      <c r="AN201">
        <f t="shared" si="15"/>
        <v>200</v>
      </c>
    </row>
    <row r="202" spans="1:40" x14ac:dyDescent="0.3">
      <c r="A202" t="s">
        <v>1467</v>
      </c>
      <c r="B202">
        <v>2.9</v>
      </c>
      <c r="D202">
        <v>2.67</v>
      </c>
      <c r="E202" s="6">
        <f>IF(Table2[[#This Row],[S&amp;P 500 TR USD]]="",Table2[[#This Row],[IA SBBI US Large Stock TR USD Ext]],Table2[[#This Row],[S&amp;P 500 TR USD]])</f>
        <v>2.9</v>
      </c>
      <c r="F202" s="6" t="s">
        <v>2427</v>
      </c>
      <c r="G202" s="6"/>
      <c r="H202" s="6"/>
      <c r="I202" s="6" t="s">
        <v>2434</v>
      </c>
      <c r="J202" s="6"/>
      <c r="K202" s="6"/>
      <c r="L202" s="6" t="s">
        <v>2434</v>
      </c>
      <c r="M202">
        <v>-0.23</v>
      </c>
      <c r="N202">
        <v>0.2</v>
      </c>
      <c r="O202">
        <v>0.5</v>
      </c>
      <c r="P202">
        <f>+(Table2[[#This Row],[IA SBBI US IT Govt TR USD]]*Table2[[#This Row],[PctinGovt]])+(Table2[[#This Row],[IA SBBI US LT Corp TR USD]]*(1-Table2[[#This Row],[IA SBBI US IT Govt TR USD]]) )</f>
        <v>0.13100000000000001</v>
      </c>
      <c r="R202" s="6">
        <f>IF(Table2[[#This Row],[Bloomberg US Agg Bond TR USD]]="",Table2[[#This Row],[Pre AGG]],Table2[[#This Row],[Bloomberg US Agg Bond TR USD]])</f>
        <v>0.13100000000000001</v>
      </c>
      <c r="S202" s="6" t="str">
        <f>IF(Table2[[#This Row],[Bloomberg US Agg Bond TR USD]]="","Pre","")</f>
        <v>Pre</v>
      </c>
      <c r="T202">
        <v>2.67</v>
      </c>
      <c r="U202" s="6"/>
      <c r="V202" s="6"/>
      <c r="W202">
        <f t="shared" si="12"/>
        <v>-22.410314012016041</v>
      </c>
      <c r="X202">
        <f t="shared" si="13"/>
        <v>0</v>
      </c>
      <c r="Y202">
        <f t="shared" si="14"/>
        <v>0</v>
      </c>
      <c r="AN202">
        <f t="shared" si="15"/>
        <v>201</v>
      </c>
    </row>
    <row r="203" spans="1:40" x14ac:dyDescent="0.3">
      <c r="A203" t="s">
        <v>1468</v>
      </c>
      <c r="B203">
        <v>6.78</v>
      </c>
      <c r="D203">
        <v>5.76</v>
      </c>
      <c r="E203" s="6">
        <f>IF(Table2[[#This Row],[S&amp;P 500 TR USD]]="",Table2[[#This Row],[IA SBBI US Large Stock TR USD Ext]],Table2[[#This Row],[S&amp;P 500 TR USD]])</f>
        <v>6.78</v>
      </c>
      <c r="F203" s="6" t="s">
        <v>2427</v>
      </c>
      <c r="G203" s="6"/>
      <c r="H203" s="6"/>
      <c r="I203" s="6" t="s">
        <v>2434</v>
      </c>
      <c r="J203" s="6"/>
      <c r="K203" s="6"/>
      <c r="L203" s="6" t="s">
        <v>2434</v>
      </c>
      <c r="M203">
        <v>0.17</v>
      </c>
      <c r="N203">
        <v>0.06</v>
      </c>
      <c r="O203">
        <v>0.5</v>
      </c>
      <c r="P203">
        <f>+(Table2[[#This Row],[IA SBBI US IT Govt TR USD]]*Table2[[#This Row],[PctinGovt]])+(Table2[[#This Row],[IA SBBI US LT Corp TR USD]]*(1-Table2[[#This Row],[IA SBBI US IT Govt TR USD]]) )</f>
        <v>0.1348</v>
      </c>
      <c r="R203" s="6">
        <f>IF(Table2[[#This Row],[Bloomberg US Agg Bond TR USD]]="",Table2[[#This Row],[Pre AGG]],Table2[[#This Row],[Bloomberg US Agg Bond TR USD]])</f>
        <v>0.1348</v>
      </c>
      <c r="S203" s="6" t="str">
        <f>IF(Table2[[#This Row],[Bloomberg US Agg Bond TR USD]]="","Pre","")</f>
        <v>Pre</v>
      </c>
      <c r="T203">
        <v>5.76</v>
      </c>
      <c r="U203" s="6"/>
      <c r="V203" s="6"/>
      <c r="W203">
        <f t="shared" si="12"/>
        <v>-17.941148099108162</v>
      </c>
      <c r="X203">
        <f t="shared" si="13"/>
        <v>0</v>
      </c>
      <c r="Y203">
        <f t="shared" si="14"/>
        <v>0</v>
      </c>
      <c r="AN203">
        <f t="shared" si="15"/>
        <v>202</v>
      </c>
    </row>
    <row r="204" spans="1:40" x14ac:dyDescent="0.3">
      <c r="A204" t="s">
        <v>1469</v>
      </c>
      <c r="B204">
        <v>-0.21</v>
      </c>
      <c r="D204">
        <v>-0.75</v>
      </c>
      <c r="E204" s="6">
        <f>IF(Table2[[#This Row],[S&amp;P 500 TR USD]]="",Table2[[#This Row],[IA SBBI US Large Stock TR USD Ext]],Table2[[#This Row],[S&amp;P 500 TR USD]])</f>
        <v>-0.21</v>
      </c>
      <c r="F204" s="6" t="s">
        <v>2427</v>
      </c>
      <c r="G204" s="6"/>
      <c r="H204" s="6"/>
      <c r="I204" s="6" t="s">
        <v>2434</v>
      </c>
      <c r="J204" s="6"/>
      <c r="K204" s="6"/>
      <c r="L204" s="6" t="s">
        <v>2434</v>
      </c>
      <c r="M204">
        <v>0.17</v>
      </c>
      <c r="N204">
        <v>0.06</v>
      </c>
      <c r="O204">
        <v>0.5</v>
      </c>
      <c r="P204">
        <f>+(Table2[[#This Row],[IA SBBI US IT Govt TR USD]]*Table2[[#This Row],[PctinGovt]])+(Table2[[#This Row],[IA SBBI US LT Corp TR USD]]*(1-Table2[[#This Row],[IA SBBI US IT Govt TR USD]]) )</f>
        <v>0.1348</v>
      </c>
      <c r="R204" s="6">
        <f>IF(Table2[[#This Row],[Bloomberg US Agg Bond TR USD]]="",Table2[[#This Row],[Pre AGG]],Table2[[#This Row],[Bloomberg US Agg Bond TR USD]])</f>
        <v>0.1348</v>
      </c>
      <c r="S204" s="6" t="str">
        <f>IF(Table2[[#This Row],[Bloomberg US Agg Bond TR USD]]="","Pre","")</f>
        <v>Pre</v>
      </c>
      <c r="T204">
        <v>-0.75</v>
      </c>
      <c r="U204" s="6"/>
      <c r="V204" s="6"/>
      <c r="W204">
        <f t="shared" si="12"/>
        <v>-18.55658948836485</v>
      </c>
      <c r="X204">
        <f t="shared" si="13"/>
        <v>0</v>
      </c>
      <c r="Y204">
        <f t="shared" si="14"/>
        <v>0</v>
      </c>
      <c r="AN204">
        <f t="shared" si="15"/>
        <v>203</v>
      </c>
    </row>
    <row r="205" spans="1:40" x14ac:dyDescent="0.3">
      <c r="A205" t="s">
        <v>1470</v>
      </c>
      <c r="B205">
        <v>5.49</v>
      </c>
      <c r="D205">
        <v>5.17</v>
      </c>
      <c r="E205" s="6">
        <f>IF(Table2[[#This Row],[S&amp;P 500 TR USD]]="",Table2[[#This Row],[IA SBBI US Large Stock TR USD Ext]],Table2[[#This Row],[S&amp;P 500 TR USD]])</f>
        <v>5.49</v>
      </c>
      <c r="F205" s="6" t="s">
        <v>2427</v>
      </c>
      <c r="G205" s="6"/>
      <c r="H205" s="6"/>
      <c r="I205" s="6" t="s">
        <v>2434</v>
      </c>
      <c r="J205" s="6"/>
      <c r="K205" s="6"/>
      <c r="L205" s="6" t="s">
        <v>2434</v>
      </c>
      <c r="M205">
        <v>0</v>
      </c>
      <c r="N205">
        <v>0.49</v>
      </c>
      <c r="O205">
        <v>0.5</v>
      </c>
      <c r="P205">
        <f>+(Table2[[#This Row],[IA SBBI US IT Govt TR USD]]*Table2[[#This Row],[PctinGovt]])+(Table2[[#This Row],[IA SBBI US LT Corp TR USD]]*(1-Table2[[#This Row],[IA SBBI US IT Govt TR USD]]) )</f>
        <v>0.49</v>
      </c>
      <c r="R205" s="6">
        <f>IF(Table2[[#This Row],[Bloomberg US Agg Bond TR USD]]="",Table2[[#This Row],[Pre AGG]],Table2[[#This Row],[Bloomberg US Agg Bond TR USD]])</f>
        <v>0.49</v>
      </c>
      <c r="S205" s="6" t="str">
        <f>IF(Table2[[#This Row],[Bloomberg US Agg Bond TR USD]]="","Pre","")</f>
        <v>Pre</v>
      </c>
      <c r="T205">
        <v>5.17</v>
      </c>
      <c r="U205" s="6"/>
      <c r="V205" s="6"/>
      <c r="W205">
        <f t="shared" si="12"/>
        <v>-14.345965164913309</v>
      </c>
      <c r="X205">
        <f t="shared" si="13"/>
        <v>0</v>
      </c>
      <c r="Y205">
        <f t="shared" si="14"/>
        <v>0</v>
      </c>
      <c r="AN205">
        <f t="shared" si="15"/>
        <v>204</v>
      </c>
    </row>
    <row r="206" spans="1:40" x14ac:dyDescent="0.3">
      <c r="A206" t="s">
        <v>1471</v>
      </c>
      <c r="B206">
        <v>7.37</v>
      </c>
      <c r="D206">
        <v>6.86</v>
      </c>
      <c r="E206" s="6">
        <f>IF(Table2[[#This Row],[S&amp;P 500 TR USD]]="",Table2[[#This Row],[IA SBBI US Large Stock TR USD Ext]],Table2[[#This Row],[S&amp;P 500 TR USD]])</f>
        <v>7.37</v>
      </c>
      <c r="F206" s="6" t="s">
        <v>2427</v>
      </c>
      <c r="G206" s="6"/>
      <c r="H206" s="6"/>
      <c r="I206" s="6" t="s">
        <v>2434</v>
      </c>
      <c r="J206" s="6"/>
      <c r="K206" s="6"/>
      <c r="L206" s="6" t="s">
        <v>2434</v>
      </c>
      <c r="M206">
        <v>0.39</v>
      </c>
      <c r="N206">
        <v>0.49</v>
      </c>
      <c r="O206">
        <v>0.5</v>
      </c>
      <c r="P206">
        <f>+(Table2[[#This Row],[IA SBBI US IT Govt TR USD]]*Table2[[#This Row],[PctinGovt]])+(Table2[[#This Row],[IA SBBI US LT Corp TR USD]]*(1-Table2[[#This Row],[IA SBBI US IT Govt TR USD]]) )</f>
        <v>0.49390000000000001</v>
      </c>
      <c r="R206" s="6">
        <f>IF(Table2[[#This Row],[Bloomberg US Agg Bond TR USD]]="",Table2[[#This Row],[Pre AGG]],Table2[[#This Row],[Bloomberg US Agg Bond TR USD]])</f>
        <v>0.49390000000000001</v>
      </c>
      <c r="S206" s="6" t="str">
        <f>IF(Table2[[#This Row],[Bloomberg US Agg Bond TR USD]]="","Pre","")</f>
        <v>Pre</v>
      </c>
      <c r="T206">
        <v>6.86</v>
      </c>
      <c r="U206" s="6"/>
      <c r="V206" s="6"/>
      <c r="W206">
        <f t="shared" si="12"/>
        <v>-8.4700983752263639</v>
      </c>
      <c r="X206">
        <f t="shared" si="13"/>
        <v>0</v>
      </c>
      <c r="Y206">
        <f t="shared" si="14"/>
        <v>0</v>
      </c>
      <c r="AN206">
        <f t="shared" si="15"/>
        <v>205</v>
      </c>
    </row>
    <row r="207" spans="1:40" x14ac:dyDescent="0.3">
      <c r="A207" t="s">
        <v>1472</v>
      </c>
      <c r="B207">
        <v>5.83</v>
      </c>
      <c r="D207">
        <v>5.08</v>
      </c>
      <c r="E207" s="6">
        <f>IF(Table2[[#This Row],[S&amp;P 500 TR USD]]="",Table2[[#This Row],[IA SBBI US Large Stock TR USD Ext]],Table2[[#This Row],[S&amp;P 500 TR USD]])</f>
        <v>5.83</v>
      </c>
      <c r="F207" s="6" t="s">
        <v>2427</v>
      </c>
      <c r="G207" s="6"/>
      <c r="H207" s="6"/>
      <c r="I207" s="6" t="s">
        <v>2434</v>
      </c>
      <c r="J207" s="6"/>
      <c r="K207" s="6"/>
      <c r="L207" s="6" t="s">
        <v>2434</v>
      </c>
      <c r="M207">
        <v>0.13</v>
      </c>
      <c r="N207">
        <v>0.06</v>
      </c>
      <c r="O207">
        <v>0.5</v>
      </c>
      <c r="P207">
        <f>+(Table2[[#This Row],[IA SBBI US IT Govt TR USD]]*Table2[[#This Row],[PctinGovt]])+(Table2[[#This Row],[IA SBBI US LT Corp TR USD]]*(1-Table2[[#This Row],[IA SBBI US IT Govt TR USD]]) )</f>
        <v>0.1172</v>
      </c>
      <c r="R207" s="6">
        <f>IF(Table2[[#This Row],[Bloomberg US Agg Bond TR USD]]="",Table2[[#This Row],[Pre AGG]],Table2[[#This Row],[Bloomberg US Agg Bond TR USD]])</f>
        <v>0.1172</v>
      </c>
      <c r="S207" s="6" t="str">
        <f>IF(Table2[[#This Row],[Bloomberg US Agg Bond TR USD]]="","Pre","")</f>
        <v>Pre</v>
      </c>
      <c r="T207">
        <v>5.08</v>
      </c>
      <c r="U207" s="6"/>
      <c r="V207" s="6"/>
      <c r="W207">
        <f t="shared" si="12"/>
        <v>-3.8203793726878654</v>
      </c>
      <c r="X207">
        <f t="shared" si="13"/>
        <v>0</v>
      </c>
      <c r="Y207">
        <f t="shared" si="14"/>
        <v>0</v>
      </c>
      <c r="AN207">
        <f t="shared" si="15"/>
        <v>206</v>
      </c>
    </row>
    <row r="208" spans="1:40" x14ac:dyDescent="0.3">
      <c r="A208" t="s">
        <v>1473</v>
      </c>
      <c r="B208">
        <v>5.45</v>
      </c>
      <c r="D208">
        <v>5.56</v>
      </c>
      <c r="E208" s="6">
        <f>IF(Table2[[#This Row],[S&amp;P 500 TR USD]]="",Table2[[#This Row],[IA SBBI US Large Stock TR USD Ext]],Table2[[#This Row],[S&amp;P 500 TR USD]])</f>
        <v>5.45</v>
      </c>
      <c r="F208" s="6" t="s">
        <v>2427</v>
      </c>
      <c r="G208" s="6"/>
      <c r="H208" s="6"/>
      <c r="I208" s="6" t="s">
        <v>2434</v>
      </c>
      <c r="J208" s="6"/>
      <c r="K208" s="6"/>
      <c r="L208" s="6" t="s">
        <v>2434</v>
      </c>
      <c r="M208">
        <v>0.21</v>
      </c>
      <c r="N208">
        <v>0.2</v>
      </c>
      <c r="O208">
        <v>0.5</v>
      </c>
      <c r="P208">
        <f>+(Table2[[#This Row],[IA SBBI US IT Govt TR USD]]*Table2[[#This Row],[PctinGovt]])+(Table2[[#This Row],[IA SBBI US LT Corp TR USD]]*(1-Table2[[#This Row],[IA SBBI US IT Govt TR USD]]) )</f>
        <v>0.26300000000000001</v>
      </c>
      <c r="R208" s="6">
        <f>IF(Table2[[#This Row],[Bloomberg US Agg Bond TR USD]]="",Table2[[#This Row],[Pre AGG]],Table2[[#This Row],[Bloomberg US Agg Bond TR USD]])</f>
        <v>0.26300000000000001</v>
      </c>
      <c r="S208" s="6" t="str">
        <f>IF(Table2[[#This Row],[Bloomberg US Agg Bond TR USD]]="","Pre","")</f>
        <v>Pre</v>
      </c>
      <c r="T208">
        <v>5.56</v>
      </c>
      <c r="U208" s="6"/>
      <c r="V208" s="6"/>
      <c r="W208">
        <f t="shared" si="12"/>
        <v>1.5272075341906888</v>
      </c>
      <c r="X208">
        <f t="shared" si="13"/>
        <v>0</v>
      </c>
      <c r="Y208">
        <f t="shared" si="14"/>
        <v>0</v>
      </c>
      <c r="AN208">
        <f t="shared" si="15"/>
        <v>207</v>
      </c>
    </row>
    <row r="209" spans="1:40" x14ac:dyDescent="0.3">
      <c r="A209" t="s">
        <v>1474</v>
      </c>
      <c r="B209">
        <v>0.35</v>
      </c>
      <c r="D209">
        <v>0.09</v>
      </c>
      <c r="E209" s="6">
        <f>IF(Table2[[#This Row],[S&amp;P 500 TR USD]]="",Table2[[#This Row],[IA SBBI US Large Stock TR USD Ext]],Table2[[#This Row],[S&amp;P 500 TR USD]])</f>
        <v>0.35</v>
      </c>
      <c r="F209" s="6" t="s">
        <v>2427</v>
      </c>
      <c r="G209" s="6"/>
      <c r="H209" s="6"/>
      <c r="I209" s="6" t="s">
        <v>2434</v>
      </c>
      <c r="J209" s="6"/>
      <c r="K209" s="6"/>
      <c r="L209" s="6" t="s">
        <v>2434</v>
      </c>
      <c r="M209">
        <v>0.24</v>
      </c>
      <c r="N209">
        <v>0.49</v>
      </c>
      <c r="O209">
        <v>0.5</v>
      </c>
      <c r="P209">
        <f>+(Table2[[#This Row],[IA SBBI US IT Govt TR USD]]*Table2[[#This Row],[PctinGovt]])+(Table2[[#This Row],[IA SBBI US LT Corp TR USD]]*(1-Table2[[#This Row],[IA SBBI US IT Govt TR USD]]) )</f>
        <v>0.4924</v>
      </c>
      <c r="R209" s="6">
        <f>IF(Table2[[#This Row],[Bloomberg US Agg Bond TR USD]]="",Table2[[#This Row],[Pre AGG]],Table2[[#This Row],[Bloomberg US Agg Bond TR USD]])</f>
        <v>0.4924</v>
      </c>
      <c r="S209" s="6" t="str">
        <f>IF(Table2[[#This Row],[Bloomberg US Agg Bond TR USD]]="","Pre","")</f>
        <v>Pre</v>
      </c>
      <c r="T209">
        <v>0.09</v>
      </c>
      <c r="U209" s="6"/>
      <c r="V209" s="6"/>
      <c r="W209">
        <f t="shared" si="12"/>
        <v>1.6185820209714485</v>
      </c>
      <c r="X209">
        <f t="shared" si="13"/>
        <v>0</v>
      </c>
      <c r="Y209">
        <f t="shared" si="14"/>
        <v>0</v>
      </c>
      <c r="AN209">
        <f t="shared" si="15"/>
        <v>208</v>
      </c>
    </row>
    <row r="210" spans="1:40" x14ac:dyDescent="0.3">
      <c r="A210" t="s">
        <v>1475</v>
      </c>
      <c r="B210">
        <v>5.52</v>
      </c>
      <c r="D210">
        <v>4.49</v>
      </c>
      <c r="E210" s="6">
        <f>IF(Table2[[#This Row],[S&amp;P 500 TR USD]]="",Table2[[#This Row],[IA SBBI US Large Stock TR USD Ext]],Table2[[#This Row],[S&amp;P 500 TR USD]])</f>
        <v>5.52</v>
      </c>
      <c r="F210" s="6" t="s">
        <v>2427</v>
      </c>
      <c r="G210" s="6"/>
      <c r="H210" s="6"/>
      <c r="I210" s="6" t="s">
        <v>2434</v>
      </c>
      <c r="J210" s="6"/>
      <c r="K210" s="6"/>
      <c r="L210" s="6" t="s">
        <v>2434</v>
      </c>
      <c r="M210">
        <v>0.56999999999999995</v>
      </c>
      <c r="N210">
        <v>0.48</v>
      </c>
      <c r="O210">
        <v>0.5</v>
      </c>
      <c r="P210">
        <f>+(Table2[[#This Row],[IA SBBI US IT Govt TR USD]]*Table2[[#This Row],[PctinGovt]])+(Table2[[#This Row],[IA SBBI US LT Corp TR USD]]*(1-Table2[[#This Row],[IA SBBI US IT Govt TR USD]]) )</f>
        <v>0.4914</v>
      </c>
      <c r="R210" s="6">
        <f>IF(Table2[[#This Row],[Bloomberg US Agg Bond TR USD]]="",Table2[[#This Row],[Pre AGG]],Table2[[#This Row],[Bloomberg US Agg Bond TR USD]])</f>
        <v>0.4914</v>
      </c>
      <c r="S210" s="6" t="str">
        <f>IF(Table2[[#This Row],[Bloomberg US Agg Bond TR USD]]="","Pre","")</f>
        <v>Pre</v>
      </c>
      <c r="T210">
        <v>4.49</v>
      </c>
      <c r="U210" s="6"/>
      <c r="V210" s="6"/>
      <c r="W210">
        <f t="shared" si="12"/>
        <v>6.1812563537130494</v>
      </c>
      <c r="X210">
        <f t="shared" si="13"/>
        <v>0</v>
      </c>
      <c r="Y210">
        <f t="shared" si="14"/>
        <v>0</v>
      </c>
      <c r="AN210">
        <f t="shared" si="15"/>
        <v>209</v>
      </c>
    </row>
    <row r="211" spans="1:40" x14ac:dyDescent="0.3">
      <c r="A211" t="s">
        <v>1476</v>
      </c>
      <c r="B211">
        <v>2.23</v>
      </c>
      <c r="D211">
        <v>1.98</v>
      </c>
      <c r="E211" s="6">
        <f>IF(Table2[[#This Row],[S&amp;P 500 TR USD]]="",Table2[[#This Row],[IA SBBI US Large Stock TR USD Ext]],Table2[[#This Row],[S&amp;P 500 TR USD]])</f>
        <v>2.23</v>
      </c>
      <c r="F211" s="6" t="s">
        <v>2427</v>
      </c>
      <c r="G211" s="6"/>
      <c r="H211" s="6"/>
      <c r="I211" s="6" t="s">
        <v>2434</v>
      </c>
      <c r="J211" s="6"/>
      <c r="K211" s="6"/>
      <c r="L211" s="6" t="s">
        <v>2434</v>
      </c>
      <c r="M211">
        <v>0.33</v>
      </c>
      <c r="N211">
        <v>0.48</v>
      </c>
      <c r="O211">
        <v>0.5</v>
      </c>
      <c r="P211">
        <f>+(Table2[[#This Row],[IA SBBI US IT Govt TR USD]]*Table2[[#This Row],[PctinGovt]])+(Table2[[#This Row],[IA SBBI US LT Corp TR USD]]*(1-Table2[[#This Row],[IA SBBI US IT Govt TR USD]]) )</f>
        <v>0.48659999999999992</v>
      </c>
      <c r="R211" s="6">
        <f>IF(Table2[[#This Row],[Bloomberg US Agg Bond TR USD]]="",Table2[[#This Row],[Pre AGG]],Table2[[#This Row],[Bloomberg US Agg Bond TR USD]])</f>
        <v>0.48659999999999992</v>
      </c>
      <c r="S211" s="6" t="str">
        <f>IF(Table2[[#This Row],[Bloomberg US Agg Bond TR USD]]="","Pre","")</f>
        <v>Pre</v>
      </c>
      <c r="T211">
        <v>1.98</v>
      </c>
      <c r="U211" s="6"/>
      <c r="V211" s="6"/>
      <c r="W211">
        <f t="shared" si="12"/>
        <v>8.2836452295165675</v>
      </c>
      <c r="X211">
        <f t="shared" si="13"/>
        <v>0</v>
      </c>
      <c r="Y211">
        <f t="shared" si="14"/>
        <v>0</v>
      </c>
      <c r="AN211">
        <f t="shared" si="15"/>
        <v>210</v>
      </c>
    </row>
    <row r="212" spans="1:40" x14ac:dyDescent="0.3">
      <c r="A212" t="s">
        <v>1477</v>
      </c>
      <c r="B212">
        <v>-5.26</v>
      </c>
      <c r="D212">
        <v>-4.05</v>
      </c>
      <c r="E212" s="6">
        <f>IF(Table2[[#This Row],[S&amp;P 500 TR USD]]="",Table2[[#This Row],[IA SBBI US Large Stock TR USD Ext]],Table2[[#This Row],[S&amp;P 500 TR USD]])</f>
        <v>-5.26</v>
      </c>
      <c r="F212" s="6" t="s">
        <v>2427</v>
      </c>
      <c r="G212" s="6"/>
      <c r="H212" s="6"/>
      <c r="I212" s="6" t="s">
        <v>2434</v>
      </c>
      <c r="J212" s="6"/>
      <c r="K212" s="6"/>
      <c r="L212" s="6" t="s">
        <v>2434</v>
      </c>
      <c r="M212">
        <v>0.21</v>
      </c>
      <c r="N212">
        <v>0.19</v>
      </c>
      <c r="O212">
        <v>0.5</v>
      </c>
      <c r="P212">
        <f>+(Table2[[#This Row],[IA SBBI US IT Govt TR USD]]*Table2[[#This Row],[PctinGovt]])+(Table2[[#This Row],[IA SBBI US LT Corp TR USD]]*(1-Table2[[#This Row],[IA SBBI US IT Govt TR USD]]) )</f>
        <v>0.25509999999999999</v>
      </c>
      <c r="R212" s="6">
        <f>IF(Table2[[#This Row],[Bloomberg US Agg Bond TR USD]]="",Table2[[#This Row],[Pre AGG]],Table2[[#This Row],[Bloomberg US Agg Bond TR USD]])</f>
        <v>0.25509999999999999</v>
      </c>
      <c r="S212" s="6" t="str">
        <f>IF(Table2[[#This Row],[Bloomberg US Agg Bond TR USD]]="","Pre","")</f>
        <v>Pre</v>
      </c>
      <c r="T212">
        <v>-4.05</v>
      </c>
      <c r="U212" s="6"/>
      <c r="V212" s="6"/>
      <c r="W212">
        <f t="shared" si="12"/>
        <v>3.8981575977211413</v>
      </c>
      <c r="X212">
        <f t="shared" si="13"/>
        <v>0</v>
      </c>
      <c r="Y212">
        <f t="shared" si="14"/>
        <v>0</v>
      </c>
      <c r="AN212">
        <f t="shared" si="15"/>
        <v>211</v>
      </c>
    </row>
    <row r="213" spans="1:40" x14ac:dyDescent="0.3">
      <c r="A213" t="s">
        <v>1478</v>
      </c>
      <c r="B213">
        <v>1.71</v>
      </c>
      <c r="D213">
        <v>-0.42</v>
      </c>
      <c r="E213" s="6">
        <f>IF(Table2[[#This Row],[S&amp;P 500 TR USD]]="",Table2[[#This Row],[IA SBBI US Large Stock TR USD Ext]],Table2[[#This Row],[S&amp;P 500 TR USD]])</f>
        <v>1.71</v>
      </c>
      <c r="F213" s="6" t="s">
        <v>2427</v>
      </c>
      <c r="G213" s="6"/>
      <c r="H213" s="6"/>
      <c r="I213" s="6" t="s">
        <v>2434</v>
      </c>
      <c r="J213" s="6"/>
      <c r="K213" s="6"/>
      <c r="L213" s="6" t="s">
        <v>2434</v>
      </c>
      <c r="M213">
        <v>0.02</v>
      </c>
      <c r="N213">
        <v>0.19</v>
      </c>
      <c r="O213">
        <v>0.5</v>
      </c>
      <c r="P213">
        <f>+(Table2[[#This Row],[IA SBBI US IT Govt TR USD]]*Table2[[#This Row],[PctinGovt]])+(Table2[[#This Row],[IA SBBI US LT Corp TR USD]]*(1-Table2[[#This Row],[IA SBBI US IT Govt TR USD]]) )</f>
        <v>0.19620000000000001</v>
      </c>
      <c r="R213" s="6">
        <f>IF(Table2[[#This Row],[Bloomberg US Agg Bond TR USD]]="",Table2[[#This Row],[Pre AGG]],Table2[[#This Row],[Bloomberg US Agg Bond TR USD]])</f>
        <v>0.19620000000000001</v>
      </c>
      <c r="S213" s="6" t="str">
        <f>IF(Table2[[#This Row],[Bloomberg US Agg Bond TR USD]]="","Pre","")</f>
        <v>Pre</v>
      </c>
      <c r="T213">
        <v>-0.42</v>
      </c>
      <c r="U213" s="6"/>
      <c r="V213" s="6"/>
      <c r="W213">
        <f t="shared" si="12"/>
        <v>3.4617853358107187</v>
      </c>
      <c r="X213">
        <f t="shared" si="13"/>
        <v>0</v>
      </c>
      <c r="Y213">
        <f t="shared" si="14"/>
        <v>0</v>
      </c>
      <c r="AN213">
        <f t="shared" si="15"/>
        <v>212</v>
      </c>
    </row>
    <row r="214" spans="1:40" x14ac:dyDescent="0.3">
      <c r="A214" t="s">
        <v>1479</v>
      </c>
      <c r="B214">
        <v>2.63</v>
      </c>
      <c r="D214">
        <v>2.37</v>
      </c>
      <c r="E214" s="6">
        <f>IF(Table2[[#This Row],[S&amp;P 500 TR USD]]="",Table2[[#This Row],[IA SBBI US Large Stock TR USD Ext]],Table2[[#This Row],[S&amp;P 500 TR USD]])</f>
        <v>2.63</v>
      </c>
      <c r="F214" s="6" t="s">
        <v>2427</v>
      </c>
      <c r="G214" s="6"/>
      <c r="H214" s="6"/>
      <c r="I214" s="6" t="s">
        <v>2434</v>
      </c>
      <c r="J214" s="6"/>
      <c r="K214" s="6"/>
      <c r="L214" s="6" t="s">
        <v>2434</v>
      </c>
      <c r="M214">
        <v>0.14000000000000001</v>
      </c>
      <c r="N214">
        <v>0.05</v>
      </c>
      <c r="O214">
        <v>0.5</v>
      </c>
      <c r="P214">
        <f>+(Table2[[#This Row],[IA SBBI US IT Govt TR USD]]*Table2[[#This Row],[PctinGovt]])+(Table2[[#This Row],[IA SBBI US LT Corp TR USD]]*(1-Table2[[#This Row],[IA SBBI US IT Govt TR USD]]) )</f>
        <v>0.11300000000000002</v>
      </c>
      <c r="R214" s="6">
        <f>IF(Table2[[#This Row],[Bloomberg US Agg Bond TR USD]]="",Table2[[#This Row],[Pre AGG]],Table2[[#This Row],[Bloomberg US Agg Bond TR USD]])</f>
        <v>0.11300000000000002</v>
      </c>
      <c r="S214" s="6" t="str">
        <f>IF(Table2[[#This Row],[Bloomberg US Agg Bond TR USD]]="","Pre","")</f>
        <v>Pre</v>
      </c>
      <c r="T214">
        <v>2.37</v>
      </c>
      <c r="U214" s="6"/>
      <c r="V214" s="6"/>
      <c r="W214">
        <f t="shared" si="12"/>
        <v>5.9138296482694308</v>
      </c>
      <c r="X214">
        <f t="shared" si="13"/>
        <v>0</v>
      </c>
      <c r="Y214">
        <f t="shared" si="14"/>
        <v>0</v>
      </c>
      <c r="AN214">
        <f t="shared" si="15"/>
        <v>213</v>
      </c>
    </row>
    <row r="215" spans="1:40" x14ac:dyDescent="0.3">
      <c r="A215" t="s">
        <v>1480</v>
      </c>
      <c r="B215">
        <v>-1.08</v>
      </c>
      <c r="D215">
        <v>-1.41</v>
      </c>
      <c r="E215" s="6">
        <f>IF(Table2[[#This Row],[S&amp;P 500 TR USD]]="",Table2[[#This Row],[IA SBBI US Large Stock TR USD Ext]],Table2[[#This Row],[S&amp;P 500 TR USD]])</f>
        <v>-1.08</v>
      </c>
      <c r="F215" s="6" t="s">
        <v>2427</v>
      </c>
      <c r="G215" s="6"/>
      <c r="H215" s="6"/>
      <c r="I215" s="6" t="s">
        <v>2434</v>
      </c>
      <c r="J215" s="6"/>
      <c r="K215" s="6"/>
      <c r="L215" s="6" t="s">
        <v>2434</v>
      </c>
      <c r="M215">
        <v>0.17</v>
      </c>
      <c r="N215">
        <v>-0.09</v>
      </c>
      <c r="O215">
        <v>0.5</v>
      </c>
      <c r="P215">
        <f>+(Table2[[#This Row],[IA SBBI US IT Govt TR USD]]*Table2[[#This Row],[PctinGovt]])+(Table2[[#This Row],[IA SBBI US LT Corp TR USD]]*(1-Table2[[#This Row],[IA SBBI US IT Govt TR USD]]) )</f>
        <v>1.0300000000000017E-2</v>
      </c>
      <c r="R215" s="6">
        <f>IF(Table2[[#This Row],[Bloomberg US Agg Bond TR USD]]="",Table2[[#This Row],[Pre AGG]],Table2[[#This Row],[Bloomberg US Agg Bond TR USD]])</f>
        <v>1.0300000000000017E-2</v>
      </c>
      <c r="S215" s="6" t="str">
        <f>IF(Table2[[#This Row],[Bloomberg US Agg Bond TR USD]]="","Pre","")</f>
        <v>Pre</v>
      </c>
      <c r="T215">
        <v>-1.41</v>
      </c>
      <c r="U215" s="6"/>
      <c r="V215" s="6"/>
      <c r="W215">
        <f t="shared" si="12"/>
        <v>4.4204446502288386</v>
      </c>
      <c r="X215">
        <f t="shared" si="13"/>
        <v>0</v>
      </c>
      <c r="Y215">
        <f t="shared" si="14"/>
        <v>0</v>
      </c>
      <c r="AN215">
        <f t="shared" si="15"/>
        <v>214</v>
      </c>
    </row>
    <row r="216" spans="1:40" x14ac:dyDescent="0.3">
      <c r="A216" t="s">
        <v>1481</v>
      </c>
      <c r="B216">
        <v>-6.54</v>
      </c>
      <c r="D216">
        <v>-7.47</v>
      </c>
      <c r="E216" s="6">
        <f>IF(Table2[[#This Row],[S&amp;P 500 TR USD]]="",Table2[[#This Row],[IA SBBI US Large Stock TR USD Ext]],Table2[[#This Row],[S&amp;P 500 TR USD]])</f>
        <v>-6.54</v>
      </c>
      <c r="F216" s="6" t="s">
        <v>2427</v>
      </c>
      <c r="G216" s="6"/>
      <c r="H216" s="6"/>
      <c r="I216" s="6" t="s">
        <v>2434</v>
      </c>
      <c r="J216" s="6"/>
      <c r="K216" s="6"/>
      <c r="L216" s="6" t="s">
        <v>2434</v>
      </c>
      <c r="M216">
        <v>0.15</v>
      </c>
      <c r="N216">
        <v>-0.23</v>
      </c>
      <c r="O216">
        <v>0.5</v>
      </c>
      <c r="P216">
        <f>+(Table2[[#This Row],[IA SBBI US IT Govt TR USD]]*Table2[[#This Row],[PctinGovt]])+(Table2[[#This Row],[IA SBBI US LT Corp TR USD]]*(1-Table2[[#This Row],[IA SBBI US IT Govt TR USD]]) )</f>
        <v>-0.12050000000000001</v>
      </c>
      <c r="R216" s="6">
        <f>IF(Table2[[#This Row],[Bloomberg US Agg Bond TR USD]]="",Table2[[#This Row],[Pre AGG]],Table2[[#This Row],[Bloomberg US Agg Bond TR USD]])</f>
        <v>-0.12050000000000001</v>
      </c>
      <c r="S216" s="6" t="str">
        <f>IF(Table2[[#This Row],[Bloomberg US Agg Bond TR USD]]="","Pre","")</f>
        <v>Pre</v>
      </c>
      <c r="T216">
        <v>-7.47</v>
      </c>
      <c r="U216" s="6"/>
      <c r="V216" s="6"/>
      <c r="W216">
        <f t="shared" si="12"/>
        <v>-3.3797625651432517</v>
      </c>
      <c r="X216">
        <f t="shared" si="13"/>
        <v>0</v>
      </c>
      <c r="Y216">
        <f t="shared" si="14"/>
        <v>0</v>
      </c>
      <c r="AN216">
        <f t="shared" si="15"/>
        <v>215</v>
      </c>
    </row>
    <row r="217" spans="1:40" x14ac:dyDescent="0.3">
      <c r="A217" t="s">
        <v>1482</v>
      </c>
      <c r="B217">
        <v>6.17</v>
      </c>
      <c r="D217">
        <v>5.9</v>
      </c>
      <c r="E217" s="6">
        <f>IF(Table2[[#This Row],[S&amp;P 500 TR USD]]="",Table2[[#This Row],[IA SBBI US Large Stock TR USD Ext]],Table2[[#This Row],[S&amp;P 500 TR USD]])</f>
        <v>6.17</v>
      </c>
      <c r="F217" s="6" t="s">
        <v>2427</v>
      </c>
      <c r="G217" s="6"/>
      <c r="H217" s="6"/>
      <c r="I217" s="6" t="s">
        <v>2434</v>
      </c>
      <c r="J217" s="6"/>
      <c r="K217" s="6"/>
      <c r="L217" s="6" t="s">
        <v>2434</v>
      </c>
      <c r="M217">
        <v>0.21</v>
      </c>
      <c r="N217">
        <v>0.49</v>
      </c>
      <c r="O217">
        <v>0.5</v>
      </c>
      <c r="P217">
        <f>+(Table2[[#This Row],[IA SBBI US IT Govt TR USD]]*Table2[[#This Row],[PctinGovt]])+(Table2[[#This Row],[IA SBBI US LT Corp TR USD]]*(1-Table2[[#This Row],[IA SBBI US IT Govt TR USD]]) )</f>
        <v>0.49209999999999998</v>
      </c>
      <c r="R217" s="6">
        <f>IF(Table2[[#This Row],[Bloomberg US Agg Bond TR USD]]="",Table2[[#This Row],[Pre AGG]],Table2[[#This Row],[Bloomberg US Agg Bond TR USD]])</f>
        <v>0.49209999999999998</v>
      </c>
      <c r="S217" s="6" t="str">
        <f>IF(Table2[[#This Row],[Bloomberg US Agg Bond TR USD]]="","Pre","")</f>
        <v>Pre</v>
      </c>
      <c r="T217">
        <v>5.9</v>
      </c>
      <c r="U217" s="6"/>
      <c r="V217" s="6"/>
      <c r="W217">
        <f t="shared" si="12"/>
        <v>2.3208314435132937</v>
      </c>
      <c r="X217">
        <f t="shared" si="13"/>
        <v>0</v>
      </c>
      <c r="Y217">
        <f t="shared" si="14"/>
        <v>0</v>
      </c>
      <c r="AN217">
        <f t="shared" si="15"/>
        <v>216</v>
      </c>
    </row>
    <row r="218" spans="1:40" x14ac:dyDescent="0.3">
      <c r="A218" t="s">
        <v>1483</v>
      </c>
      <c r="B218">
        <v>1.71</v>
      </c>
      <c r="D218">
        <v>1.54</v>
      </c>
      <c r="E218" s="6">
        <f>IF(Table2[[#This Row],[S&amp;P 500 TR USD]]="",Table2[[#This Row],[IA SBBI US Large Stock TR USD Ext]],Table2[[#This Row],[S&amp;P 500 TR USD]])</f>
        <v>1.71</v>
      </c>
      <c r="F218" s="6" t="s">
        <v>2427</v>
      </c>
      <c r="G218" s="6"/>
      <c r="H218" s="6"/>
      <c r="I218" s="6" t="s">
        <v>2434</v>
      </c>
      <c r="J218" s="6"/>
      <c r="K218" s="6"/>
      <c r="L218" s="6" t="s">
        <v>2434</v>
      </c>
      <c r="M218">
        <v>0.11</v>
      </c>
      <c r="N218">
        <v>0.2</v>
      </c>
      <c r="O218">
        <v>0.5</v>
      </c>
      <c r="P218">
        <f>+(Table2[[#This Row],[IA SBBI US IT Govt TR USD]]*Table2[[#This Row],[PctinGovt]])+(Table2[[#This Row],[IA SBBI US LT Corp TR USD]]*(1-Table2[[#This Row],[IA SBBI US IT Govt TR USD]]) )</f>
        <v>0.23300000000000001</v>
      </c>
      <c r="R218" s="6">
        <f>IF(Table2[[#This Row],[Bloomberg US Agg Bond TR USD]]="",Table2[[#This Row],[Pre AGG]],Table2[[#This Row],[Bloomberg US Agg Bond TR USD]])</f>
        <v>0.23300000000000001</v>
      </c>
      <c r="S218" s="6" t="str">
        <f>IF(Table2[[#This Row],[Bloomberg US Agg Bond TR USD]]="","Pre","")</f>
        <v>Pre</v>
      </c>
      <c r="T218">
        <v>1.54</v>
      </c>
      <c r="U218" s="6"/>
      <c r="V218" s="6"/>
      <c r="W218">
        <f t="shared" si="12"/>
        <v>3.8965722477434017</v>
      </c>
      <c r="X218">
        <f t="shared" si="13"/>
        <v>0</v>
      </c>
      <c r="Y218">
        <f t="shared" si="14"/>
        <v>0</v>
      </c>
      <c r="AN218">
        <f t="shared" si="15"/>
        <v>217</v>
      </c>
    </row>
    <row r="219" spans="1:40" x14ac:dyDescent="0.3">
      <c r="A219" t="s">
        <v>1484</v>
      </c>
      <c r="B219">
        <v>0.42</v>
      </c>
      <c r="D219">
        <v>-0.25</v>
      </c>
      <c r="E219" s="6">
        <f>IF(Table2[[#This Row],[S&amp;P 500 TR USD]]="",Table2[[#This Row],[IA SBBI US Large Stock TR USD Ext]],Table2[[#This Row],[S&amp;P 500 TR USD]])</f>
        <v>0.42</v>
      </c>
      <c r="F219" s="6" t="s">
        <v>2427</v>
      </c>
      <c r="G219" s="6"/>
      <c r="H219" s="6"/>
      <c r="I219" s="6" t="s">
        <v>2434</v>
      </c>
      <c r="J219" s="6"/>
      <c r="K219" s="6"/>
      <c r="L219" s="6" t="s">
        <v>2434</v>
      </c>
      <c r="M219">
        <v>0.16</v>
      </c>
      <c r="N219">
        <v>0.34</v>
      </c>
      <c r="O219">
        <v>0.5</v>
      </c>
      <c r="P219">
        <f>+(Table2[[#This Row],[IA SBBI US IT Govt TR USD]]*Table2[[#This Row],[PctinGovt]])+(Table2[[#This Row],[IA SBBI US LT Corp TR USD]]*(1-Table2[[#This Row],[IA SBBI US IT Govt TR USD]]) )</f>
        <v>0.36560000000000004</v>
      </c>
      <c r="R219" s="6">
        <f>IF(Table2[[#This Row],[Bloomberg US Agg Bond TR USD]]="",Table2[[#This Row],[Pre AGG]],Table2[[#This Row],[Bloomberg US Agg Bond TR USD]])</f>
        <v>0.36560000000000004</v>
      </c>
      <c r="S219" s="6" t="str">
        <f>IF(Table2[[#This Row],[Bloomberg US Agg Bond TR USD]]="","Pre","")</f>
        <v>Pre</v>
      </c>
      <c r="T219">
        <v>-0.25</v>
      </c>
      <c r="U219" s="6"/>
      <c r="V219" s="6"/>
      <c r="W219">
        <f t="shared" si="12"/>
        <v>3.6368308171240482</v>
      </c>
      <c r="X219">
        <f t="shared" si="13"/>
        <v>0</v>
      </c>
      <c r="Y219">
        <f t="shared" si="14"/>
        <v>0</v>
      </c>
      <c r="AN219">
        <f t="shared" si="15"/>
        <v>218</v>
      </c>
    </row>
    <row r="220" spans="1:40" x14ac:dyDescent="0.3">
      <c r="A220" t="s">
        <v>1485</v>
      </c>
      <c r="B220">
        <v>1.95</v>
      </c>
      <c r="D220">
        <v>1.69</v>
      </c>
      <c r="E220" s="6">
        <f>IF(Table2[[#This Row],[S&amp;P 500 TR USD]]="",Table2[[#This Row],[IA SBBI US Large Stock TR USD Ext]],Table2[[#This Row],[S&amp;P 500 TR USD]])</f>
        <v>1.95</v>
      </c>
      <c r="F220" s="6" t="s">
        <v>2427</v>
      </c>
      <c r="G220" s="6"/>
      <c r="H220" s="6"/>
      <c r="I220" s="6" t="s">
        <v>2434</v>
      </c>
      <c r="J220" s="6"/>
      <c r="K220" s="6"/>
      <c r="L220" s="6" t="s">
        <v>2434</v>
      </c>
      <c r="M220">
        <v>0.2</v>
      </c>
      <c r="N220">
        <v>0.48</v>
      </c>
      <c r="O220">
        <v>0.5</v>
      </c>
      <c r="P220">
        <f>+(Table2[[#This Row],[IA SBBI US IT Govt TR USD]]*Table2[[#This Row],[PctinGovt]])+(Table2[[#This Row],[IA SBBI US LT Corp TR USD]]*(1-Table2[[#This Row],[IA SBBI US IT Govt TR USD]]) )</f>
        <v>0.48399999999999999</v>
      </c>
      <c r="R220" s="6">
        <f>IF(Table2[[#This Row],[Bloomberg US Agg Bond TR USD]]="",Table2[[#This Row],[Pre AGG]],Table2[[#This Row],[Bloomberg US Agg Bond TR USD]])</f>
        <v>0.48399999999999999</v>
      </c>
      <c r="S220" s="6" t="str">
        <f>IF(Table2[[#This Row],[Bloomberg US Agg Bond TR USD]]="","Pre","")</f>
        <v>Pre</v>
      </c>
      <c r="T220">
        <v>1.69</v>
      </c>
      <c r="U220" s="6"/>
      <c r="V220" s="6"/>
      <c r="W220">
        <f t="shared" si="12"/>
        <v>5.3882932579334408</v>
      </c>
      <c r="X220">
        <f t="shared" si="13"/>
        <v>0</v>
      </c>
      <c r="Y220">
        <f t="shared" si="14"/>
        <v>0</v>
      </c>
      <c r="AN220">
        <f t="shared" si="15"/>
        <v>219</v>
      </c>
    </row>
    <row r="221" spans="1:40" x14ac:dyDescent="0.3">
      <c r="A221" t="s">
        <v>1486</v>
      </c>
      <c r="B221">
        <v>-1</v>
      </c>
      <c r="D221">
        <v>-1.25</v>
      </c>
      <c r="E221" s="6">
        <f>IF(Table2[[#This Row],[S&amp;P 500 TR USD]]="",Table2[[#This Row],[IA SBBI US Large Stock TR USD Ext]],Table2[[#This Row],[S&amp;P 500 TR USD]])</f>
        <v>-1</v>
      </c>
      <c r="F221" s="6" t="s">
        <v>2427</v>
      </c>
      <c r="G221" s="6"/>
      <c r="H221" s="6"/>
      <c r="I221" s="6" t="s">
        <v>2434</v>
      </c>
      <c r="J221" s="6"/>
      <c r="K221" s="6"/>
      <c r="L221" s="6" t="s">
        <v>2434</v>
      </c>
      <c r="M221">
        <v>0.28000000000000003</v>
      </c>
      <c r="N221">
        <v>0.34</v>
      </c>
      <c r="O221">
        <v>0.5</v>
      </c>
      <c r="P221">
        <f>+(Table2[[#This Row],[IA SBBI US IT Govt TR USD]]*Table2[[#This Row],[PctinGovt]])+(Table2[[#This Row],[IA SBBI US LT Corp TR USD]]*(1-Table2[[#This Row],[IA SBBI US IT Govt TR USD]]) )</f>
        <v>0.38480000000000003</v>
      </c>
      <c r="R221" s="6">
        <f>IF(Table2[[#This Row],[Bloomberg US Agg Bond TR USD]]="",Table2[[#This Row],[Pre AGG]],Table2[[#This Row],[Bloomberg US Agg Bond TR USD]])</f>
        <v>0.38480000000000003</v>
      </c>
      <c r="S221" s="6" t="str">
        <f>IF(Table2[[#This Row],[Bloomberg US Agg Bond TR USD]]="","Pre","")</f>
        <v>Pre</v>
      </c>
      <c r="T221">
        <v>-1.25</v>
      </c>
      <c r="U221" s="6"/>
      <c r="V221" s="6"/>
      <c r="W221">
        <f t="shared" si="12"/>
        <v>4.0709395922092773</v>
      </c>
      <c r="X221">
        <f t="shared" si="13"/>
        <v>0</v>
      </c>
      <c r="Y221">
        <f t="shared" si="14"/>
        <v>0</v>
      </c>
      <c r="AN221">
        <f t="shared" si="15"/>
        <v>220</v>
      </c>
    </row>
    <row r="222" spans="1:40" x14ac:dyDescent="0.3">
      <c r="A222" t="s">
        <v>1487</v>
      </c>
      <c r="B222">
        <v>5.05</v>
      </c>
      <c r="D222">
        <v>4.04</v>
      </c>
      <c r="E222" s="6">
        <f>IF(Table2[[#This Row],[S&amp;P 500 TR USD]]="",Table2[[#This Row],[IA SBBI US Large Stock TR USD Ext]],Table2[[#This Row],[S&amp;P 500 TR USD]])</f>
        <v>5.05</v>
      </c>
      <c r="F222" s="6" t="s">
        <v>2427</v>
      </c>
      <c r="G222" s="6"/>
      <c r="H222" s="6"/>
      <c r="I222" s="6" t="s">
        <v>2434</v>
      </c>
      <c r="J222" s="6"/>
      <c r="K222" s="6"/>
      <c r="L222" s="6" t="s">
        <v>2434</v>
      </c>
      <c r="M222">
        <v>0.05</v>
      </c>
      <c r="N222">
        <v>0.05</v>
      </c>
      <c r="O222">
        <v>0.5</v>
      </c>
      <c r="P222">
        <f>+(Table2[[#This Row],[IA SBBI US IT Govt TR USD]]*Table2[[#This Row],[PctinGovt]])+(Table2[[#This Row],[IA SBBI US LT Corp TR USD]]*(1-Table2[[#This Row],[IA SBBI US IT Govt TR USD]]) )</f>
        <v>7.2500000000000009E-2</v>
      </c>
      <c r="R222" s="6">
        <f>IF(Table2[[#This Row],[Bloomberg US Agg Bond TR USD]]="",Table2[[#This Row],[Pre AGG]],Table2[[#This Row],[Bloomberg US Agg Bond TR USD]])</f>
        <v>7.2500000000000009E-2</v>
      </c>
      <c r="S222" s="6" t="str">
        <f>IF(Table2[[#This Row],[Bloomberg US Agg Bond TR USD]]="","Pre","")</f>
        <v>Pre</v>
      </c>
      <c r="T222">
        <v>4.04</v>
      </c>
      <c r="U222" s="6"/>
      <c r="V222" s="6"/>
      <c r="W222">
        <f t="shared" si="12"/>
        <v>8.2754055517345382</v>
      </c>
      <c r="X222">
        <f t="shared" si="13"/>
        <v>0</v>
      </c>
      <c r="Y222">
        <f t="shared" si="14"/>
        <v>0</v>
      </c>
      <c r="AN222">
        <f t="shared" si="15"/>
        <v>221</v>
      </c>
    </row>
    <row r="223" spans="1:40" x14ac:dyDescent="0.3">
      <c r="A223" t="s">
        <v>1488</v>
      </c>
      <c r="B223">
        <v>5.43</v>
      </c>
      <c r="D223">
        <v>5.0999999999999996</v>
      </c>
      <c r="E223" s="6">
        <f>IF(Table2[[#This Row],[S&amp;P 500 TR USD]]="",Table2[[#This Row],[IA SBBI US Large Stock TR USD Ext]],Table2[[#This Row],[S&amp;P 500 TR USD]])</f>
        <v>5.43</v>
      </c>
      <c r="F223" s="6" t="s">
        <v>2427</v>
      </c>
      <c r="G223" s="6"/>
      <c r="H223" s="6"/>
      <c r="I223" s="6" t="s">
        <v>2434</v>
      </c>
      <c r="J223" s="6"/>
      <c r="K223" s="6"/>
      <c r="L223" s="6" t="s">
        <v>2434</v>
      </c>
      <c r="M223">
        <v>7.0000000000000007E-2</v>
      </c>
      <c r="N223">
        <v>0.2</v>
      </c>
      <c r="O223">
        <v>0.5</v>
      </c>
      <c r="P223">
        <f>+(Table2[[#This Row],[IA SBBI US IT Govt TR USD]]*Table2[[#This Row],[PctinGovt]])+(Table2[[#This Row],[IA SBBI US LT Corp TR USD]]*(1-Table2[[#This Row],[IA SBBI US IT Govt TR USD]]) )</f>
        <v>0.221</v>
      </c>
      <c r="R223" s="6">
        <f>IF(Table2[[#This Row],[Bloomberg US Agg Bond TR USD]]="",Table2[[#This Row],[Pre AGG]],Table2[[#This Row],[Bloomberg US Agg Bond TR USD]])</f>
        <v>0.221</v>
      </c>
      <c r="S223" s="6" t="str">
        <f>IF(Table2[[#This Row],[Bloomberg US Agg Bond TR USD]]="","Pre","")</f>
        <v>Pre</v>
      </c>
      <c r="T223">
        <v>5.0999999999999996</v>
      </c>
      <c r="U223" s="6"/>
      <c r="V223" s="6"/>
      <c r="W223">
        <f t="shared" si="12"/>
        <v>13.797451234872993</v>
      </c>
      <c r="X223">
        <f t="shared" si="13"/>
        <v>0</v>
      </c>
      <c r="Y223">
        <f t="shared" si="14"/>
        <v>0</v>
      </c>
      <c r="AN223">
        <f t="shared" si="15"/>
        <v>222</v>
      </c>
    </row>
    <row r="224" spans="1:40" x14ac:dyDescent="0.3">
      <c r="A224" t="s">
        <v>1489</v>
      </c>
      <c r="B224">
        <v>-1.93</v>
      </c>
      <c r="D224">
        <v>-2.08</v>
      </c>
      <c r="E224" s="6">
        <f>IF(Table2[[#This Row],[S&amp;P 500 TR USD]]="",Table2[[#This Row],[IA SBBI US Large Stock TR USD Ext]],Table2[[#This Row],[S&amp;P 500 TR USD]])</f>
        <v>-1.93</v>
      </c>
      <c r="F224" s="6" t="s">
        <v>2427</v>
      </c>
      <c r="G224" s="6"/>
      <c r="H224" s="6"/>
      <c r="I224" s="6" t="s">
        <v>2434</v>
      </c>
      <c r="J224" s="6"/>
      <c r="K224" s="6"/>
      <c r="L224" s="6" t="s">
        <v>2434</v>
      </c>
      <c r="M224">
        <v>0.28999999999999998</v>
      </c>
      <c r="N224">
        <v>0.34</v>
      </c>
      <c r="O224">
        <v>0.5</v>
      </c>
      <c r="P224">
        <f>+(Table2[[#This Row],[IA SBBI US IT Govt TR USD]]*Table2[[#This Row],[PctinGovt]])+(Table2[[#This Row],[IA SBBI US LT Corp TR USD]]*(1-Table2[[#This Row],[IA SBBI US IT Govt TR USD]]) )</f>
        <v>0.38639999999999997</v>
      </c>
      <c r="R224" s="6">
        <f>IF(Table2[[#This Row],[Bloomberg US Agg Bond TR USD]]="",Table2[[#This Row],[Pre AGG]],Table2[[#This Row],[Bloomberg US Agg Bond TR USD]])</f>
        <v>0.38639999999999997</v>
      </c>
      <c r="S224" s="6" t="str">
        <f>IF(Table2[[#This Row],[Bloomberg US Agg Bond TR USD]]="","Pre","")</f>
        <v>Pre</v>
      </c>
      <c r="T224">
        <v>-2.08</v>
      </c>
      <c r="U224" s="6"/>
      <c r="V224" s="6"/>
      <c r="W224">
        <f t="shared" si="12"/>
        <v>11.430464249187633</v>
      </c>
      <c r="X224">
        <f t="shared" si="13"/>
        <v>0</v>
      </c>
      <c r="Y224">
        <f t="shared" si="14"/>
        <v>0</v>
      </c>
      <c r="AN224">
        <f t="shared" si="15"/>
        <v>223</v>
      </c>
    </row>
    <row r="225" spans="1:40" x14ac:dyDescent="0.3">
      <c r="A225" t="s">
        <v>1490</v>
      </c>
      <c r="B225">
        <v>1.57</v>
      </c>
      <c r="D225">
        <v>0.87</v>
      </c>
      <c r="E225" s="6">
        <f>IF(Table2[[#This Row],[S&amp;P 500 TR USD]]="",Table2[[#This Row],[IA SBBI US Large Stock TR USD Ext]],Table2[[#This Row],[S&amp;P 500 TR USD]])</f>
        <v>1.57</v>
      </c>
      <c r="F225" s="6" t="s">
        <v>2427</v>
      </c>
      <c r="G225" s="6"/>
      <c r="H225" s="6"/>
      <c r="I225" s="6" t="s">
        <v>2434</v>
      </c>
      <c r="J225" s="6"/>
      <c r="K225" s="6"/>
      <c r="L225" s="6" t="s">
        <v>2434</v>
      </c>
      <c r="M225">
        <v>0.24</v>
      </c>
      <c r="N225">
        <v>0.34</v>
      </c>
      <c r="O225">
        <v>0.5</v>
      </c>
      <c r="P225">
        <f>+(Table2[[#This Row],[IA SBBI US IT Govt TR USD]]*Table2[[#This Row],[PctinGovt]])+(Table2[[#This Row],[IA SBBI US LT Corp TR USD]]*(1-Table2[[#This Row],[IA SBBI US IT Govt TR USD]]) )</f>
        <v>0.37840000000000001</v>
      </c>
      <c r="R225" s="6">
        <f>IF(Table2[[#This Row],[Bloomberg US Agg Bond TR USD]]="",Table2[[#This Row],[Pre AGG]],Table2[[#This Row],[Bloomberg US Agg Bond TR USD]])</f>
        <v>0.37840000000000001</v>
      </c>
      <c r="S225" s="6" t="str">
        <f>IF(Table2[[#This Row],[Bloomberg US Agg Bond TR USD]]="","Pre","")</f>
        <v>Pre</v>
      </c>
      <c r="T225">
        <v>0.87</v>
      </c>
      <c r="U225" s="6"/>
      <c r="V225" s="6"/>
      <c r="W225">
        <f t="shared" si="12"/>
        <v>12.399909288155552</v>
      </c>
      <c r="X225">
        <f t="shared" si="13"/>
        <v>0</v>
      </c>
      <c r="Y225">
        <f t="shared" si="14"/>
        <v>0</v>
      </c>
      <c r="AN225">
        <f t="shared" si="15"/>
        <v>224</v>
      </c>
    </row>
    <row r="226" spans="1:40" x14ac:dyDescent="0.3">
      <c r="A226" t="s">
        <v>1491</v>
      </c>
      <c r="B226">
        <v>-0.08</v>
      </c>
      <c r="D226">
        <v>-0.62</v>
      </c>
      <c r="E226" s="6">
        <f>IF(Table2[[#This Row],[S&amp;P 500 TR USD]]="",Table2[[#This Row],[IA SBBI US Large Stock TR USD Ext]],Table2[[#This Row],[S&amp;P 500 TR USD]])</f>
        <v>-0.08</v>
      </c>
      <c r="F226" s="6" t="s">
        <v>2427</v>
      </c>
      <c r="G226" s="6"/>
      <c r="H226" s="6"/>
      <c r="I226" s="6" t="s">
        <v>2434</v>
      </c>
      <c r="J226" s="6"/>
      <c r="K226" s="6"/>
      <c r="L226" s="6" t="s">
        <v>2434</v>
      </c>
      <c r="M226">
        <v>0.11</v>
      </c>
      <c r="N226">
        <v>0.19</v>
      </c>
      <c r="O226">
        <v>0.5</v>
      </c>
      <c r="P226">
        <f>+(Table2[[#This Row],[IA SBBI US IT Govt TR USD]]*Table2[[#This Row],[PctinGovt]])+(Table2[[#This Row],[IA SBBI US LT Corp TR USD]]*(1-Table2[[#This Row],[IA SBBI US IT Govt TR USD]]) )</f>
        <v>0.22409999999999999</v>
      </c>
      <c r="R226" s="6">
        <f>IF(Table2[[#This Row],[Bloomberg US Agg Bond TR USD]]="",Table2[[#This Row],[Pre AGG]],Table2[[#This Row],[Bloomberg US Agg Bond TR USD]])</f>
        <v>0.22409999999999999</v>
      </c>
      <c r="S226" s="6" t="str">
        <f>IF(Table2[[#This Row],[Bloomberg US Agg Bond TR USD]]="","Pre","")</f>
        <v>Pre</v>
      </c>
      <c r="T226">
        <v>-0.62</v>
      </c>
      <c r="U226" s="6"/>
      <c r="V226" s="6"/>
      <c r="W226">
        <f t="shared" si="12"/>
        <v>11.703029850568992</v>
      </c>
      <c r="X226">
        <f t="shared" si="13"/>
        <v>0</v>
      </c>
      <c r="Y226">
        <f t="shared" si="14"/>
        <v>0</v>
      </c>
      <c r="AN226">
        <f t="shared" si="15"/>
        <v>225</v>
      </c>
    </row>
    <row r="227" spans="1:40" x14ac:dyDescent="0.3">
      <c r="A227" t="s">
        <v>1492</v>
      </c>
      <c r="B227">
        <v>0.23</v>
      </c>
      <c r="D227">
        <v>0.31</v>
      </c>
      <c r="E227" s="6">
        <f>IF(Table2[[#This Row],[S&amp;P 500 TR USD]]="",Table2[[#This Row],[IA SBBI US Large Stock TR USD Ext]],Table2[[#This Row],[S&amp;P 500 TR USD]])</f>
        <v>0.23</v>
      </c>
      <c r="F227" s="6" t="s">
        <v>2427</v>
      </c>
      <c r="G227" s="6"/>
      <c r="H227" s="6"/>
      <c r="I227" s="6" t="s">
        <v>2434</v>
      </c>
      <c r="J227" s="6"/>
      <c r="K227" s="6"/>
      <c r="L227" s="6" t="s">
        <v>2434</v>
      </c>
      <c r="M227">
        <v>0.11</v>
      </c>
      <c r="N227">
        <v>0.19</v>
      </c>
      <c r="O227">
        <v>0.5</v>
      </c>
      <c r="P227">
        <f>+(Table2[[#This Row],[IA SBBI US IT Govt TR USD]]*Table2[[#This Row],[PctinGovt]])+(Table2[[#This Row],[IA SBBI US LT Corp TR USD]]*(1-Table2[[#This Row],[IA SBBI US IT Govt TR USD]]) )</f>
        <v>0.22409999999999999</v>
      </c>
      <c r="R227" s="6">
        <f>IF(Table2[[#This Row],[Bloomberg US Agg Bond TR USD]]="",Table2[[#This Row],[Pre AGG]],Table2[[#This Row],[Bloomberg US Agg Bond TR USD]])</f>
        <v>0.22409999999999999</v>
      </c>
      <c r="S227" s="6" t="str">
        <f>IF(Table2[[#This Row],[Bloomberg US Agg Bond TR USD]]="","Pre","")</f>
        <v>Pre</v>
      </c>
      <c r="T227">
        <v>0.31</v>
      </c>
      <c r="U227" s="6"/>
      <c r="V227" s="6"/>
      <c r="W227">
        <f t="shared" si="12"/>
        <v>12.049309243105766</v>
      </c>
      <c r="X227">
        <f t="shared" si="13"/>
        <v>0</v>
      </c>
      <c r="Y227">
        <f t="shared" si="14"/>
        <v>0</v>
      </c>
      <c r="AN227">
        <f t="shared" si="15"/>
        <v>226</v>
      </c>
    </row>
    <row r="228" spans="1:40" x14ac:dyDescent="0.3">
      <c r="A228" t="s">
        <v>1493</v>
      </c>
      <c r="B228">
        <v>1.33</v>
      </c>
      <c r="D228">
        <v>0.39</v>
      </c>
      <c r="E228" s="6">
        <f>IF(Table2[[#This Row],[S&amp;P 500 TR USD]]="",Table2[[#This Row],[IA SBBI US Large Stock TR USD Ext]],Table2[[#This Row],[S&amp;P 500 TR USD]])</f>
        <v>1.33</v>
      </c>
      <c r="F228" s="6" t="s">
        <v>2427</v>
      </c>
      <c r="G228" s="6"/>
      <c r="H228" s="6"/>
      <c r="I228" s="6" t="s">
        <v>2434</v>
      </c>
      <c r="J228" s="6"/>
      <c r="K228" s="6"/>
      <c r="L228" s="6" t="s">
        <v>2434</v>
      </c>
      <c r="M228">
        <v>0.09</v>
      </c>
      <c r="N228">
        <v>0.48</v>
      </c>
      <c r="O228">
        <v>0.5</v>
      </c>
      <c r="P228">
        <f>+(Table2[[#This Row],[IA SBBI US IT Govt TR USD]]*Table2[[#This Row],[PctinGovt]])+(Table2[[#This Row],[IA SBBI US LT Corp TR USD]]*(1-Table2[[#This Row],[IA SBBI US IT Govt TR USD]]) )</f>
        <v>0.48180000000000001</v>
      </c>
      <c r="R228" s="6">
        <f>IF(Table2[[#This Row],[Bloomberg US Agg Bond TR USD]]="",Table2[[#This Row],[Pre AGG]],Table2[[#This Row],[Bloomberg US Agg Bond TR USD]])</f>
        <v>0.48180000000000001</v>
      </c>
      <c r="S228" s="6" t="str">
        <f>IF(Table2[[#This Row],[Bloomberg US Agg Bond TR USD]]="","Pre","")</f>
        <v>Pre</v>
      </c>
      <c r="T228">
        <v>0.39</v>
      </c>
      <c r="U228" s="6"/>
      <c r="V228" s="6"/>
      <c r="W228">
        <f t="shared" si="12"/>
        <v>12.48630154915389</v>
      </c>
      <c r="X228">
        <f t="shared" si="13"/>
        <v>0</v>
      </c>
      <c r="Y228">
        <f t="shared" si="14"/>
        <v>0</v>
      </c>
      <c r="AN228">
        <f t="shared" si="15"/>
        <v>227</v>
      </c>
    </row>
    <row r="229" spans="1:40" x14ac:dyDescent="0.3">
      <c r="A229" t="s">
        <v>1494</v>
      </c>
      <c r="B229">
        <v>3.74</v>
      </c>
      <c r="D229">
        <v>3.51</v>
      </c>
      <c r="E229" s="6">
        <f>IF(Table2[[#This Row],[S&amp;P 500 TR USD]]="",Table2[[#This Row],[IA SBBI US Large Stock TR USD Ext]],Table2[[#This Row],[S&amp;P 500 TR USD]])</f>
        <v>3.74</v>
      </c>
      <c r="F229" s="6" t="s">
        <v>2427</v>
      </c>
      <c r="G229" s="6"/>
      <c r="H229" s="6"/>
      <c r="I229" s="6" t="s">
        <v>2434</v>
      </c>
      <c r="J229" s="6"/>
      <c r="K229" s="6"/>
      <c r="L229" s="6" t="s">
        <v>2434</v>
      </c>
      <c r="M229">
        <v>0.1</v>
      </c>
      <c r="N229">
        <v>1.49</v>
      </c>
      <c r="O229">
        <v>0.5</v>
      </c>
      <c r="P229">
        <f>+(Table2[[#This Row],[IA SBBI US IT Govt TR USD]]*Table2[[#This Row],[PctinGovt]])+(Table2[[#This Row],[IA SBBI US LT Corp TR USD]]*(1-Table2[[#This Row],[IA SBBI US IT Govt TR USD]]) )</f>
        <v>1.391</v>
      </c>
      <c r="R229" s="6">
        <f>IF(Table2[[#This Row],[Bloomberg US Agg Bond TR USD]]="",Table2[[#This Row],[Pre AGG]],Table2[[#This Row],[Bloomberg US Agg Bond TR USD]])</f>
        <v>1.391</v>
      </c>
      <c r="S229" s="6" t="str">
        <f>IF(Table2[[#This Row],[Bloomberg US Agg Bond TR USD]]="","Pre","")</f>
        <v>Pre</v>
      </c>
      <c r="T229">
        <v>3.51</v>
      </c>
      <c r="U229" s="6"/>
      <c r="V229" s="6"/>
      <c r="W229">
        <f t="shared" si="12"/>
        <v>16.434570733529185</v>
      </c>
      <c r="X229">
        <f t="shared" si="13"/>
        <v>0</v>
      </c>
      <c r="Y229">
        <f t="shared" si="14"/>
        <v>0</v>
      </c>
      <c r="AN229">
        <f t="shared" si="15"/>
        <v>228</v>
      </c>
    </row>
    <row r="230" spans="1:40" x14ac:dyDescent="0.3">
      <c r="A230" t="s">
        <v>1495</v>
      </c>
      <c r="B230">
        <v>1.58</v>
      </c>
      <c r="D230">
        <v>1.43</v>
      </c>
      <c r="E230" s="6">
        <f>IF(Table2[[#This Row],[S&amp;P 500 TR USD]]="",Table2[[#This Row],[IA SBBI US Large Stock TR USD Ext]],Table2[[#This Row],[S&amp;P 500 TR USD]])</f>
        <v>1.58</v>
      </c>
      <c r="F230" s="6" t="s">
        <v>2427</v>
      </c>
      <c r="G230" s="6"/>
      <c r="H230" s="6"/>
      <c r="I230" s="6" t="s">
        <v>2434</v>
      </c>
      <c r="J230" s="6"/>
      <c r="K230" s="6"/>
      <c r="L230" s="6" t="s">
        <v>2434</v>
      </c>
      <c r="M230">
        <v>0.52</v>
      </c>
      <c r="N230">
        <v>0.76</v>
      </c>
      <c r="O230">
        <v>0.5</v>
      </c>
      <c r="P230">
        <f>+(Table2[[#This Row],[IA SBBI US IT Govt TR USD]]*Table2[[#This Row],[PctinGovt]])+(Table2[[#This Row],[IA SBBI US LT Corp TR USD]]*(1-Table2[[#This Row],[IA SBBI US IT Govt TR USD]]) )</f>
        <v>0.62480000000000002</v>
      </c>
      <c r="R230" s="6">
        <f>IF(Table2[[#This Row],[Bloomberg US Agg Bond TR USD]]="",Table2[[#This Row],[Pre AGG]],Table2[[#This Row],[Bloomberg US Agg Bond TR USD]])</f>
        <v>0.62480000000000002</v>
      </c>
      <c r="S230" s="6" t="str">
        <f>IF(Table2[[#This Row],[Bloomberg US Agg Bond TR USD]]="","Pre","")</f>
        <v>Pre</v>
      </c>
      <c r="T230">
        <v>1.43</v>
      </c>
      <c r="U230" s="6"/>
      <c r="V230" s="6"/>
      <c r="W230">
        <f t="shared" si="12"/>
        <v>18.099585095018654</v>
      </c>
      <c r="X230">
        <f t="shared" si="13"/>
        <v>0</v>
      </c>
      <c r="Y230">
        <f t="shared" si="14"/>
        <v>0</v>
      </c>
      <c r="AN230">
        <f t="shared" si="15"/>
        <v>229</v>
      </c>
    </row>
    <row r="231" spans="1:40" x14ac:dyDescent="0.3">
      <c r="A231" t="s">
        <v>1496</v>
      </c>
      <c r="B231">
        <v>6.83</v>
      </c>
      <c r="D231">
        <v>6.16</v>
      </c>
      <c r="E231" s="6">
        <f>IF(Table2[[#This Row],[S&amp;P 500 TR USD]]="",Table2[[#This Row],[IA SBBI US Large Stock TR USD Ext]],Table2[[#This Row],[S&amp;P 500 TR USD]])</f>
        <v>6.83</v>
      </c>
      <c r="F231" s="6" t="s">
        <v>2427</v>
      </c>
      <c r="G231" s="6"/>
      <c r="H231" s="6"/>
      <c r="I231" s="6" t="s">
        <v>2434</v>
      </c>
      <c r="J231" s="6"/>
      <c r="K231" s="6"/>
      <c r="L231" s="6" t="s">
        <v>2434</v>
      </c>
      <c r="M231">
        <v>0.38</v>
      </c>
      <c r="N231">
        <v>0.46</v>
      </c>
      <c r="O231">
        <v>0.5</v>
      </c>
      <c r="P231">
        <f>+(Table2[[#This Row],[IA SBBI US IT Govt TR USD]]*Table2[[#This Row],[PctinGovt]])+(Table2[[#This Row],[IA SBBI US LT Corp TR USD]]*(1-Table2[[#This Row],[IA SBBI US IT Govt TR USD]]) )</f>
        <v>0.47520000000000001</v>
      </c>
      <c r="R231" s="6">
        <f>IF(Table2[[#This Row],[Bloomberg US Agg Bond TR USD]]="",Table2[[#This Row],[Pre AGG]],Table2[[#This Row],[Bloomberg US Agg Bond TR USD]])</f>
        <v>0.47520000000000001</v>
      </c>
      <c r="S231" s="6" t="str">
        <f>IF(Table2[[#This Row],[Bloomberg US Agg Bond TR USD]]="","Pre","")</f>
        <v>Pre</v>
      </c>
      <c r="T231">
        <v>6.16</v>
      </c>
      <c r="U231" s="6"/>
      <c r="V231" s="6"/>
      <c r="W231">
        <f t="shared" si="12"/>
        <v>25.374519536871819</v>
      </c>
      <c r="X231">
        <f t="shared" si="13"/>
        <v>0</v>
      </c>
      <c r="Y231">
        <f t="shared" si="14"/>
        <v>0</v>
      </c>
      <c r="AN231">
        <f t="shared" si="15"/>
        <v>230</v>
      </c>
    </row>
    <row r="232" spans="1:40" x14ac:dyDescent="0.3">
      <c r="A232" t="s">
        <v>1497</v>
      </c>
      <c r="B232">
        <v>-4.41</v>
      </c>
      <c r="D232">
        <v>-4.62</v>
      </c>
      <c r="E232" s="6">
        <f>IF(Table2[[#This Row],[S&amp;P 500 TR USD]]="",Table2[[#This Row],[IA SBBI US Large Stock TR USD Ext]],Table2[[#This Row],[S&amp;P 500 TR USD]])</f>
        <v>-4.41</v>
      </c>
      <c r="F232" s="6" t="s">
        <v>2427</v>
      </c>
      <c r="G232" s="6"/>
      <c r="H232" s="6"/>
      <c r="I232" s="6" t="s">
        <v>2434</v>
      </c>
      <c r="J232" s="6"/>
      <c r="K232" s="6"/>
      <c r="L232" s="6" t="s">
        <v>2434</v>
      </c>
      <c r="M232">
        <v>0.04</v>
      </c>
      <c r="N232">
        <v>0.18</v>
      </c>
      <c r="O232">
        <v>0.5</v>
      </c>
      <c r="P232">
        <f>+(Table2[[#This Row],[IA SBBI US IT Govt TR USD]]*Table2[[#This Row],[PctinGovt]])+(Table2[[#This Row],[IA SBBI US LT Corp TR USD]]*(1-Table2[[#This Row],[IA SBBI US IT Govt TR USD]]) )</f>
        <v>0.19279999999999997</v>
      </c>
      <c r="R232" s="6">
        <f>IF(Table2[[#This Row],[Bloomberg US Agg Bond TR USD]]="",Table2[[#This Row],[Pre AGG]],Table2[[#This Row],[Bloomberg US Agg Bond TR USD]])</f>
        <v>0.19279999999999997</v>
      </c>
      <c r="S232" s="6" t="str">
        <f>IF(Table2[[#This Row],[Bloomberg US Agg Bond TR USD]]="","Pre","")</f>
        <v>Pre</v>
      </c>
      <c r="T232">
        <v>-4.62</v>
      </c>
      <c r="U232" s="6"/>
      <c r="V232" s="6"/>
      <c r="W232">
        <f t="shared" si="12"/>
        <v>19.582216734268343</v>
      </c>
      <c r="X232">
        <f t="shared" si="13"/>
        <v>0</v>
      </c>
      <c r="Y232">
        <f t="shared" si="14"/>
        <v>0</v>
      </c>
      <c r="AN232">
        <f t="shared" si="15"/>
        <v>231</v>
      </c>
    </row>
    <row r="233" spans="1:40" x14ac:dyDescent="0.3">
      <c r="A233" t="s">
        <v>1498</v>
      </c>
      <c r="B233">
        <v>9.02</v>
      </c>
      <c r="D233">
        <v>8.8000000000000007</v>
      </c>
      <c r="E233" s="6">
        <f>IF(Table2[[#This Row],[S&amp;P 500 TR USD]]="",Table2[[#This Row],[IA SBBI US Large Stock TR USD Ext]],Table2[[#This Row],[S&amp;P 500 TR USD]])</f>
        <v>9.02</v>
      </c>
      <c r="F233" s="6" t="s">
        <v>2427</v>
      </c>
      <c r="G233" s="6"/>
      <c r="H233" s="6"/>
      <c r="I233" s="6" t="s">
        <v>2434</v>
      </c>
      <c r="J233" s="6"/>
      <c r="K233" s="6"/>
      <c r="L233" s="6" t="s">
        <v>2434</v>
      </c>
      <c r="M233">
        <v>0.14000000000000001</v>
      </c>
      <c r="N233">
        <v>0.18</v>
      </c>
      <c r="O233">
        <v>0.5</v>
      </c>
      <c r="P233">
        <f>+(Table2[[#This Row],[IA SBBI US IT Govt TR USD]]*Table2[[#This Row],[PctinGovt]])+(Table2[[#This Row],[IA SBBI US LT Corp TR USD]]*(1-Table2[[#This Row],[IA SBBI US IT Govt TR USD]]) )</f>
        <v>0.2248</v>
      </c>
      <c r="R233" s="6">
        <f>IF(Table2[[#This Row],[Bloomberg US Agg Bond TR USD]]="",Table2[[#This Row],[Pre AGG]],Table2[[#This Row],[Bloomberg US Agg Bond TR USD]])</f>
        <v>0.2248</v>
      </c>
      <c r="S233" s="6" t="str">
        <f>IF(Table2[[#This Row],[Bloomberg US Agg Bond TR USD]]="","Pre","")</f>
        <v>Pre</v>
      </c>
      <c r="T233">
        <v>8.8000000000000007</v>
      </c>
      <c r="U233" s="6"/>
      <c r="V233" s="6"/>
      <c r="W233">
        <f t="shared" si="12"/>
        <v>30.105451806883977</v>
      </c>
      <c r="X233">
        <f t="shared" si="13"/>
        <v>0</v>
      </c>
      <c r="Y233">
        <f t="shared" si="14"/>
        <v>0</v>
      </c>
      <c r="AN233">
        <f t="shared" si="15"/>
        <v>232</v>
      </c>
    </row>
    <row r="234" spans="1:40" x14ac:dyDescent="0.3">
      <c r="A234" t="s">
        <v>1499</v>
      </c>
      <c r="B234">
        <v>1.95</v>
      </c>
      <c r="D234">
        <v>1.1499999999999999</v>
      </c>
      <c r="E234" s="6">
        <f>IF(Table2[[#This Row],[S&amp;P 500 TR USD]]="",Table2[[#This Row],[IA SBBI US Large Stock TR USD Ext]],Table2[[#This Row],[S&amp;P 500 TR USD]])</f>
        <v>1.95</v>
      </c>
      <c r="F234" s="6" t="s">
        <v>2427</v>
      </c>
      <c r="G234" s="6"/>
      <c r="H234" s="6"/>
      <c r="I234" s="6" t="s">
        <v>2434</v>
      </c>
      <c r="J234" s="6"/>
      <c r="K234" s="6"/>
      <c r="L234" s="6" t="s">
        <v>2434</v>
      </c>
      <c r="M234">
        <v>0.12</v>
      </c>
      <c r="N234">
        <v>-0.11</v>
      </c>
      <c r="O234">
        <v>0.5</v>
      </c>
      <c r="P234">
        <f>+(Table2[[#This Row],[IA SBBI US IT Govt TR USD]]*Table2[[#This Row],[PctinGovt]])+(Table2[[#This Row],[IA SBBI US LT Corp TR USD]]*(1-Table2[[#This Row],[IA SBBI US IT Govt TR USD]]) )</f>
        <v>-3.6799999999999999E-2</v>
      </c>
      <c r="R234" s="6">
        <f>IF(Table2[[#This Row],[Bloomberg US Agg Bond TR USD]]="",Table2[[#This Row],[Pre AGG]],Table2[[#This Row],[Bloomberg US Agg Bond TR USD]])</f>
        <v>-3.6799999999999999E-2</v>
      </c>
      <c r="S234" s="6" t="str">
        <f>IF(Table2[[#This Row],[Bloomberg US Agg Bond TR USD]]="","Pre","")</f>
        <v>Pre</v>
      </c>
      <c r="T234">
        <v>1.1499999999999999</v>
      </c>
      <c r="U234" s="6"/>
      <c r="V234" s="6"/>
      <c r="W234">
        <f t="shared" si="12"/>
        <v>31.601664502663152</v>
      </c>
      <c r="X234">
        <f t="shared" si="13"/>
        <v>0</v>
      </c>
      <c r="Y234">
        <f t="shared" si="14"/>
        <v>0</v>
      </c>
      <c r="AN234">
        <f t="shared" si="15"/>
        <v>233</v>
      </c>
    </row>
    <row r="235" spans="1:40" x14ac:dyDescent="0.3">
      <c r="A235" t="s">
        <v>1500</v>
      </c>
      <c r="B235">
        <v>-7.0000000000000007E-2</v>
      </c>
      <c r="D235">
        <v>-0.93</v>
      </c>
      <c r="E235" s="6">
        <f>IF(Table2[[#This Row],[S&amp;P 500 TR USD]]="",Table2[[#This Row],[IA SBBI US Large Stock TR USD Ext]],Table2[[#This Row],[S&amp;P 500 TR USD]])</f>
        <v>-7.0000000000000007E-2</v>
      </c>
      <c r="F235" s="6" t="s">
        <v>2427</v>
      </c>
      <c r="G235" s="6"/>
      <c r="H235" s="6"/>
      <c r="I235" s="6" t="s">
        <v>2434</v>
      </c>
      <c r="J235" s="6"/>
      <c r="K235" s="6"/>
      <c r="L235" s="6" t="s">
        <v>2434</v>
      </c>
      <c r="M235">
        <v>0.19</v>
      </c>
      <c r="N235">
        <v>0.32</v>
      </c>
      <c r="O235">
        <v>0.5</v>
      </c>
      <c r="P235">
        <f>+(Table2[[#This Row],[IA SBBI US IT Govt TR USD]]*Table2[[#This Row],[PctinGovt]])+(Table2[[#This Row],[IA SBBI US LT Corp TR USD]]*(1-Table2[[#This Row],[IA SBBI US IT Govt TR USD]]) )</f>
        <v>0.35420000000000007</v>
      </c>
      <c r="R235" s="6">
        <f>IF(Table2[[#This Row],[Bloomberg US Agg Bond TR USD]]="",Table2[[#This Row],[Pre AGG]],Table2[[#This Row],[Bloomberg US Agg Bond TR USD]])</f>
        <v>0.35420000000000007</v>
      </c>
      <c r="S235" s="6" t="str">
        <f>IF(Table2[[#This Row],[Bloomberg US Agg Bond TR USD]]="","Pre","")</f>
        <v>Pre</v>
      </c>
      <c r="T235">
        <v>-0.93</v>
      </c>
      <c r="U235" s="6"/>
      <c r="V235" s="6"/>
      <c r="W235">
        <f t="shared" si="12"/>
        <v>30.377769022788392</v>
      </c>
      <c r="X235">
        <f t="shared" si="13"/>
        <v>0</v>
      </c>
      <c r="Y235">
        <f t="shared" si="14"/>
        <v>0</v>
      </c>
      <c r="AN235">
        <f t="shared" si="15"/>
        <v>234</v>
      </c>
    </row>
    <row r="236" spans="1:40" x14ac:dyDescent="0.3">
      <c r="A236" t="s">
        <v>1501</v>
      </c>
      <c r="B236">
        <v>-1.8</v>
      </c>
      <c r="D236">
        <v>-1.41</v>
      </c>
      <c r="E236" s="6">
        <f>IF(Table2[[#This Row],[S&amp;P 500 TR USD]]="",Table2[[#This Row],[IA SBBI US Large Stock TR USD Ext]],Table2[[#This Row],[S&amp;P 500 TR USD]])</f>
        <v>-1.8</v>
      </c>
      <c r="F236" s="6" t="s">
        <v>2427</v>
      </c>
      <c r="G236" s="6"/>
      <c r="H236" s="6"/>
      <c r="I236" s="6" t="s">
        <v>2434</v>
      </c>
      <c r="J236" s="6"/>
      <c r="K236" s="6"/>
      <c r="L236" s="6" t="s">
        <v>2434</v>
      </c>
      <c r="M236">
        <v>0</v>
      </c>
      <c r="N236">
        <v>-0.11</v>
      </c>
      <c r="O236">
        <v>0.5</v>
      </c>
      <c r="P236">
        <f>+(Table2[[#This Row],[IA SBBI US IT Govt TR USD]]*Table2[[#This Row],[PctinGovt]])+(Table2[[#This Row],[IA SBBI US LT Corp TR USD]]*(1-Table2[[#This Row],[IA SBBI US IT Govt TR USD]]) )</f>
        <v>-0.11</v>
      </c>
      <c r="R236" s="6">
        <f>IF(Table2[[#This Row],[Bloomberg US Agg Bond TR USD]]="",Table2[[#This Row],[Pre AGG]],Table2[[#This Row],[Bloomberg US Agg Bond TR USD]])</f>
        <v>-0.11</v>
      </c>
      <c r="S236" s="6" t="str">
        <f>IF(Table2[[#This Row],[Bloomberg US Agg Bond TR USD]]="","Pre","")</f>
        <v>Pre</v>
      </c>
      <c r="T236">
        <v>-1.41</v>
      </c>
      <c r="U236" s="6"/>
      <c r="V236" s="6"/>
      <c r="W236">
        <f t="shared" si="12"/>
        <v>28.539442479567079</v>
      </c>
      <c r="X236">
        <f t="shared" si="13"/>
        <v>0</v>
      </c>
      <c r="Y236">
        <f t="shared" si="14"/>
        <v>0</v>
      </c>
      <c r="AN236">
        <f t="shared" si="15"/>
        <v>235</v>
      </c>
    </row>
    <row r="237" spans="1:40" x14ac:dyDescent="0.3">
      <c r="A237" t="s">
        <v>1502</v>
      </c>
      <c r="B237">
        <v>6.41</v>
      </c>
      <c r="D237">
        <v>5.8</v>
      </c>
      <c r="E237" s="6">
        <f>IF(Table2[[#This Row],[S&amp;P 500 TR USD]]="",Table2[[#This Row],[IA SBBI US Large Stock TR USD Ext]],Table2[[#This Row],[S&amp;P 500 TR USD]])</f>
        <v>6.41</v>
      </c>
      <c r="F237" s="6" t="s">
        <v>2427</v>
      </c>
      <c r="G237" s="6"/>
      <c r="H237" s="6"/>
      <c r="I237" s="6" t="s">
        <v>2434</v>
      </c>
      <c r="J237" s="6"/>
      <c r="K237" s="6"/>
      <c r="L237" s="6" t="s">
        <v>2434</v>
      </c>
      <c r="M237">
        <v>0.16</v>
      </c>
      <c r="N237">
        <v>0.04</v>
      </c>
      <c r="O237">
        <v>0.5</v>
      </c>
      <c r="P237">
        <f>+(Table2[[#This Row],[IA SBBI US IT Govt TR USD]]*Table2[[#This Row],[PctinGovt]])+(Table2[[#This Row],[IA SBBI US LT Corp TR USD]]*(1-Table2[[#This Row],[IA SBBI US IT Govt TR USD]]) )</f>
        <v>0.11360000000000001</v>
      </c>
      <c r="R237" s="6">
        <f>IF(Table2[[#This Row],[Bloomberg US Agg Bond TR USD]]="",Table2[[#This Row],[Pre AGG]],Table2[[#This Row],[Bloomberg US Agg Bond TR USD]])</f>
        <v>0.11360000000000001</v>
      </c>
      <c r="S237" s="6" t="str">
        <f>IF(Table2[[#This Row],[Bloomberg US Agg Bond TR USD]]="","Pre","")</f>
        <v>Pre</v>
      </c>
      <c r="T237">
        <v>5.8</v>
      </c>
      <c r="U237" s="6"/>
      <c r="V237" s="6"/>
      <c r="W237">
        <f t="shared" si="12"/>
        <v>35.994730143381972</v>
      </c>
      <c r="X237">
        <f t="shared" si="13"/>
        <v>0</v>
      </c>
      <c r="Y237">
        <f t="shared" si="14"/>
        <v>0</v>
      </c>
      <c r="AN237">
        <f t="shared" si="15"/>
        <v>236</v>
      </c>
    </row>
    <row r="238" spans="1:40" x14ac:dyDescent="0.3">
      <c r="A238" t="s">
        <v>1503</v>
      </c>
      <c r="B238">
        <v>4.38</v>
      </c>
      <c r="D238">
        <v>3.48</v>
      </c>
      <c r="E238" s="6">
        <f>IF(Table2[[#This Row],[S&amp;P 500 TR USD]]="",Table2[[#This Row],[IA SBBI US Large Stock TR USD Ext]],Table2[[#This Row],[S&amp;P 500 TR USD]])</f>
        <v>4.38</v>
      </c>
      <c r="F238" s="6" t="s">
        <v>2427</v>
      </c>
      <c r="G238" s="6"/>
      <c r="H238" s="6"/>
      <c r="I238" s="6" t="s">
        <v>2434</v>
      </c>
      <c r="J238" s="6"/>
      <c r="K238" s="6"/>
      <c r="L238" s="6" t="s">
        <v>2434</v>
      </c>
      <c r="M238">
        <v>0.17</v>
      </c>
      <c r="N238">
        <v>0.32</v>
      </c>
      <c r="O238">
        <v>0.5</v>
      </c>
      <c r="P238">
        <f>+(Table2[[#This Row],[IA SBBI US IT Govt TR USD]]*Table2[[#This Row],[PctinGovt]])+(Table2[[#This Row],[IA SBBI US LT Corp TR USD]]*(1-Table2[[#This Row],[IA SBBI US IT Govt TR USD]]) )</f>
        <v>0.35060000000000002</v>
      </c>
      <c r="R238" s="6">
        <f>IF(Table2[[#This Row],[Bloomberg US Agg Bond TR USD]]="",Table2[[#This Row],[Pre AGG]],Table2[[#This Row],[Bloomberg US Agg Bond TR USD]])</f>
        <v>0.35060000000000002</v>
      </c>
      <c r="S238" s="6" t="str">
        <f>IF(Table2[[#This Row],[Bloomberg US Agg Bond TR USD]]="","Pre","")</f>
        <v>Pre</v>
      </c>
      <c r="T238">
        <v>3.48</v>
      </c>
      <c r="U238" s="6"/>
      <c r="V238" s="6"/>
      <c r="W238">
        <f t="shared" si="12"/>
        <v>40.727346752371659</v>
      </c>
      <c r="X238">
        <f t="shared" si="13"/>
        <v>0</v>
      </c>
      <c r="Y238">
        <f t="shared" si="14"/>
        <v>0</v>
      </c>
      <c r="AN238">
        <f t="shared" si="15"/>
        <v>237</v>
      </c>
    </row>
    <row r="239" spans="1:40" x14ac:dyDescent="0.3">
      <c r="A239" t="s">
        <v>1504</v>
      </c>
      <c r="B239">
        <v>3.22</v>
      </c>
      <c r="D239">
        <v>3.74</v>
      </c>
      <c r="E239" s="6">
        <f>IF(Table2[[#This Row],[S&amp;P 500 TR USD]]="",Table2[[#This Row],[IA SBBI US Large Stock TR USD Ext]],Table2[[#This Row],[S&amp;P 500 TR USD]])</f>
        <v>3.22</v>
      </c>
      <c r="F239" s="6" t="s">
        <v>2427</v>
      </c>
      <c r="G239" s="6"/>
      <c r="H239" s="6"/>
      <c r="I239" s="6" t="s">
        <v>2434</v>
      </c>
      <c r="J239" s="6"/>
      <c r="K239" s="6"/>
      <c r="L239" s="6" t="s">
        <v>2434</v>
      </c>
      <c r="M239">
        <v>0.16</v>
      </c>
      <c r="N239">
        <v>0.32</v>
      </c>
      <c r="O239">
        <v>0.5</v>
      </c>
      <c r="P239">
        <f>+(Table2[[#This Row],[IA SBBI US IT Govt TR USD]]*Table2[[#This Row],[PctinGovt]])+(Table2[[#This Row],[IA SBBI US LT Corp TR USD]]*(1-Table2[[#This Row],[IA SBBI US IT Govt TR USD]]) )</f>
        <v>0.3488</v>
      </c>
      <c r="R239" s="6">
        <f>IF(Table2[[#This Row],[Bloomberg US Agg Bond TR USD]]="",Table2[[#This Row],[Pre AGG]],Table2[[#This Row],[Bloomberg US Agg Bond TR USD]])</f>
        <v>0.3488</v>
      </c>
      <c r="S239" s="6" t="str">
        <f>IF(Table2[[#This Row],[Bloomberg US Agg Bond TR USD]]="","Pre","")</f>
        <v>Pre</v>
      </c>
      <c r="T239">
        <v>3.74</v>
      </c>
      <c r="U239" s="6"/>
      <c r="V239" s="6"/>
      <c r="W239">
        <f t="shared" si="12"/>
        <v>45.990549520910371</v>
      </c>
      <c r="X239">
        <f t="shared" si="13"/>
        <v>0</v>
      </c>
      <c r="Y239">
        <f t="shared" si="14"/>
        <v>0</v>
      </c>
      <c r="AN239">
        <f t="shared" si="15"/>
        <v>238</v>
      </c>
    </row>
    <row r="240" spans="1:40" x14ac:dyDescent="0.3">
      <c r="A240" t="s">
        <v>1505</v>
      </c>
      <c r="B240">
        <v>3.96</v>
      </c>
      <c r="D240">
        <v>3.24</v>
      </c>
      <c r="E240" s="6">
        <f>IF(Table2[[#This Row],[S&amp;P 500 TR USD]]="",Table2[[#This Row],[IA SBBI US Large Stock TR USD Ext]],Table2[[#This Row],[S&amp;P 500 TR USD]])</f>
        <v>3.96</v>
      </c>
      <c r="F240" s="6" t="s">
        <v>2427</v>
      </c>
      <c r="G240" s="6"/>
      <c r="H240" s="6"/>
      <c r="I240" s="6" t="s">
        <v>2434</v>
      </c>
      <c r="J240" s="6"/>
      <c r="K240" s="6"/>
      <c r="L240" s="6" t="s">
        <v>2434</v>
      </c>
      <c r="M240">
        <v>0.1</v>
      </c>
      <c r="N240">
        <v>0.32</v>
      </c>
      <c r="O240">
        <v>0.5</v>
      </c>
      <c r="P240">
        <f>+(Table2[[#This Row],[IA SBBI US IT Govt TR USD]]*Table2[[#This Row],[PctinGovt]])+(Table2[[#This Row],[IA SBBI US LT Corp TR USD]]*(1-Table2[[#This Row],[IA SBBI US IT Govt TR USD]]) )</f>
        <v>0.33800000000000002</v>
      </c>
      <c r="R240" s="6">
        <f>IF(Table2[[#This Row],[Bloomberg US Agg Bond TR USD]]="",Table2[[#This Row],[Pre AGG]],Table2[[#This Row],[Bloomberg US Agg Bond TR USD]])</f>
        <v>0.33800000000000002</v>
      </c>
      <c r="S240" s="6" t="str">
        <f>IF(Table2[[#This Row],[Bloomberg US Agg Bond TR USD]]="","Pre","")</f>
        <v>Pre</v>
      </c>
      <c r="T240">
        <v>3.24</v>
      </c>
      <c r="U240" s="6"/>
      <c r="V240" s="6"/>
      <c r="W240">
        <f t="shared" si="12"/>
        <v>50.720643325387861</v>
      </c>
      <c r="X240">
        <f t="shared" si="13"/>
        <v>0</v>
      </c>
      <c r="Y240">
        <f t="shared" si="14"/>
        <v>0</v>
      </c>
      <c r="AN240">
        <f t="shared" si="15"/>
        <v>239</v>
      </c>
    </row>
    <row r="241" spans="1:40" x14ac:dyDescent="0.3">
      <c r="A241" t="s">
        <v>1506</v>
      </c>
      <c r="B241">
        <v>1.1599999999999999</v>
      </c>
      <c r="D241">
        <v>0.99</v>
      </c>
      <c r="E241" s="6">
        <f>IF(Table2[[#This Row],[S&amp;P 500 TR USD]]="",Table2[[#This Row],[IA SBBI US Large Stock TR USD Ext]],Table2[[#This Row],[S&amp;P 500 TR USD]])</f>
        <v>1.1599999999999999</v>
      </c>
      <c r="F241" s="6" t="s">
        <v>2427</v>
      </c>
      <c r="G241" s="6"/>
      <c r="H241" s="6"/>
      <c r="I241" s="6" t="s">
        <v>2434</v>
      </c>
      <c r="J241" s="6"/>
      <c r="K241" s="6"/>
      <c r="L241" s="6" t="s">
        <v>2434</v>
      </c>
      <c r="M241">
        <v>0.21</v>
      </c>
      <c r="N241">
        <v>1.33</v>
      </c>
      <c r="O241">
        <v>0.5</v>
      </c>
      <c r="P241">
        <f>+(Table2[[#This Row],[IA SBBI US IT Govt TR USD]]*Table2[[#This Row],[PctinGovt]])+(Table2[[#This Row],[IA SBBI US LT Corp TR USD]]*(1-Table2[[#This Row],[IA SBBI US IT Govt TR USD]]) )</f>
        <v>1.1557000000000002</v>
      </c>
      <c r="R241" s="6">
        <f>IF(Table2[[#This Row],[Bloomberg US Agg Bond TR USD]]="",Table2[[#This Row],[Pre AGG]],Table2[[#This Row],[Bloomberg US Agg Bond TR USD]])</f>
        <v>1.1557000000000002</v>
      </c>
      <c r="S241" s="6" t="str">
        <f>IF(Table2[[#This Row],[Bloomberg US Agg Bond TR USD]]="","Pre","")</f>
        <v>Pre</v>
      </c>
      <c r="T241">
        <v>0.99</v>
      </c>
      <c r="U241" s="6"/>
      <c r="V241" s="6"/>
      <c r="W241">
        <f t="shared" si="12"/>
        <v>52.21277769430921</v>
      </c>
      <c r="X241">
        <f t="shared" si="13"/>
        <v>0</v>
      </c>
      <c r="Y241">
        <f t="shared" si="14"/>
        <v>0</v>
      </c>
      <c r="AN241">
        <f t="shared" si="15"/>
        <v>240</v>
      </c>
    </row>
    <row r="242" spans="1:40" x14ac:dyDescent="0.3">
      <c r="A242" t="s">
        <v>1507</v>
      </c>
      <c r="B242">
        <v>7.14</v>
      </c>
      <c r="D242">
        <v>6.97</v>
      </c>
      <c r="E242" s="6">
        <f>IF(Table2[[#This Row],[S&amp;P 500 TR USD]]="",Table2[[#This Row],[IA SBBI US Large Stock TR USD Ext]],Table2[[#This Row],[S&amp;P 500 TR USD]])</f>
        <v>7.14</v>
      </c>
      <c r="F242" s="6" t="s">
        <v>2427</v>
      </c>
      <c r="G242" s="6"/>
      <c r="H242" s="6"/>
      <c r="I242" s="6" t="s">
        <v>2434</v>
      </c>
      <c r="J242" s="6"/>
      <c r="K242" s="6"/>
      <c r="L242" s="6" t="s">
        <v>2434</v>
      </c>
      <c r="M242">
        <v>0.39</v>
      </c>
      <c r="N242">
        <v>1.28</v>
      </c>
      <c r="O242">
        <v>0.5</v>
      </c>
      <c r="P242">
        <f>+(Table2[[#This Row],[IA SBBI US IT Govt TR USD]]*Table2[[#This Row],[PctinGovt]])+(Table2[[#This Row],[IA SBBI US LT Corp TR USD]]*(1-Table2[[#This Row],[IA SBBI US IT Govt TR USD]]) )</f>
        <v>0.9758</v>
      </c>
      <c r="R242" s="6">
        <f>IF(Table2[[#This Row],[Bloomberg US Agg Bond TR USD]]="",Table2[[#This Row],[Pre AGG]],Table2[[#This Row],[Bloomberg US Agg Bond TR USD]])</f>
        <v>0.9758</v>
      </c>
      <c r="S242" s="6" t="str">
        <f>IF(Table2[[#This Row],[Bloomberg US Agg Bond TR USD]]="","Pre","")</f>
        <v>Pre</v>
      </c>
      <c r="T242">
        <v>6.97</v>
      </c>
      <c r="U242" s="6"/>
      <c r="V242" s="6"/>
      <c r="W242">
        <f t="shared" si="12"/>
        <v>62.822008299602587</v>
      </c>
      <c r="X242">
        <f t="shared" si="13"/>
        <v>0</v>
      </c>
      <c r="Y242">
        <f t="shared" si="14"/>
        <v>0</v>
      </c>
      <c r="AN242">
        <f t="shared" si="15"/>
        <v>241</v>
      </c>
    </row>
    <row r="243" spans="1:40" x14ac:dyDescent="0.3">
      <c r="A243" t="s">
        <v>1508</v>
      </c>
      <c r="B243">
        <v>-6.41</v>
      </c>
      <c r="D243">
        <v>-6.95</v>
      </c>
      <c r="E243" s="6">
        <f>IF(Table2[[#This Row],[S&amp;P 500 TR USD]]="",Table2[[#This Row],[IA SBBI US Large Stock TR USD Ext]],Table2[[#This Row],[S&amp;P 500 TR USD]])</f>
        <v>-6.41</v>
      </c>
      <c r="F243" s="6" t="s">
        <v>2427</v>
      </c>
      <c r="G243" s="6"/>
      <c r="H243" s="6"/>
      <c r="I243" s="6" t="s">
        <v>2434</v>
      </c>
      <c r="J243" s="6"/>
      <c r="K243" s="6"/>
      <c r="L243" s="6" t="s">
        <v>2434</v>
      </c>
      <c r="M243">
        <v>0.48</v>
      </c>
      <c r="N243">
        <v>0.34</v>
      </c>
      <c r="O243">
        <v>0.5</v>
      </c>
      <c r="P243">
        <f>+(Table2[[#This Row],[IA SBBI US IT Govt TR USD]]*Table2[[#This Row],[PctinGovt]])+(Table2[[#This Row],[IA SBBI US LT Corp TR USD]]*(1-Table2[[#This Row],[IA SBBI US IT Govt TR USD]]) )</f>
        <v>0.4168</v>
      </c>
      <c r="R243" s="6">
        <f>IF(Table2[[#This Row],[Bloomberg US Agg Bond TR USD]]="",Table2[[#This Row],[Pre AGG]],Table2[[#This Row],[Bloomberg US Agg Bond TR USD]])</f>
        <v>0.4168</v>
      </c>
      <c r="S243" s="6" t="str">
        <f>IF(Table2[[#This Row],[Bloomberg US Agg Bond TR USD]]="","Pre","")</f>
        <v>Pre</v>
      </c>
      <c r="T243">
        <v>-6.95</v>
      </c>
      <c r="U243" s="6"/>
      <c r="V243" s="6"/>
      <c r="W243">
        <f t="shared" si="12"/>
        <v>51.50587872278021</v>
      </c>
      <c r="X243">
        <f t="shared" si="13"/>
        <v>0</v>
      </c>
      <c r="Y243">
        <f t="shared" si="14"/>
        <v>0</v>
      </c>
      <c r="AN243">
        <f t="shared" si="15"/>
        <v>242</v>
      </c>
    </row>
    <row r="244" spans="1:40" x14ac:dyDescent="0.3">
      <c r="A244" t="s">
        <v>1509</v>
      </c>
      <c r="B244">
        <v>4.8</v>
      </c>
      <c r="D244">
        <v>4.4000000000000004</v>
      </c>
      <c r="E244" s="6">
        <f>IF(Table2[[#This Row],[S&amp;P 500 TR USD]]="",Table2[[#This Row],[IA SBBI US Large Stock TR USD Ext]],Table2[[#This Row],[S&amp;P 500 TR USD]])</f>
        <v>4.8</v>
      </c>
      <c r="F244" s="6" t="s">
        <v>2427</v>
      </c>
      <c r="G244" s="6"/>
      <c r="H244" s="6"/>
      <c r="I244" s="6" t="s">
        <v>2434</v>
      </c>
      <c r="J244" s="6"/>
      <c r="K244" s="6"/>
      <c r="L244" s="6" t="s">
        <v>2434</v>
      </c>
      <c r="M244">
        <v>-0.38</v>
      </c>
      <c r="N244">
        <v>0.34</v>
      </c>
      <c r="O244">
        <v>0.5</v>
      </c>
      <c r="P244">
        <f>+(Table2[[#This Row],[IA SBBI US IT Govt TR USD]]*Table2[[#This Row],[PctinGovt]])+(Table2[[#This Row],[IA SBBI US LT Corp TR USD]]*(1-Table2[[#This Row],[IA SBBI US IT Govt TR USD]]) )</f>
        <v>0.2792</v>
      </c>
      <c r="R244" s="6">
        <f>IF(Table2[[#This Row],[Bloomberg US Agg Bond TR USD]]="",Table2[[#This Row],[Pre AGG]],Table2[[#This Row],[Bloomberg US Agg Bond TR USD]])</f>
        <v>0.2792</v>
      </c>
      <c r="S244" s="6" t="str">
        <f>IF(Table2[[#This Row],[Bloomberg US Agg Bond TR USD]]="","Pre","")</f>
        <v>Pre</v>
      </c>
      <c r="T244">
        <v>4.4000000000000004</v>
      </c>
      <c r="U244" s="6"/>
      <c r="V244" s="6"/>
      <c r="W244">
        <f t="shared" si="12"/>
        <v>58.172137386582534</v>
      </c>
      <c r="X244">
        <f t="shared" si="13"/>
        <v>0</v>
      </c>
      <c r="Y244">
        <f t="shared" si="14"/>
        <v>0</v>
      </c>
      <c r="AN244">
        <f t="shared" si="15"/>
        <v>243</v>
      </c>
    </row>
    <row r="245" spans="1:40" x14ac:dyDescent="0.3">
      <c r="A245" t="s">
        <v>1510</v>
      </c>
      <c r="B245">
        <v>3.93</v>
      </c>
      <c r="D245">
        <v>3.99</v>
      </c>
      <c r="E245" s="6">
        <f>IF(Table2[[#This Row],[S&amp;P 500 TR USD]]="",Table2[[#This Row],[IA SBBI US Large Stock TR USD Ext]],Table2[[#This Row],[S&amp;P 500 TR USD]])</f>
        <v>3.93</v>
      </c>
      <c r="F245" s="6" t="s">
        <v>2427</v>
      </c>
      <c r="G245" s="6"/>
      <c r="H245" s="6"/>
      <c r="I245" s="6" t="s">
        <v>2434</v>
      </c>
      <c r="J245" s="6"/>
      <c r="K245" s="6"/>
      <c r="L245" s="6" t="s">
        <v>2434</v>
      </c>
      <c r="M245">
        <v>-0.2</v>
      </c>
      <c r="N245">
        <v>-0.43</v>
      </c>
      <c r="O245">
        <v>0.5</v>
      </c>
      <c r="P245">
        <f>+(Table2[[#This Row],[IA SBBI US IT Govt TR USD]]*Table2[[#This Row],[PctinGovt]])+(Table2[[#This Row],[IA SBBI US LT Corp TR USD]]*(1-Table2[[#This Row],[IA SBBI US IT Govt TR USD]]) )</f>
        <v>-0.61599999999999999</v>
      </c>
      <c r="R245" s="6">
        <f>IF(Table2[[#This Row],[Bloomberg US Agg Bond TR USD]]="",Table2[[#This Row],[Pre AGG]],Table2[[#This Row],[Bloomberg US Agg Bond TR USD]])</f>
        <v>-0.61599999999999999</v>
      </c>
      <c r="S245" s="6" t="str">
        <f>IF(Table2[[#This Row],[Bloomberg US Agg Bond TR USD]]="","Pre","")</f>
        <v>Pre</v>
      </c>
      <c r="T245">
        <v>3.99</v>
      </c>
      <c r="U245" s="6"/>
      <c r="V245" s="6"/>
      <c r="W245">
        <f t="shared" si="12"/>
        <v>64.483205668307193</v>
      </c>
      <c r="X245">
        <f t="shared" si="13"/>
        <v>0</v>
      </c>
      <c r="Y245">
        <f t="shared" si="14"/>
        <v>0</v>
      </c>
      <c r="AN245">
        <f t="shared" si="15"/>
        <v>244</v>
      </c>
    </row>
    <row r="246" spans="1:40" x14ac:dyDescent="0.3">
      <c r="A246" t="s">
        <v>1511</v>
      </c>
      <c r="B246">
        <v>2.88</v>
      </c>
      <c r="D246">
        <v>2.2400000000000002</v>
      </c>
      <c r="E246" s="6">
        <f>IF(Table2[[#This Row],[S&amp;P 500 TR USD]]="",Table2[[#This Row],[IA SBBI US Large Stock TR USD Ext]],Table2[[#This Row],[S&amp;P 500 TR USD]])</f>
        <v>2.88</v>
      </c>
      <c r="F246" s="6" t="s">
        <v>2427</v>
      </c>
      <c r="G246" s="6"/>
      <c r="H246" s="6"/>
      <c r="I246" s="6" t="s">
        <v>2434</v>
      </c>
      <c r="J246" s="6"/>
      <c r="K246" s="6"/>
      <c r="L246" s="6" t="s">
        <v>2434</v>
      </c>
      <c r="M246">
        <v>0.06</v>
      </c>
      <c r="N246">
        <v>0.19</v>
      </c>
      <c r="O246">
        <v>0.5</v>
      </c>
      <c r="P246">
        <f>+(Table2[[#This Row],[IA SBBI US IT Govt TR USD]]*Table2[[#This Row],[PctinGovt]])+(Table2[[#This Row],[IA SBBI US LT Corp TR USD]]*(1-Table2[[#This Row],[IA SBBI US IT Govt TR USD]]) )</f>
        <v>0.20859999999999998</v>
      </c>
      <c r="R246" s="6">
        <f>IF(Table2[[#This Row],[Bloomberg US Agg Bond TR USD]]="",Table2[[#This Row],[Pre AGG]],Table2[[#This Row],[Bloomberg US Agg Bond TR USD]])</f>
        <v>0.20859999999999998</v>
      </c>
      <c r="S246" s="6" t="str">
        <f>IF(Table2[[#This Row],[Bloomberg US Agg Bond TR USD]]="","Pre","")</f>
        <v>Pre</v>
      </c>
      <c r="T246">
        <v>2.2400000000000002</v>
      </c>
      <c r="U246" s="6"/>
      <c r="V246" s="6"/>
      <c r="W246">
        <f t="shared" si="12"/>
        <v>68.16762947527728</v>
      </c>
      <c r="X246">
        <f t="shared" si="13"/>
        <v>0</v>
      </c>
      <c r="Y246">
        <f t="shared" si="14"/>
        <v>0</v>
      </c>
      <c r="AN246">
        <f t="shared" si="15"/>
        <v>245</v>
      </c>
    </row>
    <row r="247" spans="1:40" x14ac:dyDescent="0.3">
      <c r="A247" t="s">
        <v>1512</v>
      </c>
      <c r="B247">
        <v>-3.7</v>
      </c>
      <c r="D247">
        <v>-3.91</v>
      </c>
      <c r="E247" s="6">
        <f>IF(Table2[[#This Row],[S&amp;P 500 TR USD]]="",Table2[[#This Row],[IA SBBI US Large Stock TR USD Ext]],Table2[[#This Row],[S&amp;P 500 TR USD]])</f>
        <v>-3.7</v>
      </c>
      <c r="F247" s="6" t="s">
        <v>2427</v>
      </c>
      <c r="G247" s="6"/>
      <c r="H247" s="6"/>
      <c r="I247" s="6" t="s">
        <v>2434</v>
      </c>
      <c r="J247" s="6"/>
      <c r="K247" s="6"/>
      <c r="L247" s="6" t="s">
        <v>2434</v>
      </c>
      <c r="M247">
        <v>0.33</v>
      </c>
      <c r="N247">
        <v>0.19</v>
      </c>
      <c r="O247">
        <v>0.5</v>
      </c>
      <c r="P247">
        <f>+(Table2[[#This Row],[IA SBBI US IT Govt TR USD]]*Table2[[#This Row],[PctinGovt]])+(Table2[[#This Row],[IA SBBI US LT Corp TR USD]]*(1-Table2[[#This Row],[IA SBBI US IT Govt TR USD]]) )</f>
        <v>0.2923</v>
      </c>
      <c r="R247" s="6">
        <f>IF(Table2[[#This Row],[Bloomberg US Agg Bond TR USD]]="",Table2[[#This Row],[Pre AGG]],Table2[[#This Row],[Bloomberg US Agg Bond TR USD]])</f>
        <v>0.2923</v>
      </c>
      <c r="S247" s="6" t="str">
        <f>IF(Table2[[#This Row],[Bloomberg US Agg Bond TR USD]]="","Pre","")</f>
        <v>Pre</v>
      </c>
      <c r="T247">
        <v>-3.91</v>
      </c>
      <c r="U247" s="6"/>
      <c r="V247" s="6"/>
      <c r="W247">
        <f t="shared" si="12"/>
        <v>61.592275162793932</v>
      </c>
      <c r="X247">
        <f t="shared" si="13"/>
        <v>0</v>
      </c>
      <c r="Y247">
        <f t="shared" si="14"/>
        <v>0</v>
      </c>
      <c r="AN247">
        <f t="shared" si="15"/>
        <v>246</v>
      </c>
    </row>
    <row r="248" spans="1:40" x14ac:dyDescent="0.3">
      <c r="A248" t="s">
        <v>1513</v>
      </c>
      <c r="B248">
        <v>-2.39</v>
      </c>
      <c r="D248">
        <v>-2.5499999999999998</v>
      </c>
      <c r="E248" s="6">
        <f>IF(Table2[[#This Row],[S&amp;P 500 TR USD]]="",Table2[[#This Row],[IA SBBI US Large Stock TR USD Ext]],Table2[[#This Row],[S&amp;P 500 TR USD]])</f>
        <v>-2.39</v>
      </c>
      <c r="F248" s="6" t="s">
        <v>2427</v>
      </c>
      <c r="G248" s="6"/>
      <c r="H248" s="6"/>
      <c r="I248" s="6" t="s">
        <v>2434</v>
      </c>
      <c r="J248" s="6"/>
      <c r="K248" s="6"/>
      <c r="L248" s="6" t="s">
        <v>2434</v>
      </c>
      <c r="M248">
        <v>-0.1</v>
      </c>
      <c r="N248">
        <v>-0.12</v>
      </c>
      <c r="O248">
        <v>0.5</v>
      </c>
      <c r="P248">
        <f>+(Table2[[#This Row],[IA SBBI US IT Govt TR USD]]*Table2[[#This Row],[PctinGovt]])+(Table2[[#This Row],[IA SBBI US LT Corp TR USD]]*(1-Table2[[#This Row],[IA SBBI US IT Govt TR USD]]) )</f>
        <v>-0.182</v>
      </c>
      <c r="R248" s="6">
        <f>IF(Table2[[#This Row],[Bloomberg US Agg Bond TR USD]]="",Table2[[#This Row],[Pre AGG]],Table2[[#This Row],[Bloomberg US Agg Bond TR USD]])</f>
        <v>-0.182</v>
      </c>
      <c r="S248" s="6" t="str">
        <f>IF(Table2[[#This Row],[Bloomberg US Agg Bond TR USD]]="","Pre","")</f>
        <v>Pre</v>
      </c>
      <c r="T248">
        <v>-2.5499999999999998</v>
      </c>
      <c r="U248" s="6"/>
      <c r="V248" s="6"/>
      <c r="W248">
        <f t="shared" si="12"/>
        <v>57.47167214614268</v>
      </c>
      <c r="X248">
        <f t="shared" si="13"/>
        <v>0</v>
      </c>
      <c r="Y248">
        <f t="shared" si="14"/>
        <v>0</v>
      </c>
      <c r="AN248">
        <f t="shared" si="15"/>
        <v>247</v>
      </c>
    </row>
    <row r="249" spans="1:40" x14ac:dyDescent="0.3">
      <c r="A249" t="s">
        <v>1514</v>
      </c>
      <c r="B249">
        <v>-6.74</v>
      </c>
      <c r="D249">
        <v>-7.29</v>
      </c>
      <c r="E249" s="6">
        <f>IF(Table2[[#This Row],[S&amp;P 500 TR USD]]="",Table2[[#This Row],[IA SBBI US Large Stock TR USD Ext]],Table2[[#This Row],[S&amp;P 500 TR USD]])</f>
        <v>-6.74</v>
      </c>
      <c r="F249" s="6" t="s">
        <v>2427</v>
      </c>
      <c r="G249" s="6"/>
      <c r="H249" s="6"/>
      <c r="I249" s="6" t="s">
        <v>2434</v>
      </c>
      <c r="J249" s="6"/>
      <c r="K249" s="6"/>
      <c r="L249" s="6" t="s">
        <v>2434</v>
      </c>
      <c r="M249">
        <v>0.04</v>
      </c>
      <c r="N249">
        <v>-0.88</v>
      </c>
      <c r="O249">
        <v>0.5</v>
      </c>
      <c r="P249">
        <f>+(Table2[[#This Row],[IA SBBI US IT Govt TR USD]]*Table2[[#This Row],[PctinGovt]])+(Table2[[#This Row],[IA SBBI US LT Corp TR USD]]*(1-Table2[[#This Row],[IA SBBI US IT Govt TR USD]]) )</f>
        <v>-0.82479999999999998</v>
      </c>
      <c r="R249" s="6">
        <f>IF(Table2[[#This Row],[Bloomberg US Agg Bond TR USD]]="",Table2[[#This Row],[Pre AGG]],Table2[[#This Row],[Bloomberg US Agg Bond TR USD]])</f>
        <v>-0.82479999999999998</v>
      </c>
      <c r="S249" s="6" t="str">
        <f>IF(Table2[[#This Row],[Bloomberg US Agg Bond TR USD]]="","Pre","")</f>
        <v>Pre</v>
      </c>
      <c r="T249">
        <v>-7.29</v>
      </c>
      <c r="U249" s="6"/>
      <c r="V249" s="6"/>
      <c r="W249">
        <f t="shared" si="12"/>
        <v>45.991987246688893</v>
      </c>
      <c r="X249">
        <f t="shared" si="13"/>
        <v>0</v>
      </c>
      <c r="Y249">
        <f t="shared" si="14"/>
        <v>0</v>
      </c>
      <c r="AN249">
        <f t="shared" si="15"/>
        <v>248</v>
      </c>
    </row>
    <row r="250" spans="1:40" x14ac:dyDescent="0.3">
      <c r="A250" t="s">
        <v>1515</v>
      </c>
      <c r="B250">
        <v>-9.9700000000000006</v>
      </c>
      <c r="D250">
        <v>-10.15</v>
      </c>
      <c r="E250" s="6">
        <f>IF(Table2[[#This Row],[S&amp;P 500 TR USD]]="",Table2[[#This Row],[IA SBBI US Large Stock TR USD Ext]],Table2[[#This Row],[S&amp;P 500 TR USD]])</f>
        <v>-9.9700000000000006</v>
      </c>
      <c r="F250" s="6" t="s">
        <v>2427</v>
      </c>
      <c r="G250" s="6"/>
      <c r="H250" s="6"/>
      <c r="I250" s="6" t="s">
        <v>2434</v>
      </c>
      <c r="J250" s="6"/>
      <c r="K250" s="6"/>
      <c r="L250" s="6" t="s">
        <v>2434</v>
      </c>
      <c r="M250">
        <v>-0.11</v>
      </c>
      <c r="N250">
        <v>-0.26</v>
      </c>
      <c r="O250">
        <v>0.5</v>
      </c>
      <c r="P250">
        <f>+(Table2[[#This Row],[IA SBBI US IT Govt TR USD]]*Table2[[#This Row],[PctinGovt]])+(Table2[[#This Row],[IA SBBI US LT Corp TR USD]]*(1-Table2[[#This Row],[IA SBBI US IT Govt TR USD]]) )</f>
        <v>-0.34360000000000002</v>
      </c>
      <c r="R250" s="6">
        <f>IF(Table2[[#This Row],[Bloomberg US Agg Bond TR USD]]="",Table2[[#This Row],[Pre AGG]],Table2[[#This Row],[Bloomberg US Agg Bond TR USD]])</f>
        <v>-0.34360000000000002</v>
      </c>
      <c r="S250" s="6" t="str">
        <f>IF(Table2[[#This Row],[Bloomberg US Agg Bond TR USD]]="","Pre","")</f>
        <v>Pre</v>
      </c>
      <c r="T250">
        <v>-10.15</v>
      </c>
      <c r="U250" s="6"/>
      <c r="V250" s="6"/>
      <c r="W250">
        <f t="shared" si="12"/>
        <v>31.173800541149955</v>
      </c>
      <c r="X250">
        <f t="shared" si="13"/>
        <v>0</v>
      </c>
      <c r="Y250">
        <f t="shared" si="14"/>
        <v>0</v>
      </c>
      <c r="AN250">
        <f t="shared" si="15"/>
        <v>249</v>
      </c>
    </row>
    <row r="251" spans="1:40" x14ac:dyDescent="0.3">
      <c r="A251" t="s">
        <v>1516</v>
      </c>
      <c r="B251">
        <v>-0.6</v>
      </c>
      <c r="D251">
        <v>-0.8</v>
      </c>
      <c r="E251" s="6">
        <f>IF(Table2[[#This Row],[S&amp;P 500 TR USD]]="",Table2[[#This Row],[IA SBBI US Large Stock TR USD Ext]],Table2[[#This Row],[S&amp;P 500 TR USD]])</f>
        <v>-0.6</v>
      </c>
      <c r="F251" s="6" t="s">
        <v>2427</v>
      </c>
      <c r="G251" s="6"/>
      <c r="H251" s="6"/>
      <c r="I251" s="6" t="s">
        <v>2434</v>
      </c>
      <c r="J251" s="6"/>
      <c r="K251" s="6"/>
      <c r="L251" s="6" t="s">
        <v>2434</v>
      </c>
      <c r="M251">
        <v>0.26</v>
      </c>
      <c r="N251">
        <v>0.2</v>
      </c>
      <c r="O251">
        <v>0.5</v>
      </c>
      <c r="P251">
        <f>+(Table2[[#This Row],[IA SBBI US IT Govt TR USD]]*Table2[[#This Row],[PctinGovt]])+(Table2[[#This Row],[IA SBBI US LT Corp TR USD]]*(1-Table2[[#This Row],[IA SBBI US IT Govt TR USD]]) )</f>
        <v>0.27800000000000002</v>
      </c>
      <c r="R251" s="6">
        <f>IF(Table2[[#This Row],[Bloomberg US Agg Bond TR USD]]="",Table2[[#This Row],[Pre AGG]],Table2[[#This Row],[Bloomberg US Agg Bond TR USD]])</f>
        <v>0.27800000000000002</v>
      </c>
      <c r="S251" s="6" t="str">
        <f>IF(Table2[[#This Row],[Bloomberg US Agg Bond TR USD]]="","Pre","")</f>
        <v>Pre</v>
      </c>
      <c r="T251">
        <v>-0.8</v>
      </c>
      <c r="U251" s="6"/>
      <c r="V251" s="6"/>
      <c r="W251">
        <f t="shared" si="12"/>
        <v>30.124410136820746</v>
      </c>
      <c r="X251">
        <f t="shared" si="13"/>
        <v>0</v>
      </c>
      <c r="Y251">
        <f t="shared" si="14"/>
        <v>0</v>
      </c>
      <c r="AN251">
        <f t="shared" si="15"/>
        <v>250</v>
      </c>
    </row>
    <row r="252" spans="1:40" x14ac:dyDescent="0.3">
      <c r="A252" t="s">
        <v>1517</v>
      </c>
      <c r="B252">
        <v>-0.27</v>
      </c>
      <c r="D252">
        <v>-1.08</v>
      </c>
      <c r="E252" s="6">
        <f>IF(Table2[[#This Row],[S&amp;P 500 TR USD]]="",Table2[[#This Row],[IA SBBI US Large Stock TR USD Ext]],Table2[[#This Row],[S&amp;P 500 TR USD]])</f>
        <v>-0.27</v>
      </c>
      <c r="F252" s="6" t="s">
        <v>2427</v>
      </c>
      <c r="G252" s="6"/>
      <c r="H252" s="6"/>
      <c r="I252" s="6" t="s">
        <v>2434</v>
      </c>
      <c r="J252" s="6"/>
      <c r="K252" s="6"/>
      <c r="L252" s="6" t="s">
        <v>2434</v>
      </c>
      <c r="M252">
        <v>-0.08</v>
      </c>
      <c r="N252">
        <v>-0.25</v>
      </c>
      <c r="O252">
        <v>0.5</v>
      </c>
      <c r="P252">
        <f>+(Table2[[#This Row],[IA SBBI US IT Govt TR USD]]*Table2[[#This Row],[PctinGovt]])+(Table2[[#This Row],[IA SBBI US LT Corp TR USD]]*(1-Table2[[#This Row],[IA SBBI US IT Govt TR USD]]) )</f>
        <v>-0.31</v>
      </c>
      <c r="R252" s="6">
        <f>IF(Table2[[#This Row],[Bloomberg US Agg Bond TR USD]]="",Table2[[#This Row],[Pre AGG]],Table2[[#This Row],[Bloomberg US Agg Bond TR USD]])</f>
        <v>-0.31</v>
      </c>
      <c r="S252" s="6" t="str">
        <f>IF(Table2[[#This Row],[Bloomberg US Agg Bond TR USD]]="","Pre","")</f>
        <v>Pre</v>
      </c>
      <c r="T252">
        <v>-1.08</v>
      </c>
      <c r="U252" s="6"/>
      <c r="V252" s="6"/>
      <c r="W252">
        <f t="shared" si="12"/>
        <v>28.719066507343083</v>
      </c>
      <c r="X252">
        <f t="shared" si="13"/>
        <v>0</v>
      </c>
      <c r="Y252">
        <f t="shared" si="14"/>
        <v>0</v>
      </c>
      <c r="AN252">
        <f t="shared" si="15"/>
        <v>251</v>
      </c>
    </row>
    <row r="253" spans="1:40" x14ac:dyDescent="0.3">
      <c r="A253" t="s">
        <v>1518</v>
      </c>
      <c r="B253">
        <v>4.57</v>
      </c>
      <c r="D253">
        <v>4.22</v>
      </c>
      <c r="E253" s="6">
        <f>IF(Table2[[#This Row],[S&amp;P 500 TR USD]]="",Table2[[#This Row],[IA SBBI US Large Stock TR USD Ext]],Table2[[#This Row],[S&amp;P 500 TR USD]])</f>
        <v>4.57</v>
      </c>
      <c r="F253" s="6" t="s">
        <v>2427</v>
      </c>
      <c r="G253" s="6"/>
      <c r="H253" s="6"/>
      <c r="I253" s="6" t="s">
        <v>2434</v>
      </c>
      <c r="J253" s="6"/>
      <c r="K253" s="6"/>
      <c r="L253" s="6" t="s">
        <v>2434</v>
      </c>
      <c r="M253">
        <v>0.32</v>
      </c>
      <c r="N253">
        <v>1.1299999999999999</v>
      </c>
      <c r="O253">
        <v>0.5</v>
      </c>
      <c r="P253">
        <f>+(Table2[[#This Row],[IA SBBI US IT Govt TR USD]]*Table2[[#This Row],[PctinGovt]])+(Table2[[#This Row],[IA SBBI US LT Corp TR USD]]*(1-Table2[[#This Row],[IA SBBI US IT Govt TR USD]]) )</f>
        <v>0.92839999999999989</v>
      </c>
      <c r="R253" s="6">
        <f>IF(Table2[[#This Row],[Bloomberg US Agg Bond TR USD]]="",Table2[[#This Row],[Pre AGG]],Table2[[#This Row],[Bloomberg US Agg Bond TR USD]])</f>
        <v>0.92839999999999989</v>
      </c>
      <c r="S253" s="6" t="str">
        <f>IF(Table2[[#This Row],[Bloomberg US Agg Bond TR USD]]="","Pre","")</f>
        <v>Pre</v>
      </c>
      <c r="T253">
        <v>4.22</v>
      </c>
      <c r="U253" s="6"/>
      <c r="V253" s="6"/>
      <c r="W253">
        <f t="shared" si="12"/>
        <v>34.151011113952954</v>
      </c>
      <c r="X253">
        <f t="shared" si="13"/>
        <v>0</v>
      </c>
      <c r="Y253">
        <f t="shared" si="14"/>
        <v>0</v>
      </c>
      <c r="AN253">
        <f t="shared" si="15"/>
        <v>252</v>
      </c>
    </row>
    <row r="254" spans="1:40" x14ac:dyDescent="0.3">
      <c r="A254" t="s">
        <v>1519</v>
      </c>
      <c r="B254">
        <v>2.5499999999999998</v>
      </c>
      <c r="D254">
        <v>2.35</v>
      </c>
      <c r="E254" s="6">
        <f>IF(Table2[[#This Row],[S&amp;P 500 TR USD]]="",Table2[[#This Row],[IA SBBI US Large Stock TR USD Ext]],Table2[[#This Row],[S&amp;P 500 TR USD]])</f>
        <v>2.5499999999999998</v>
      </c>
      <c r="F254" s="6" t="s">
        <v>2427</v>
      </c>
      <c r="G254" s="6"/>
      <c r="H254" s="6"/>
      <c r="I254" s="6" t="s">
        <v>2434</v>
      </c>
      <c r="J254" s="6"/>
      <c r="K254" s="6"/>
      <c r="L254" s="6" t="s">
        <v>2434</v>
      </c>
      <c r="M254">
        <v>0.23</v>
      </c>
      <c r="N254">
        <v>0.05</v>
      </c>
      <c r="O254">
        <v>0.5</v>
      </c>
      <c r="P254">
        <f>+(Table2[[#This Row],[IA SBBI US IT Govt TR USD]]*Table2[[#This Row],[PctinGovt]])+(Table2[[#This Row],[IA SBBI US LT Corp TR USD]]*(1-Table2[[#This Row],[IA SBBI US IT Govt TR USD]]) )</f>
        <v>0.15350000000000003</v>
      </c>
      <c r="R254" s="6">
        <f>IF(Table2[[#This Row],[Bloomberg US Agg Bond TR USD]]="",Table2[[#This Row],[Pre AGG]],Table2[[#This Row],[Bloomberg US Agg Bond TR USD]])</f>
        <v>0.15350000000000003</v>
      </c>
      <c r="S254" s="6" t="str">
        <f>IF(Table2[[#This Row],[Bloomberg US Agg Bond TR USD]]="","Pre","")</f>
        <v>Pre</v>
      </c>
      <c r="T254">
        <v>2.35</v>
      </c>
      <c r="U254" s="6"/>
      <c r="V254" s="6"/>
      <c r="W254">
        <f t="shared" si="12"/>
        <v>37.303559875130851</v>
      </c>
      <c r="X254">
        <f t="shared" si="13"/>
        <v>0</v>
      </c>
      <c r="Y254">
        <f t="shared" si="14"/>
        <v>0</v>
      </c>
      <c r="AN254">
        <f t="shared" si="15"/>
        <v>253</v>
      </c>
    </row>
    <row r="255" spans="1:40" x14ac:dyDescent="0.3">
      <c r="A255" t="s">
        <v>1520</v>
      </c>
      <c r="B255">
        <v>-0.77</v>
      </c>
      <c r="D255">
        <v>-1.47</v>
      </c>
      <c r="E255" s="6">
        <f>IF(Table2[[#This Row],[S&amp;P 500 TR USD]]="",Table2[[#This Row],[IA SBBI US Large Stock TR USD Ext]],Table2[[#This Row],[S&amp;P 500 TR USD]])</f>
        <v>-0.77</v>
      </c>
      <c r="F255" s="6" t="s">
        <v>2427</v>
      </c>
      <c r="G255" s="6"/>
      <c r="H255" s="6"/>
      <c r="I255" s="6" t="s">
        <v>2434</v>
      </c>
      <c r="J255" s="6"/>
      <c r="K255" s="6"/>
      <c r="L255" s="6" t="s">
        <v>2434</v>
      </c>
      <c r="M255">
        <v>0.06</v>
      </c>
      <c r="N255">
        <v>0.05</v>
      </c>
      <c r="O255">
        <v>0.5</v>
      </c>
      <c r="P255">
        <f>+(Table2[[#This Row],[IA SBBI US IT Govt TR USD]]*Table2[[#This Row],[PctinGovt]])+(Table2[[#This Row],[IA SBBI US LT Corp TR USD]]*(1-Table2[[#This Row],[IA SBBI US IT Govt TR USD]]) )</f>
        <v>7.6999999999999999E-2</v>
      </c>
      <c r="R255" s="6">
        <f>IF(Table2[[#This Row],[Bloomberg US Agg Bond TR USD]]="",Table2[[#This Row],[Pre AGG]],Table2[[#This Row],[Bloomberg US Agg Bond TR USD]])</f>
        <v>7.6999999999999999E-2</v>
      </c>
      <c r="S255" s="6" t="str">
        <f>IF(Table2[[#This Row],[Bloomberg US Agg Bond TR USD]]="","Pre","")</f>
        <v>Pre</v>
      </c>
      <c r="T255">
        <v>-1.47</v>
      </c>
      <c r="U255" s="6"/>
      <c r="V255" s="6"/>
      <c r="W255">
        <f t="shared" si="12"/>
        <v>35.285197544966415</v>
      </c>
      <c r="X255">
        <f t="shared" si="13"/>
        <v>0</v>
      </c>
      <c r="Y255">
        <f t="shared" si="14"/>
        <v>0</v>
      </c>
      <c r="AN255">
        <f t="shared" si="15"/>
        <v>254</v>
      </c>
    </row>
    <row r="256" spans="1:40" x14ac:dyDescent="0.3">
      <c r="A256" t="s">
        <v>1521</v>
      </c>
      <c r="B256">
        <v>-1.49</v>
      </c>
      <c r="D256">
        <v>-1.69</v>
      </c>
      <c r="E256" s="6">
        <f>IF(Table2[[#This Row],[S&amp;P 500 TR USD]]="",Table2[[#This Row],[IA SBBI US Large Stock TR USD Ext]],Table2[[#This Row],[S&amp;P 500 TR USD]])</f>
        <v>-1.49</v>
      </c>
      <c r="F256" s="6" t="s">
        <v>2427</v>
      </c>
      <c r="G256" s="6"/>
      <c r="H256" s="6"/>
      <c r="I256" s="6" t="s">
        <v>2434</v>
      </c>
      <c r="J256" s="6"/>
      <c r="K256" s="6"/>
      <c r="L256" s="6" t="s">
        <v>2434</v>
      </c>
      <c r="M256">
        <v>0.24</v>
      </c>
      <c r="N256">
        <v>0.67</v>
      </c>
      <c r="O256">
        <v>0.5</v>
      </c>
      <c r="P256">
        <f>+(Table2[[#This Row],[IA SBBI US IT Govt TR USD]]*Table2[[#This Row],[PctinGovt]])+(Table2[[#This Row],[IA SBBI US LT Corp TR USD]]*(1-Table2[[#This Row],[IA SBBI US IT Govt TR USD]]) )</f>
        <v>0.62919999999999998</v>
      </c>
      <c r="R256" s="6">
        <f>IF(Table2[[#This Row],[Bloomberg US Agg Bond TR USD]]="",Table2[[#This Row],[Pre AGG]],Table2[[#This Row],[Bloomberg US Agg Bond TR USD]])</f>
        <v>0.62919999999999998</v>
      </c>
      <c r="S256" s="6" t="str">
        <f>IF(Table2[[#This Row],[Bloomberg US Agg Bond TR USD]]="","Pre","")</f>
        <v>Pre</v>
      </c>
      <c r="T256">
        <v>-1.69</v>
      </c>
      <c r="U256" s="6"/>
      <c r="V256" s="6"/>
      <c r="W256">
        <f t="shared" si="12"/>
        <v>32.998877706456483</v>
      </c>
      <c r="X256">
        <f t="shared" si="13"/>
        <v>0</v>
      </c>
      <c r="Y256">
        <f t="shared" si="14"/>
        <v>0</v>
      </c>
      <c r="AN256">
        <f t="shared" si="15"/>
        <v>255</v>
      </c>
    </row>
    <row r="257" spans="1:40" x14ac:dyDescent="0.3">
      <c r="A257" t="s">
        <v>1522</v>
      </c>
      <c r="B257">
        <v>-3.63</v>
      </c>
      <c r="D257">
        <v>-3.89</v>
      </c>
      <c r="E257" s="6">
        <f>IF(Table2[[#This Row],[S&amp;P 500 TR USD]]="",Table2[[#This Row],[IA SBBI US Large Stock TR USD Ext]],Table2[[#This Row],[S&amp;P 500 TR USD]])</f>
        <v>-3.63</v>
      </c>
      <c r="F257" s="6" t="s">
        <v>2427</v>
      </c>
      <c r="G257" s="6"/>
      <c r="H257" s="6"/>
      <c r="I257" s="6" t="s">
        <v>2434</v>
      </c>
      <c r="J257" s="6"/>
      <c r="K257" s="6"/>
      <c r="L257" s="6" t="s">
        <v>2434</v>
      </c>
      <c r="M257">
        <v>-0.13</v>
      </c>
      <c r="N257">
        <v>0.2</v>
      </c>
      <c r="O257">
        <v>0.5</v>
      </c>
      <c r="P257">
        <f>+(Table2[[#This Row],[IA SBBI US IT Govt TR USD]]*Table2[[#This Row],[PctinGovt]])+(Table2[[#This Row],[IA SBBI US LT Corp TR USD]]*(1-Table2[[#This Row],[IA SBBI US IT Govt TR USD]]) )</f>
        <v>0.16099999999999998</v>
      </c>
      <c r="R257" s="6">
        <f>IF(Table2[[#This Row],[Bloomberg US Agg Bond TR USD]]="",Table2[[#This Row],[Pre AGG]],Table2[[#This Row],[Bloomberg US Agg Bond TR USD]])</f>
        <v>0.16099999999999998</v>
      </c>
      <c r="S257" s="6" t="str">
        <f>IF(Table2[[#This Row],[Bloomberg US Agg Bond TR USD]]="","Pre","")</f>
        <v>Pre</v>
      </c>
      <c r="T257">
        <v>-3.89</v>
      </c>
      <c r="U257" s="6"/>
      <c r="V257" s="6"/>
      <c r="W257">
        <f t="shared" si="12"/>
        <v>27.825221363675311</v>
      </c>
      <c r="X257">
        <f t="shared" si="13"/>
        <v>0</v>
      </c>
      <c r="Y257">
        <f t="shared" si="14"/>
        <v>0</v>
      </c>
      <c r="AN257">
        <f t="shared" si="15"/>
        <v>256</v>
      </c>
    </row>
    <row r="258" spans="1:40" x14ac:dyDescent="0.3">
      <c r="A258" t="s">
        <v>1523</v>
      </c>
      <c r="B258">
        <v>0.14000000000000001</v>
      </c>
      <c r="D258">
        <v>-0.89</v>
      </c>
      <c r="E258" s="6">
        <f>IF(Table2[[#This Row],[S&amp;P 500 TR USD]]="",Table2[[#This Row],[IA SBBI US Large Stock TR USD Ext]],Table2[[#This Row],[S&amp;P 500 TR USD]])</f>
        <v>0.14000000000000001</v>
      </c>
      <c r="F258" s="6" t="s">
        <v>2427</v>
      </c>
      <c r="G258" s="6"/>
      <c r="H258" s="6"/>
      <c r="I258" s="6" t="s">
        <v>2434</v>
      </c>
      <c r="J258" s="6"/>
      <c r="K258" s="6"/>
      <c r="L258" s="6" t="s">
        <v>2434</v>
      </c>
      <c r="M258">
        <v>0.08</v>
      </c>
      <c r="N258">
        <v>0.2</v>
      </c>
      <c r="O258">
        <v>0.5</v>
      </c>
      <c r="P258">
        <f>+(Table2[[#This Row],[IA SBBI US IT Govt TR USD]]*Table2[[#This Row],[PctinGovt]])+(Table2[[#This Row],[IA SBBI US LT Corp TR USD]]*(1-Table2[[#This Row],[IA SBBI US IT Govt TR USD]]) )</f>
        <v>0.22400000000000003</v>
      </c>
      <c r="R258" s="6">
        <f>IF(Table2[[#This Row],[Bloomberg US Agg Bond TR USD]]="",Table2[[#This Row],[Pre AGG]],Table2[[#This Row],[Bloomberg US Agg Bond TR USD]])</f>
        <v>0.22400000000000003</v>
      </c>
      <c r="S258" s="6" t="str">
        <f>IF(Table2[[#This Row],[Bloomberg US Agg Bond TR USD]]="","Pre","")</f>
        <v>Pre</v>
      </c>
      <c r="T258">
        <v>-0.89</v>
      </c>
      <c r="U258" s="6"/>
      <c r="V258" s="6"/>
      <c r="W258">
        <f t="shared" si="12"/>
        <v>26.687576893538601</v>
      </c>
      <c r="X258">
        <f t="shared" si="13"/>
        <v>0</v>
      </c>
      <c r="Y258">
        <f t="shared" si="14"/>
        <v>0</v>
      </c>
      <c r="AN258">
        <f t="shared" si="15"/>
        <v>257</v>
      </c>
    </row>
    <row r="259" spans="1:40" x14ac:dyDescent="0.3">
      <c r="A259" t="s">
        <v>1524</v>
      </c>
      <c r="B259">
        <v>5.54</v>
      </c>
      <c r="D259">
        <v>5.26</v>
      </c>
      <c r="E259" s="6">
        <f>IF(Table2[[#This Row],[S&amp;P 500 TR USD]]="",Table2[[#This Row],[IA SBBI US Large Stock TR USD Ext]],Table2[[#This Row],[S&amp;P 500 TR USD]])</f>
        <v>5.54</v>
      </c>
      <c r="F259" s="6" t="s">
        <v>2427</v>
      </c>
      <c r="G259" s="6"/>
      <c r="H259" s="6"/>
      <c r="I259" s="6" t="s">
        <v>2434</v>
      </c>
      <c r="J259" s="6"/>
      <c r="K259" s="6"/>
      <c r="L259" s="6" t="s">
        <v>2434</v>
      </c>
      <c r="M259">
        <v>0.08</v>
      </c>
      <c r="N259">
        <v>0.04</v>
      </c>
      <c r="O259">
        <v>0.5</v>
      </c>
      <c r="P259">
        <f>+(Table2[[#This Row],[IA SBBI US IT Govt TR USD]]*Table2[[#This Row],[PctinGovt]])+(Table2[[#This Row],[IA SBBI US LT Corp TR USD]]*(1-Table2[[#This Row],[IA SBBI US IT Govt TR USD]]) )</f>
        <v>7.6800000000000007E-2</v>
      </c>
      <c r="R259" s="6">
        <f>IF(Table2[[#This Row],[Bloomberg US Agg Bond TR USD]]="",Table2[[#This Row],[Pre AGG]],Table2[[#This Row],[Bloomberg US Agg Bond TR USD]])</f>
        <v>7.6800000000000007E-2</v>
      </c>
      <c r="S259" s="6" t="str">
        <f>IF(Table2[[#This Row],[Bloomberg US Agg Bond TR USD]]="","Pre","")</f>
        <v>Pre</v>
      </c>
      <c r="T259">
        <v>5.26</v>
      </c>
      <c r="U259" s="6"/>
      <c r="V259" s="6"/>
      <c r="W259">
        <f t="shared" ref="W259:W322" si="16">((1+W258/100)*(1+T259/100)-1)*100</f>
        <v>33.351343438138727</v>
      </c>
      <c r="X259">
        <f t="shared" ref="X259:X322" si="17">((1+X258/100)*(1+U259/100)-1)*100</f>
        <v>0</v>
      </c>
      <c r="Y259">
        <f t="shared" ref="Y259:Y322" si="18">((1+Y258/100)*(1+V259/100)-1)*100</f>
        <v>0</v>
      </c>
      <c r="AN259">
        <f t="shared" si="15"/>
        <v>258</v>
      </c>
    </row>
    <row r="260" spans="1:40" x14ac:dyDescent="0.3">
      <c r="A260" t="s">
        <v>1525</v>
      </c>
      <c r="B260">
        <v>3.81</v>
      </c>
      <c r="D260">
        <v>3.62</v>
      </c>
      <c r="E260" s="6">
        <f>IF(Table2[[#This Row],[S&amp;P 500 TR USD]]="",Table2[[#This Row],[IA SBBI US Large Stock TR USD Ext]],Table2[[#This Row],[S&amp;P 500 TR USD]])</f>
        <v>3.81</v>
      </c>
      <c r="F260" s="6" t="s">
        <v>2427</v>
      </c>
      <c r="G260" s="6"/>
      <c r="H260" s="6"/>
      <c r="I260" s="6" t="s">
        <v>2434</v>
      </c>
      <c r="J260" s="6"/>
      <c r="K260" s="6"/>
      <c r="L260" s="6" t="s">
        <v>2434</v>
      </c>
      <c r="M260">
        <v>0.06</v>
      </c>
      <c r="N260">
        <v>0.2</v>
      </c>
      <c r="O260">
        <v>0.5</v>
      </c>
      <c r="P260">
        <f>+(Table2[[#This Row],[IA SBBI US IT Govt TR USD]]*Table2[[#This Row],[PctinGovt]])+(Table2[[#This Row],[IA SBBI US LT Corp TR USD]]*(1-Table2[[#This Row],[IA SBBI US IT Govt TR USD]]) )</f>
        <v>0.218</v>
      </c>
      <c r="R260" s="6">
        <f>IF(Table2[[#This Row],[Bloomberg US Agg Bond TR USD]]="",Table2[[#This Row],[Pre AGG]],Table2[[#This Row],[Bloomberg US Agg Bond TR USD]])</f>
        <v>0.218</v>
      </c>
      <c r="S260" s="6" t="str">
        <f>IF(Table2[[#This Row],[Bloomberg US Agg Bond TR USD]]="","Pre","")</f>
        <v>Pre</v>
      </c>
      <c r="T260">
        <v>3.62</v>
      </c>
      <c r="U260" s="6"/>
      <c r="V260" s="6"/>
      <c r="W260">
        <f t="shared" si="16"/>
        <v>38.178662070599344</v>
      </c>
      <c r="X260">
        <f t="shared" si="17"/>
        <v>0</v>
      </c>
      <c r="Y260">
        <f t="shared" si="18"/>
        <v>0</v>
      </c>
      <c r="AN260">
        <f t="shared" si="15"/>
        <v>259</v>
      </c>
    </row>
    <row r="261" spans="1:40" x14ac:dyDescent="0.3">
      <c r="A261" t="s">
        <v>1526</v>
      </c>
      <c r="B261">
        <v>-2.0299999999999998</v>
      </c>
      <c r="D261">
        <v>-2.79</v>
      </c>
      <c r="E261" s="6">
        <f>IF(Table2[[#This Row],[S&amp;P 500 TR USD]]="",Table2[[#This Row],[IA SBBI US Large Stock TR USD Ext]],Table2[[#This Row],[S&amp;P 500 TR USD]])</f>
        <v>-2.0299999999999998</v>
      </c>
      <c r="F261" s="6" t="s">
        <v>2427</v>
      </c>
      <c r="G261" s="6"/>
      <c r="H261" s="6"/>
      <c r="I261" s="6" t="s">
        <v>2434</v>
      </c>
      <c r="J261" s="6"/>
      <c r="K261" s="6"/>
      <c r="L261" s="6" t="s">
        <v>2434</v>
      </c>
      <c r="M261">
        <v>0.26</v>
      </c>
      <c r="N261">
        <v>-0.71</v>
      </c>
      <c r="O261">
        <v>0.5</v>
      </c>
      <c r="P261">
        <f>+(Table2[[#This Row],[IA SBBI US IT Govt TR USD]]*Table2[[#This Row],[PctinGovt]])+(Table2[[#This Row],[IA SBBI US LT Corp TR USD]]*(1-Table2[[#This Row],[IA SBBI US IT Govt TR USD]]) )</f>
        <v>-0.39539999999999997</v>
      </c>
      <c r="R261" s="6">
        <f>IF(Table2[[#This Row],[Bloomberg US Agg Bond TR USD]]="",Table2[[#This Row],[Pre AGG]],Table2[[#This Row],[Bloomberg US Agg Bond TR USD]])</f>
        <v>-0.39539999999999997</v>
      </c>
      <c r="S261" s="6" t="str">
        <f>IF(Table2[[#This Row],[Bloomberg US Agg Bond TR USD]]="","Pre","")</f>
        <v>Pre</v>
      </c>
      <c r="T261">
        <v>-2.79</v>
      </c>
      <c r="U261" s="6"/>
      <c r="V261" s="6"/>
      <c r="W261">
        <f t="shared" si="16"/>
        <v>34.323477398829617</v>
      </c>
      <c r="X261">
        <f t="shared" si="17"/>
        <v>0</v>
      </c>
      <c r="Y261">
        <f t="shared" si="18"/>
        <v>0</v>
      </c>
      <c r="AN261">
        <f t="shared" si="15"/>
        <v>260</v>
      </c>
    </row>
    <row r="262" spans="1:40" x14ac:dyDescent="0.3">
      <c r="A262" t="s">
        <v>1527</v>
      </c>
      <c r="B262">
        <v>-1.1100000000000001</v>
      </c>
      <c r="D262">
        <v>-1.37</v>
      </c>
      <c r="E262" s="6">
        <f>IF(Table2[[#This Row],[S&amp;P 500 TR USD]]="",Table2[[#This Row],[IA SBBI US Large Stock TR USD Ext]],Table2[[#This Row],[S&amp;P 500 TR USD]])</f>
        <v>-1.1100000000000001</v>
      </c>
      <c r="F262" s="6" t="s">
        <v>2427</v>
      </c>
      <c r="G262" s="6"/>
      <c r="H262" s="6"/>
      <c r="I262" s="6" t="s">
        <v>2434</v>
      </c>
      <c r="J262" s="6"/>
      <c r="K262" s="6"/>
      <c r="L262" s="6" t="s">
        <v>2434</v>
      </c>
      <c r="M262">
        <v>0</v>
      </c>
      <c r="N262">
        <v>-1.31</v>
      </c>
      <c r="O262">
        <v>0.5</v>
      </c>
      <c r="P262">
        <f>+(Table2[[#This Row],[IA SBBI US IT Govt TR USD]]*Table2[[#This Row],[PctinGovt]])+(Table2[[#This Row],[IA SBBI US LT Corp TR USD]]*(1-Table2[[#This Row],[IA SBBI US IT Govt TR USD]]) )</f>
        <v>-1.31</v>
      </c>
      <c r="R262" s="6">
        <f>IF(Table2[[#This Row],[Bloomberg US Agg Bond TR USD]]="",Table2[[#This Row],[Pre AGG]],Table2[[#This Row],[Bloomberg US Agg Bond TR USD]])</f>
        <v>-1.31</v>
      </c>
      <c r="S262" s="6" t="str">
        <f>IF(Table2[[#This Row],[Bloomberg US Agg Bond TR USD]]="","Pre","")</f>
        <v>Pre</v>
      </c>
      <c r="T262">
        <v>-1.37</v>
      </c>
      <c r="U262" s="6"/>
      <c r="V262" s="6"/>
      <c r="W262">
        <f t="shared" si="16"/>
        <v>32.483245758465642</v>
      </c>
      <c r="X262">
        <f t="shared" si="17"/>
        <v>0</v>
      </c>
      <c r="Y262">
        <f t="shared" si="18"/>
        <v>0</v>
      </c>
      <c r="AN262">
        <f t="shared" ref="AN262:AN325" si="19">AN261+1</f>
        <v>261</v>
      </c>
    </row>
    <row r="263" spans="1:40" x14ac:dyDescent="0.3">
      <c r="A263" t="s">
        <v>1528</v>
      </c>
      <c r="B263">
        <v>2.38</v>
      </c>
      <c r="D263">
        <v>2.12</v>
      </c>
      <c r="E263" s="6">
        <f>IF(Table2[[#This Row],[S&amp;P 500 TR USD]]="",Table2[[#This Row],[IA SBBI US Large Stock TR USD Ext]],Table2[[#This Row],[S&amp;P 500 TR USD]])</f>
        <v>2.38</v>
      </c>
      <c r="F263" s="6" t="s">
        <v>2427</v>
      </c>
      <c r="G263" s="6"/>
      <c r="H263" s="6"/>
      <c r="I263" s="6" t="s">
        <v>2434</v>
      </c>
      <c r="J263" s="6"/>
      <c r="K263" s="6"/>
      <c r="L263" s="6" t="s">
        <v>2434</v>
      </c>
      <c r="M263">
        <v>-0.23</v>
      </c>
      <c r="N263">
        <v>-0.99</v>
      </c>
      <c r="O263">
        <v>0.5</v>
      </c>
      <c r="P263">
        <f>+(Table2[[#This Row],[IA SBBI US IT Govt TR USD]]*Table2[[#This Row],[PctinGovt]])+(Table2[[#This Row],[IA SBBI US LT Corp TR USD]]*(1-Table2[[#This Row],[IA SBBI US IT Govt TR USD]]) )</f>
        <v>-1.3327</v>
      </c>
      <c r="R263" s="6">
        <f>IF(Table2[[#This Row],[Bloomberg US Agg Bond TR USD]]="",Table2[[#This Row],[Pre AGG]],Table2[[#This Row],[Bloomberg US Agg Bond TR USD]])</f>
        <v>-1.3327</v>
      </c>
      <c r="S263" s="6" t="str">
        <f>IF(Table2[[#This Row],[Bloomberg US Agg Bond TR USD]]="","Pre","")</f>
        <v>Pre</v>
      </c>
      <c r="T263">
        <v>2.12</v>
      </c>
      <c r="U263" s="6"/>
      <c r="V263" s="6"/>
      <c r="W263">
        <f t="shared" si="16"/>
        <v>35.291890568545114</v>
      </c>
      <c r="X263">
        <f t="shared" si="17"/>
        <v>0</v>
      </c>
      <c r="Y263">
        <f t="shared" si="18"/>
        <v>0</v>
      </c>
      <c r="AN263">
        <f t="shared" si="19"/>
        <v>262</v>
      </c>
    </row>
    <row r="264" spans="1:40" x14ac:dyDescent="0.3">
      <c r="A264" t="s">
        <v>1529</v>
      </c>
      <c r="B264">
        <v>-1.75</v>
      </c>
      <c r="D264">
        <v>-2.92</v>
      </c>
      <c r="E264" s="6">
        <f>IF(Table2[[#This Row],[S&amp;P 500 TR USD]]="",Table2[[#This Row],[IA SBBI US Large Stock TR USD Ext]],Table2[[#This Row],[S&amp;P 500 TR USD]])</f>
        <v>-1.75</v>
      </c>
      <c r="F264" s="6" t="s">
        <v>2427</v>
      </c>
      <c r="G264" s="6"/>
      <c r="H264" s="6"/>
      <c r="I264" s="6" t="s">
        <v>2434</v>
      </c>
      <c r="J264" s="6"/>
      <c r="K264" s="6"/>
      <c r="L264" s="6" t="s">
        <v>2434</v>
      </c>
      <c r="M264">
        <v>0.06</v>
      </c>
      <c r="N264">
        <v>-0.98</v>
      </c>
      <c r="O264">
        <v>0.5</v>
      </c>
      <c r="P264">
        <f>+(Table2[[#This Row],[IA SBBI US IT Govt TR USD]]*Table2[[#This Row],[PctinGovt]])+(Table2[[#This Row],[IA SBBI US LT Corp TR USD]]*(1-Table2[[#This Row],[IA SBBI US IT Govt TR USD]]) )</f>
        <v>-0.89119999999999988</v>
      </c>
      <c r="R264" s="6">
        <f>IF(Table2[[#This Row],[Bloomberg US Agg Bond TR USD]]="",Table2[[#This Row],[Pre AGG]],Table2[[#This Row],[Bloomberg US Agg Bond TR USD]])</f>
        <v>-0.89119999999999988</v>
      </c>
      <c r="S264" s="6" t="str">
        <f>IF(Table2[[#This Row],[Bloomberg US Agg Bond TR USD]]="","Pre","")</f>
        <v>Pre</v>
      </c>
      <c r="T264">
        <v>-2.92</v>
      </c>
      <c r="U264" s="6"/>
      <c r="V264" s="6"/>
      <c r="W264">
        <f t="shared" si="16"/>
        <v>31.341367363943597</v>
      </c>
      <c r="X264">
        <f t="shared" si="17"/>
        <v>0</v>
      </c>
      <c r="Y264">
        <f t="shared" si="18"/>
        <v>0</v>
      </c>
      <c r="AN264">
        <f t="shared" si="19"/>
        <v>263</v>
      </c>
    </row>
    <row r="265" spans="1:40" x14ac:dyDescent="0.3">
      <c r="A265" t="s">
        <v>1530</v>
      </c>
      <c r="B265">
        <v>2.33</v>
      </c>
      <c r="D265">
        <v>2.14</v>
      </c>
      <c r="E265" s="6">
        <f>IF(Table2[[#This Row],[S&amp;P 500 TR USD]]="",Table2[[#This Row],[IA SBBI US Large Stock TR USD Ext]],Table2[[#This Row],[S&amp;P 500 TR USD]])</f>
        <v>2.33</v>
      </c>
      <c r="F265" s="6" t="s">
        <v>2427</v>
      </c>
      <c r="G265" s="6"/>
      <c r="H265" s="6"/>
      <c r="I265" s="6" t="s">
        <v>2434</v>
      </c>
      <c r="J265" s="6"/>
      <c r="K265" s="6"/>
      <c r="L265" s="6" t="s">
        <v>2434</v>
      </c>
      <c r="M265">
        <v>0.21</v>
      </c>
      <c r="N265">
        <v>0.24</v>
      </c>
      <c r="O265">
        <v>0.5</v>
      </c>
      <c r="P265">
        <f>+(Table2[[#This Row],[IA SBBI US IT Govt TR USD]]*Table2[[#This Row],[PctinGovt]])+(Table2[[#This Row],[IA SBBI US LT Corp TR USD]]*(1-Table2[[#This Row],[IA SBBI US IT Govt TR USD]]) )</f>
        <v>0.29459999999999997</v>
      </c>
      <c r="R265" s="6">
        <f>IF(Table2[[#This Row],[Bloomberg US Agg Bond TR USD]]="",Table2[[#This Row],[Pre AGG]],Table2[[#This Row],[Bloomberg US Agg Bond TR USD]])</f>
        <v>0.29459999999999997</v>
      </c>
      <c r="S265" s="6" t="str">
        <f>IF(Table2[[#This Row],[Bloomberg US Agg Bond TR USD]]="","Pre","")</f>
        <v>Pre</v>
      </c>
      <c r="T265">
        <v>2.14</v>
      </c>
      <c r="U265" s="6"/>
      <c r="V265" s="6"/>
      <c r="W265">
        <f t="shared" si="16"/>
        <v>34.152072625531993</v>
      </c>
      <c r="X265">
        <f t="shared" si="17"/>
        <v>0</v>
      </c>
      <c r="Y265">
        <f t="shared" si="18"/>
        <v>0</v>
      </c>
      <c r="AN265">
        <f t="shared" si="19"/>
        <v>264</v>
      </c>
    </row>
    <row r="266" spans="1:40" x14ac:dyDescent="0.3">
      <c r="A266" t="s">
        <v>1531</v>
      </c>
      <c r="B266">
        <v>-3.79</v>
      </c>
      <c r="D266">
        <v>-3.99</v>
      </c>
      <c r="E266" s="6">
        <f>IF(Table2[[#This Row],[S&amp;P 500 TR USD]]="",Table2[[#This Row],[IA SBBI US Large Stock TR USD Ext]],Table2[[#This Row],[S&amp;P 500 TR USD]])</f>
        <v>-3.79</v>
      </c>
      <c r="F266" s="6" t="s">
        <v>2427</v>
      </c>
      <c r="G266" s="6"/>
      <c r="H266" s="6"/>
      <c r="I266" s="6" t="s">
        <v>2434</v>
      </c>
      <c r="J266" s="6"/>
      <c r="K266" s="6"/>
      <c r="L266" s="6" t="s">
        <v>2434</v>
      </c>
      <c r="M266">
        <v>0.15</v>
      </c>
      <c r="N266">
        <v>0.24</v>
      </c>
      <c r="O266">
        <v>0.5</v>
      </c>
      <c r="P266">
        <f>+(Table2[[#This Row],[IA SBBI US IT Govt TR USD]]*Table2[[#This Row],[PctinGovt]])+(Table2[[#This Row],[IA SBBI US LT Corp TR USD]]*(1-Table2[[#This Row],[IA SBBI US IT Govt TR USD]]) )</f>
        <v>0.27899999999999997</v>
      </c>
      <c r="R266" s="6">
        <f>IF(Table2[[#This Row],[Bloomberg US Agg Bond TR USD]]="",Table2[[#This Row],[Pre AGG]],Table2[[#This Row],[Bloomberg US Agg Bond TR USD]])</f>
        <v>0.27899999999999997</v>
      </c>
      <c r="S266" s="6" t="str">
        <f>IF(Table2[[#This Row],[Bloomberg US Agg Bond TR USD]]="","Pre","")</f>
        <v>Pre</v>
      </c>
      <c r="T266">
        <v>-3.99</v>
      </c>
      <c r="U266" s="6"/>
      <c r="V266" s="6"/>
      <c r="W266">
        <f t="shared" si="16"/>
        <v>28.799404927773264</v>
      </c>
      <c r="X266">
        <f t="shared" si="17"/>
        <v>0</v>
      </c>
      <c r="Y266">
        <f t="shared" si="18"/>
        <v>0</v>
      </c>
      <c r="AN266">
        <f t="shared" si="19"/>
        <v>265</v>
      </c>
    </row>
    <row r="267" spans="1:40" x14ac:dyDescent="0.3">
      <c r="A267" t="s">
        <v>1532</v>
      </c>
      <c r="B267">
        <v>-3.88</v>
      </c>
      <c r="D267">
        <v>-4.7</v>
      </c>
      <c r="E267" s="6">
        <f>IF(Table2[[#This Row],[S&amp;P 500 TR USD]]="",Table2[[#This Row],[IA SBBI US Large Stock TR USD Ext]],Table2[[#This Row],[S&amp;P 500 TR USD]])</f>
        <v>-3.88</v>
      </c>
      <c r="F267" s="6" t="s">
        <v>2427</v>
      </c>
      <c r="G267" s="6"/>
      <c r="H267" s="6"/>
      <c r="I267" s="6" t="s">
        <v>2434</v>
      </c>
      <c r="J267" s="6"/>
      <c r="K267" s="6"/>
      <c r="L267" s="6" t="s">
        <v>2434</v>
      </c>
      <c r="M267">
        <v>0.18</v>
      </c>
      <c r="N267">
        <v>0.39</v>
      </c>
      <c r="O267">
        <v>0.5</v>
      </c>
      <c r="P267">
        <f>+(Table2[[#This Row],[IA SBBI US IT Govt TR USD]]*Table2[[#This Row],[PctinGovt]])+(Table2[[#This Row],[IA SBBI US LT Corp TR USD]]*(1-Table2[[#This Row],[IA SBBI US IT Govt TR USD]]) )</f>
        <v>0.40980000000000005</v>
      </c>
      <c r="R267" s="6">
        <f>IF(Table2[[#This Row],[Bloomberg US Agg Bond TR USD]]="",Table2[[#This Row],[Pre AGG]],Table2[[#This Row],[Bloomberg US Agg Bond TR USD]])</f>
        <v>0.40980000000000005</v>
      </c>
      <c r="S267" s="6" t="str">
        <f>IF(Table2[[#This Row],[Bloomberg US Agg Bond TR USD]]="","Pre","")</f>
        <v>Pre</v>
      </c>
      <c r="T267">
        <v>-4.7</v>
      </c>
      <c r="U267" s="6"/>
      <c r="V267" s="6"/>
      <c r="W267">
        <f t="shared" si="16"/>
        <v>22.745832896167919</v>
      </c>
      <c r="X267">
        <f t="shared" si="17"/>
        <v>0</v>
      </c>
      <c r="Y267">
        <f t="shared" si="18"/>
        <v>0</v>
      </c>
      <c r="AN267">
        <f t="shared" si="19"/>
        <v>266</v>
      </c>
    </row>
    <row r="268" spans="1:40" x14ac:dyDescent="0.3">
      <c r="A268" t="s">
        <v>1533</v>
      </c>
      <c r="B268">
        <v>7.93</v>
      </c>
      <c r="D268">
        <v>7.71</v>
      </c>
      <c r="E268" s="6">
        <f>IF(Table2[[#This Row],[S&amp;P 500 TR USD]]="",Table2[[#This Row],[IA SBBI US Large Stock TR USD Ext]],Table2[[#This Row],[S&amp;P 500 TR USD]])</f>
        <v>7.93</v>
      </c>
      <c r="F268" s="6" t="s">
        <v>2427</v>
      </c>
      <c r="G268" s="6"/>
      <c r="H268" s="6"/>
      <c r="I268" s="6" t="s">
        <v>2434</v>
      </c>
      <c r="J268" s="6"/>
      <c r="K268" s="6"/>
      <c r="L268" s="6" t="s">
        <v>2434</v>
      </c>
      <c r="M268">
        <v>0.18</v>
      </c>
      <c r="N268">
        <v>1.1499999999999999</v>
      </c>
      <c r="O268">
        <v>0.5</v>
      </c>
      <c r="P268">
        <f>+(Table2[[#This Row],[IA SBBI US IT Govt TR USD]]*Table2[[#This Row],[PctinGovt]])+(Table2[[#This Row],[IA SBBI US LT Corp TR USD]]*(1-Table2[[#This Row],[IA SBBI US IT Govt TR USD]]) )</f>
        <v>1.0329999999999999</v>
      </c>
      <c r="R268" s="6">
        <f>IF(Table2[[#This Row],[Bloomberg US Agg Bond TR USD]]="",Table2[[#This Row],[Pre AGG]],Table2[[#This Row],[Bloomberg US Agg Bond TR USD]])</f>
        <v>1.0329999999999999</v>
      </c>
      <c r="S268" s="6" t="str">
        <f>IF(Table2[[#This Row],[Bloomberg US Agg Bond TR USD]]="","Pre","")</f>
        <v>Pre</v>
      </c>
      <c r="T268">
        <v>7.71</v>
      </c>
      <c r="U268" s="6"/>
      <c r="V268" s="6"/>
      <c r="W268">
        <f t="shared" si="16"/>
        <v>32.209536612462465</v>
      </c>
      <c r="X268">
        <f t="shared" si="17"/>
        <v>0</v>
      </c>
      <c r="Y268">
        <f t="shared" si="18"/>
        <v>0</v>
      </c>
      <c r="AN268">
        <f t="shared" si="19"/>
        <v>267</v>
      </c>
    </row>
    <row r="269" spans="1:40" x14ac:dyDescent="0.3">
      <c r="A269" t="s">
        <v>1534</v>
      </c>
      <c r="B269">
        <v>2.92</v>
      </c>
      <c r="D269">
        <v>2.65</v>
      </c>
      <c r="E269" s="6">
        <f>IF(Table2[[#This Row],[S&amp;P 500 TR USD]]="",Table2[[#This Row],[IA SBBI US Large Stock TR USD Ext]],Table2[[#This Row],[S&amp;P 500 TR USD]])</f>
        <v>2.92</v>
      </c>
      <c r="F269" s="6" t="s">
        <v>2427</v>
      </c>
      <c r="G269" s="6"/>
      <c r="H269" s="6"/>
      <c r="I269" s="6" t="s">
        <v>2434</v>
      </c>
      <c r="J269" s="6"/>
      <c r="K269" s="6"/>
      <c r="L269" s="6" t="s">
        <v>2434</v>
      </c>
      <c r="M269">
        <v>0.19</v>
      </c>
      <c r="N269">
        <v>0.38</v>
      </c>
      <c r="O269">
        <v>0.5</v>
      </c>
      <c r="P269">
        <f>+(Table2[[#This Row],[IA SBBI US IT Govt TR USD]]*Table2[[#This Row],[PctinGovt]])+(Table2[[#This Row],[IA SBBI US LT Corp TR USD]]*(1-Table2[[#This Row],[IA SBBI US IT Govt TR USD]]) )</f>
        <v>0.40280000000000005</v>
      </c>
      <c r="R269" s="6">
        <f>IF(Table2[[#This Row],[Bloomberg US Agg Bond TR USD]]="",Table2[[#This Row],[Pre AGG]],Table2[[#This Row],[Bloomberg US Agg Bond TR USD]])</f>
        <v>0.40280000000000005</v>
      </c>
      <c r="S269" s="6" t="str">
        <f>IF(Table2[[#This Row],[Bloomberg US Agg Bond TR USD]]="","Pre","")</f>
        <v>Pre</v>
      </c>
      <c r="T269">
        <v>2.65</v>
      </c>
      <c r="U269" s="6"/>
      <c r="V269" s="6"/>
      <c r="W269">
        <f t="shared" si="16"/>
        <v>35.713089332692704</v>
      </c>
      <c r="X269">
        <f t="shared" si="17"/>
        <v>0</v>
      </c>
      <c r="Y269">
        <f t="shared" si="18"/>
        <v>0</v>
      </c>
      <c r="AN269">
        <f t="shared" si="19"/>
        <v>268</v>
      </c>
    </row>
    <row r="270" spans="1:40" x14ac:dyDescent="0.3">
      <c r="A270" t="s">
        <v>1535</v>
      </c>
      <c r="B270">
        <v>8.7899999999999991</v>
      </c>
      <c r="D270">
        <v>7.82</v>
      </c>
      <c r="E270" s="6">
        <f>IF(Table2[[#This Row],[S&amp;P 500 TR USD]]="",Table2[[#This Row],[IA SBBI US Large Stock TR USD Ext]],Table2[[#This Row],[S&amp;P 500 TR USD]])</f>
        <v>8.7899999999999991</v>
      </c>
      <c r="F270" s="6" t="s">
        <v>2427</v>
      </c>
      <c r="G270" s="6"/>
      <c r="H270" s="6"/>
      <c r="I270" s="6" t="s">
        <v>2434</v>
      </c>
      <c r="J270" s="6"/>
      <c r="K270" s="6"/>
      <c r="L270" s="6" t="s">
        <v>2434</v>
      </c>
      <c r="M270">
        <v>0.53</v>
      </c>
      <c r="N270">
        <v>0.08</v>
      </c>
      <c r="O270">
        <v>0.5</v>
      </c>
      <c r="P270">
        <f>+(Table2[[#This Row],[IA SBBI US IT Govt TR USD]]*Table2[[#This Row],[PctinGovt]])+(Table2[[#This Row],[IA SBBI US LT Corp TR USD]]*(1-Table2[[#This Row],[IA SBBI US IT Govt TR USD]]) )</f>
        <v>0.30260000000000004</v>
      </c>
      <c r="R270" s="6">
        <f>IF(Table2[[#This Row],[Bloomberg US Agg Bond TR USD]]="",Table2[[#This Row],[Pre AGG]],Table2[[#This Row],[Bloomberg US Agg Bond TR USD]])</f>
        <v>0.30260000000000004</v>
      </c>
      <c r="S270" s="6" t="str">
        <f>IF(Table2[[#This Row],[Bloomberg US Agg Bond TR USD]]="","Pre","")</f>
        <v>Pre</v>
      </c>
      <c r="T270">
        <v>7.82</v>
      </c>
      <c r="U270" s="6"/>
      <c r="V270" s="6"/>
      <c r="W270">
        <f t="shared" si="16"/>
        <v>46.325852918509284</v>
      </c>
      <c r="X270">
        <f t="shared" si="17"/>
        <v>0</v>
      </c>
      <c r="Y270">
        <f t="shared" si="18"/>
        <v>0</v>
      </c>
      <c r="AN270">
        <f t="shared" si="19"/>
        <v>269</v>
      </c>
    </row>
    <row r="271" spans="1:40" x14ac:dyDescent="0.3">
      <c r="A271" t="s">
        <v>1536</v>
      </c>
      <c r="B271">
        <v>0.54</v>
      </c>
      <c r="D271">
        <v>0.3</v>
      </c>
      <c r="E271" s="6">
        <f>IF(Table2[[#This Row],[S&amp;P 500 TR USD]]="",Table2[[#This Row],[IA SBBI US Large Stock TR USD Ext]],Table2[[#This Row],[S&amp;P 500 TR USD]])</f>
        <v>0.54</v>
      </c>
      <c r="F271" s="6" t="s">
        <v>2427</v>
      </c>
      <c r="G271" s="6"/>
      <c r="H271" s="6"/>
      <c r="I271" s="6" t="s">
        <v>2434</v>
      </c>
      <c r="J271" s="6"/>
      <c r="K271" s="6"/>
      <c r="L271" s="6" t="s">
        <v>2434</v>
      </c>
      <c r="M271">
        <v>-0.08</v>
      </c>
      <c r="N271">
        <v>-0.83</v>
      </c>
      <c r="O271">
        <v>0.5</v>
      </c>
      <c r="P271">
        <f>+(Table2[[#This Row],[IA SBBI US IT Govt TR USD]]*Table2[[#This Row],[PctinGovt]])+(Table2[[#This Row],[IA SBBI US LT Corp TR USD]]*(1-Table2[[#This Row],[IA SBBI US IT Govt TR USD]]) )</f>
        <v>-0.93640000000000001</v>
      </c>
      <c r="R271" s="6">
        <f>IF(Table2[[#This Row],[Bloomberg US Agg Bond TR USD]]="",Table2[[#This Row],[Pre AGG]],Table2[[#This Row],[Bloomberg US Agg Bond TR USD]])</f>
        <v>-0.93640000000000001</v>
      </c>
      <c r="S271" s="6" t="str">
        <f>IF(Table2[[#This Row],[Bloomberg US Agg Bond TR USD]]="","Pre","")</f>
        <v>Pre</v>
      </c>
      <c r="T271">
        <v>0.3</v>
      </c>
      <c r="U271" s="6"/>
      <c r="V271" s="6"/>
      <c r="W271">
        <f t="shared" si="16"/>
        <v>46.764830477264788</v>
      </c>
      <c r="X271">
        <f t="shared" si="17"/>
        <v>0</v>
      </c>
      <c r="Y271">
        <f t="shared" si="18"/>
        <v>0</v>
      </c>
      <c r="AN271">
        <f t="shared" si="19"/>
        <v>270</v>
      </c>
    </row>
    <row r="272" spans="1:40" x14ac:dyDescent="0.3">
      <c r="A272" t="s">
        <v>1537</v>
      </c>
      <c r="B272">
        <v>-5.08</v>
      </c>
      <c r="D272">
        <v>-5.32</v>
      </c>
      <c r="E272" s="6">
        <f>IF(Table2[[#This Row],[S&amp;P 500 TR USD]]="",Table2[[#This Row],[IA SBBI US Large Stock TR USD Ext]],Table2[[#This Row],[S&amp;P 500 TR USD]])</f>
        <v>-5.08</v>
      </c>
      <c r="F272" s="6" t="s">
        <v>2427</v>
      </c>
      <c r="G272" s="6"/>
      <c r="H272" s="6"/>
      <c r="I272" s="6" t="s">
        <v>2434</v>
      </c>
      <c r="J272" s="6"/>
      <c r="K272" s="6"/>
      <c r="L272" s="6" t="s">
        <v>2434</v>
      </c>
      <c r="M272">
        <v>-0.02</v>
      </c>
      <c r="N272">
        <v>-0.52</v>
      </c>
      <c r="O272">
        <v>0.5</v>
      </c>
      <c r="P272">
        <f>+(Table2[[#This Row],[IA SBBI US IT Govt TR USD]]*Table2[[#This Row],[PctinGovt]])+(Table2[[#This Row],[IA SBBI US LT Corp TR USD]]*(1-Table2[[#This Row],[IA SBBI US IT Govt TR USD]]) )</f>
        <v>-0.54039999999999999</v>
      </c>
      <c r="R272" s="6">
        <f>IF(Table2[[#This Row],[Bloomberg US Agg Bond TR USD]]="",Table2[[#This Row],[Pre AGG]],Table2[[#This Row],[Bloomberg US Agg Bond TR USD]])</f>
        <v>-0.54039999999999999</v>
      </c>
      <c r="S272" s="6" t="str">
        <f>IF(Table2[[#This Row],[Bloomberg US Agg Bond TR USD]]="","Pre","")</f>
        <v>Pre</v>
      </c>
      <c r="T272">
        <v>-5.32</v>
      </c>
      <c r="U272" s="6"/>
      <c r="V272" s="6"/>
      <c r="W272">
        <f t="shared" si="16"/>
        <v>38.956941495874297</v>
      </c>
      <c r="X272">
        <f t="shared" si="17"/>
        <v>0</v>
      </c>
      <c r="Y272">
        <f t="shared" si="18"/>
        <v>0</v>
      </c>
      <c r="AN272">
        <f t="shared" si="19"/>
        <v>271</v>
      </c>
    </row>
    <row r="273" spans="1:40" x14ac:dyDescent="0.3">
      <c r="A273" t="s">
        <v>1538</v>
      </c>
      <c r="B273">
        <v>1.58</v>
      </c>
      <c r="D273">
        <v>0.76</v>
      </c>
      <c r="E273" s="6">
        <f>IF(Table2[[#This Row],[S&amp;P 500 TR USD]]="",Table2[[#This Row],[IA SBBI US Large Stock TR USD Ext]],Table2[[#This Row],[S&amp;P 500 TR USD]])</f>
        <v>1.58</v>
      </c>
      <c r="F273" s="6" t="s">
        <v>2427</v>
      </c>
      <c r="G273" s="6"/>
      <c r="H273" s="6"/>
      <c r="I273" s="6" t="s">
        <v>2434</v>
      </c>
      <c r="J273" s="6"/>
      <c r="K273" s="6"/>
      <c r="L273" s="6" t="s">
        <v>2434</v>
      </c>
      <c r="M273">
        <v>-0.04</v>
      </c>
      <c r="N273">
        <v>0.55000000000000004</v>
      </c>
      <c r="O273">
        <v>0.5</v>
      </c>
      <c r="P273">
        <f>+(Table2[[#This Row],[IA SBBI US IT Govt TR USD]]*Table2[[#This Row],[PctinGovt]])+(Table2[[#This Row],[IA SBBI US LT Corp TR USD]]*(1-Table2[[#This Row],[IA SBBI US IT Govt TR USD]]) )</f>
        <v>0.55200000000000005</v>
      </c>
      <c r="R273" s="6">
        <f>IF(Table2[[#This Row],[Bloomberg US Agg Bond TR USD]]="",Table2[[#This Row],[Pre AGG]],Table2[[#This Row],[Bloomberg US Agg Bond TR USD]])</f>
        <v>0.55200000000000005</v>
      </c>
      <c r="S273" s="6" t="str">
        <f>IF(Table2[[#This Row],[Bloomberg US Agg Bond TR USD]]="","Pre","")</f>
        <v>Pre</v>
      </c>
      <c r="T273">
        <v>0.76</v>
      </c>
      <c r="U273" s="6"/>
      <c r="V273" s="6"/>
      <c r="W273">
        <f t="shared" si="16"/>
        <v>40.01301425124295</v>
      </c>
      <c r="X273">
        <f t="shared" si="17"/>
        <v>0</v>
      </c>
      <c r="Y273">
        <f t="shared" si="18"/>
        <v>0</v>
      </c>
      <c r="AN273">
        <f t="shared" si="19"/>
        <v>272</v>
      </c>
    </row>
    <row r="274" spans="1:40" x14ac:dyDescent="0.3">
      <c r="A274" t="s">
        <v>1539</v>
      </c>
      <c r="B274">
        <v>-2.76</v>
      </c>
      <c r="D274">
        <v>-3.01</v>
      </c>
      <c r="E274" s="6">
        <f>IF(Table2[[#This Row],[S&amp;P 500 TR USD]]="",Table2[[#This Row],[IA SBBI US Large Stock TR USD Ext]],Table2[[#This Row],[S&amp;P 500 TR USD]])</f>
        <v>-2.76</v>
      </c>
      <c r="F274" s="6" t="s">
        <v>2427</v>
      </c>
      <c r="G274" s="6"/>
      <c r="H274" s="6"/>
      <c r="I274" s="6" t="s">
        <v>2434</v>
      </c>
      <c r="J274" s="6"/>
      <c r="K274" s="6"/>
      <c r="L274" s="6" t="s">
        <v>2434</v>
      </c>
      <c r="M274">
        <v>0.1</v>
      </c>
      <c r="N274">
        <v>0.24</v>
      </c>
      <c r="O274">
        <v>0.5</v>
      </c>
      <c r="P274">
        <f>+(Table2[[#This Row],[IA SBBI US IT Govt TR USD]]*Table2[[#This Row],[PctinGovt]])+(Table2[[#This Row],[IA SBBI US LT Corp TR USD]]*(1-Table2[[#This Row],[IA SBBI US IT Govt TR USD]]) )</f>
        <v>0.26600000000000001</v>
      </c>
      <c r="R274" s="6">
        <f>IF(Table2[[#This Row],[Bloomberg US Agg Bond TR USD]]="",Table2[[#This Row],[Pre AGG]],Table2[[#This Row],[Bloomberg US Agg Bond TR USD]])</f>
        <v>0.26600000000000001</v>
      </c>
      <c r="S274" s="6" t="str">
        <f>IF(Table2[[#This Row],[Bloomberg US Agg Bond TR USD]]="","Pre","")</f>
        <v>Pre</v>
      </c>
      <c r="T274">
        <v>-3.01</v>
      </c>
      <c r="U274" s="6"/>
      <c r="V274" s="6"/>
      <c r="W274">
        <f t="shared" si="16"/>
        <v>35.798622522280546</v>
      </c>
      <c r="X274">
        <f t="shared" si="17"/>
        <v>0</v>
      </c>
      <c r="Y274">
        <f t="shared" si="18"/>
        <v>0</v>
      </c>
      <c r="AN274">
        <f t="shared" si="19"/>
        <v>273</v>
      </c>
    </row>
    <row r="275" spans="1:40" x14ac:dyDescent="0.3">
      <c r="A275" t="s">
        <v>1540</v>
      </c>
      <c r="B275">
        <v>7.1</v>
      </c>
      <c r="D275">
        <v>6.78</v>
      </c>
      <c r="E275" s="6">
        <f>IF(Table2[[#This Row],[S&amp;P 500 TR USD]]="",Table2[[#This Row],[IA SBBI US Large Stock TR USD Ext]],Table2[[#This Row],[S&amp;P 500 TR USD]])</f>
        <v>7.1</v>
      </c>
      <c r="F275" s="6" t="s">
        <v>2427</v>
      </c>
      <c r="G275" s="6"/>
      <c r="H275" s="6"/>
      <c r="I275" s="6" t="s">
        <v>2434</v>
      </c>
      <c r="J275" s="6"/>
      <c r="K275" s="6"/>
      <c r="L275" s="6" t="s">
        <v>2434</v>
      </c>
      <c r="M275">
        <v>0.13</v>
      </c>
      <c r="N275">
        <v>0.24</v>
      </c>
      <c r="O275">
        <v>0.5</v>
      </c>
      <c r="P275">
        <f>+(Table2[[#This Row],[IA SBBI US IT Govt TR USD]]*Table2[[#This Row],[PctinGovt]])+(Table2[[#This Row],[IA SBBI US LT Corp TR USD]]*(1-Table2[[#This Row],[IA SBBI US IT Govt TR USD]]) )</f>
        <v>0.27379999999999999</v>
      </c>
      <c r="R275" s="6">
        <f>IF(Table2[[#This Row],[Bloomberg US Agg Bond TR USD]]="",Table2[[#This Row],[Pre AGG]],Table2[[#This Row],[Bloomberg US Agg Bond TR USD]])</f>
        <v>0.27379999999999999</v>
      </c>
      <c r="S275" s="6" t="str">
        <f>IF(Table2[[#This Row],[Bloomberg US Agg Bond TR USD]]="","Pre","")</f>
        <v>Pre</v>
      </c>
      <c r="T275">
        <v>6.78</v>
      </c>
      <c r="U275" s="6"/>
      <c r="V275" s="6"/>
      <c r="W275">
        <f t="shared" si="16"/>
        <v>45.005769129291174</v>
      </c>
      <c r="X275">
        <f t="shared" si="17"/>
        <v>0</v>
      </c>
      <c r="Y275">
        <f t="shared" si="18"/>
        <v>0</v>
      </c>
      <c r="AN275">
        <f t="shared" si="19"/>
        <v>274</v>
      </c>
    </row>
    <row r="276" spans="1:40" x14ac:dyDescent="0.3">
      <c r="A276" t="s">
        <v>1541</v>
      </c>
      <c r="B276">
        <v>-9.61</v>
      </c>
      <c r="D276">
        <v>-10.82</v>
      </c>
      <c r="E276" s="6">
        <f>IF(Table2[[#This Row],[S&amp;P 500 TR USD]]="",Table2[[#This Row],[IA SBBI US Large Stock TR USD Ext]],Table2[[#This Row],[S&amp;P 500 TR USD]])</f>
        <v>-9.61</v>
      </c>
      <c r="F276" s="6" t="s">
        <v>2427</v>
      </c>
      <c r="G276" s="6"/>
      <c r="H276" s="6"/>
      <c r="I276" s="6" t="s">
        <v>2434</v>
      </c>
      <c r="J276" s="6"/>
      <c r="K276" s="6"/>
      <c r="L276" s="6" t="s">
        <v>2434</v>
      </c>
      <c r="M276">
        <v>0.21</v>
      </c>
      <c r="N276">
        <v>0.85</v>
      </c>
      <c r="O276">
        <v>0.5</v>
      </c>
      <c r="P276">
        <f>+(Table2[[#This Row],[IA SBBI US IT Govt TR USD]]*Table2[[#This Row],[PctinGovt]])+(Table2[[#This Row],[IA SBBI US LT Corp TR USD]]*(1-Table2[[#This Row],[IA SBBI US IT Govt TR USD]]) )</f>
        <v>0.77649999999999997</v>
      </c>
      <c r="R276" s="6">
        <f>IF(Table2[[#This Row],[Bloomberg US Agg Bond TR USD]]="",Table2[[#This Row],[Pre AGG]],Table2[[#This Row],[Bloomberg US Agg Bond TR USD]])</f>
        <v>0.77649999999999997</v>
      </c>
      <c r="S276" s="6" t="str">
        <f>IF(Table2[[#This Row],[Bloomberg US Agg Bond TR USD]]="","Pre","")</f>
        <v>Pre</v>
      </c>
      <c r="T276">
        <v>-10.82</v>
      </c>
      <c r="U276" s="6"/>
      <c r="V276" s="6"/>
      <c r="W276">
        <f t="shared" si="16"/>
        <v>29.316144909501872</v>
      </c>
      <c r="X276">
        <f t="shared" si="17"/>
        <v>0</v>
      </c>
      <c r="Y276">
        <f t="shared" si="18"/>
        <v>0</v>
      </c>
      <c r="AN276">
        <f t="shared" si="19"/>
        <v>275</v>
      </c>
    </row>
    <row r="277" spans="1:40" x14ac:dyDescent="0.3">
      <c r="A277" t="s">
        <v>1542</v>
      </c>
      <c r="B277">
        <v>3.46</v>
      </c>
      <c r="D277">
        <v>3.05</v>
      </c>
      <c r="E277" s="6">
        <f>IF(Table2[[#This Row],[S&amp;P 500 TR USD]]="",Table2[[#This Row],[IA SBBI US Large Stock TR USD Ext]],Table2[[#This Row],[S&amp;P 500 TR USD]])</f>
        <v>3.46</v>
      </c>
      <c r="F277" s="6" t="s">
        <v>2427</v>
      </c>
      <c r="G277" s="6"/>
      <c r="H277" s="6"/>
      <c r="I277" s="6" t="s">
        <v>2434</v>
      </c>
      <c r="J277" s="6"/>
      <c r="K277" s="6"/>
      <c r="L277" s="6" t="s">
        <v>2434</v>
      </c>
      <c r="M277">
        <v>0.32</v>
      </c>
      <c r="N277">
        <v>1.31</v>
      </c>
      <c r="O277">
        <v>0.5</v>
      </c>
      <c r="P277">
        <f>+(Table2[[#This Row],[IA SBBI US IT Govt TR USD]]*Table2[[#This Row],[PctinGovt]])+(Table2[[#This Row],[IA SBBI US LT Corp TR USD]]*(1-Table2[[#This Row],[IA SBBI US IT Govt TR USD]]) )</f>
        <v>1.0508</v>
      </c>
      <c r="R277" s="6">
        <f>IF(Table2[[#This Row],[Bloomberg US Agg Bond TR USD]]="",Table2[[#This Row],[Pre AGG]],Table2[[#This Row],[Bloomberg US Agg Bond TR USD]])</f>
        <v>1.0508</v>
      </c>
      <c r="S277" s="6" t="str">
        <f>IF(Table2[[#This Row],[Bloomberg US Agg Bond TR USD]]="","Pre","")</f>
        <v>Pre</v>
      </c>
      <c r="T277">
        <v>3.05</v>
      </c>
      <c r="U277" s="6"/>
      <c r="V277" s="6"/>
      <c r="W277">
        <f t="shared" si="16"/>
        <v>33.260287329241663</v>
      </c>
      <c r="X277">
        <f t="shared" si="17"/>
        <v>0</v>
      </c>
      <c r="Y277">
        <f t="shared" si="18"/>
        <v>0</v>
      </c>
      <c r="AN277">
        <f t="shared" si="19"/>
        <v>276</v>
      </c>
    </row>
    <row r="278" spans="1:40" x14ac:dyDescent="0.3">
      <c r="A278" t="s">
        <v>1543</v>
      </c>
      <c r="B278">
        <v>0.39</v>
      </c>
      <c r="D278">
        <v>0.13</v>
      </c>
      <c r="E278" s="6">
        <f>IF(Table2[[#This Row],[S&amp;P 500 TR USD]]="",Table2[[#This Row],[IA SBBI US Large Stock TR USD Ext]],Table2[[#This Row],[S&amp;P 500 TR USD]])</f>
        <v>0.39</v>
      </c>
      <c r="F278" s="6" t="s">
        <v>2427</v>
      </c>
      <c r="G278" s="6"/>
      <c r="H278" s="6"/>
      <c r="I278" s="6" t="s">
        <v>2434</v>
      </c>
      <c r="J278" s="6"/>
      <c r="K278" s="6"/>
      <c r="L278" s="6" t="s">
        <v>2434</v>
      </c>
      <c r="M278">
        <v>0.28000000000000003</v>
      </c>
      <c r="N278">
        <v>0.38</v>
      </c>
      <c r="O278">
        <v>0.5</v>
      </c>
      <c r="P278">
        <f>+(Table2[[#This Row],[IA SBBI US IT Govt TR USD]]*Table2[[#This Row],[PctinGovt]])+(Table2[[#This Row],[IA SBBI US LT Corp TR USD]]*(1-Table2[[#This Row],[IA SBBI US IT Govt TR USD]]) )</f>
        <v>0.41360000000000002</v>
      </c>
      <c r="R278" s="6">
        <f>IF(Table2[[#This Row],[Bloomberg US Agg Bond TR USD]]="",Table2[[#This Row],[Pre AGG]],Table2[[#This Row],[Bloomberg US Agg Bond TR USD]])</f>
        <v>0.41360000000000002</v>
      </c>
      <c r="S278" s="6" t="str">
        <f>IF(Table2[[#This Row],[Bloomberg US Agg Bond TR USD]]="","Pre","")</f>
        <v>Pre</v>
      </c>
      <c r="T278">
        <v>0.13</v>
      </c>
      <c r="U278" s="6"/>
      <c r="V278" s="6"/>
      <c r="W278">
        <f t="shared" si="16"/>
        <v>33.433525702769693</v>
      </c>
      <c r="X278">
        <f t="shared" si="17"/>
        <v>0</v>
      </c>
      <c r="Y278">
        <f t="shared" si="18"/>
        <v>0</v>
      </c>
      <c r="AN278">
        <f t="shared" si="19"/>
        <v>277</v>
      </c>
    </row>
    <row r="279" spans="1:40" x14ac:dyDescent="0.3">
      <c r="A279" t="s">
        <v>1544</v>
      </c>
      <c r="B279">
        <v>-2.96</v>
      </c>
      <c r="D279">
        <v>-3.94</v>
      </c>
      <c r="E279" s="6">
        <f>IF(Table2[[#This Row],[S&amp;P 500 TR USD]]="",Table2[[#This Row],[IA SBBI US Large Stock TR USD Ext]],Table2[[#This Row],[S&amp;P 500 TR USD]])</f>
        <v>-2.96</v>
      </c>
      <c r="F279" s="6" t="s">
        <v>2427</v>
      </c>
      <c r="G279" s="6"/>
      <c r="H279" s="6"/>
      <c r="I279" s="6" t="s">
        <v>2434</v>
      </c>
      <c r="J279" s="6"/>
      <c r="K279" s="6"/>
      <c r="L279" s="6" t="s">
        <v>2434</v>
      </c>
      <c r="M279">
        <v>0.11</v>
      </c>
      <c r="N279">
        <v>0.38</v>
      </c>
      <c r="O279">
        <v>0.5</v>
      </c>
      <c r="P279">
        <f>+(Table2[[#This Row],[IA SBBI US IT Govt TR USD]]*Table2[[#This Row],[PctinGovt]])+(Table2[[#This Row],[IA SBBI US LT Corp TR USD]]*(1-Table2[[#This Row],[IA SBBI US IT Govt TR USD]]) )</f>
        <v>0.39319999999999999</v>
      </c>
      <c r="R279" s="6">
        <f>IF(Table2[[#This Row],[Bloomberg US Agg Bond TR USD]]="",Table2[[#This Row],[Pre AGG]],Table2[[#This Row],[Bloomberg US Agg Bond TR USD]])</f>
        <v>0.39319999999999999</v>
      </c>
      <c r="S279" s="6" t="str">
        <f>IF(Table2[[#This Row],[Bloomberg US Agg Bond TR USD]]="","Pre","")</f>
        <v>Pre</v>
      </c>
      <c r="T279">
        <v>-3.94</v>
      </c>
      <c r="U279" s="6"/>
      <c r="V279" s="6"/>
      <c r="W279">
        <f t="shared" si="16"/>
        <v>28.176244790080563</v>
      </c>
      <c r="X279">
        <f t="shared" si="17"/>
        <v>0</v>
      </c>
      <c r="Y279">
        <f t="shared" si="18"/>
        <v>0</v>
      </c>
      <c r="AN279">
        <f t="shared" si="19"/>
        <v>278</v>
      </c>
    </row>
    <row r="280" spans="1:40" x14ac:dyDescent="0.3">
      <c r="A280" t="s">
        <v>1545</v>
      </c>
      <c r="B280">
        <v>3.28</v>
      </c>
      <c r="D280">
        <v>3.01</v>
      </c>
      <c r="E280" s="6">
        <f>IF(Table2[[#This Row],[S&amp;P 500 TR USD]]="",Table2[[#This Row],[IA SBBI US Large Stock TR USD Ext]],Table2[[#This Row],[S&amp;P 500 TR USD]])</f>
        <v>3.28</v>
      </c>
      <c r="F280" s="6" t="s">
        <v>2427</v>
      </c>
      <c r="G280" s="6"/>
      <c r="H280" s="6"/>
      <c r="I280" s="6" t="s">
        <v>2434</v>
      </c>
      <c r="J280" s="6"/>
      <c r="K280" s="6"/>
      <c r="L280" s="6" t="s">
        <v>2434</v>
      </c>
      <c r="M280">
        <v>0.25</v>
      </c>
      <c r="N280">
        <v>7.0000000000000007E-2</v>
      </c>
      <c r="O280">
        <v>0.5</v>
      </c>
      <c r="P280">
        <f>+(Table2[[#This Row],[IA SBBI US IT Govt TR USD]]*Table2[[#This Row],[PctinGovt]])+(Table2[[#This Row],[IA SBBI US LT Corp TR USD]]*(1-Table2[[#This Row],[IA SBBI US IT Govt TR USD]]) )</f>
        <v>0.17749999999999999</v>
      </c>
      <c r="R280" s="6">
        <f>IF(Table2[[#This Row],[Bloomberg US Agg Bond TR USD]]="",Table2[[#This Row],[Pre AGG]],Table2[[#This Row],[Bloomberg US Agg Bond TR USD]])</f>
        <v>0.17749999999999999</v>
      </c>
      <c r="S280" s="6" t="str">
        <f>IF(Table2[[#This Row],[Bloomberg US Agg Bond TR USD]]="","Pre","")</f>
        <v>Pre</v>
      </c>
      <c r="T280">
        <v>3.01</v>
      </c>
      <c r="U280" s="6"/>
      <c r="V280" s="6"/>
      <c r="W280">
        <f t="shared" si="16"/>
        <v>32.034349758261982</v>
      </c>
      <c r="X280">
        <f t="shared" si="17"/>
        <v>0</v>
      </c>
      <c r="Y280">
        <f t="shared" si="18"/>
        <v>0</v>
      </c>
      <c r="AN280">
        <f t="shared" si="19"/>
        <v>279</v>
      </c>
    </row>
    <row r="281" spans="1:40" x14ac:dyDescent="0.3">
      <c r="A281" t="s">
        <v>1546</v>
      </c>
      <c r="B281">
        <v>-1.79</v>
      </c>
      <c r="D281">
        <v>-2.12</v>
      </c>
      <c r="E281" s="6">
        <f>IF(Table2[[#This Row],[S&amp;P 500 TR USD]]="",Table2[[#This Row],[IA SBBI US Large Stock TR USD Ext]],Table2[[#This Row],[S&amp;P 500 TR USD]])</f>
        <v>-1.79</v>
      </c>
      <c r="F281" s="6" t="s">
        <v>2427</v>
      </c>
      <c r="G281" s="6"/>
      <c r="H281" s="6"/>
      <c r="I281" s="6" t="s">
        <v>2434</v>
      </c>
      <c r="J281" s="6"/>
      <c r="K281" s="6"/>
      <c r="L281" s="6" t="s">
        <v>2434</v>
      </c>
      <c r="M281">
        <v>0.15</v>
      </c>
      <c r="N281">
        <v>0.23</v>
      </c>
      <c r="O281">
        <v>0.5</v>
      </c>
      <c r="P281">
        <f>+(Table2[[#This Row],[IA SBBI US IT Govt TR USD]]*Table2[[#This Row],[PctinGovt]])+(Table2[[#This Row],[IA SBBI US LT Corp TR USD]]*(1-Table2[[#This Row],[IA SBBI US IT Govt TR USD]]) )</f>
        <v>0.27050000000000002</v>
      </c>
      <c r="R281" s="6">
        <f>IF(Table2[[#This Row],[Bloomberg US Agg Bond TR USD]]="",Table2[[#This Row],[Pre AGG]],Table2[[#This Row],[Bloomberg US Agg Bond TR USD]])</f>
        <v>0.27050000000000002</v>
      </c>
      <c r="S281" s="6" t="str">
        <f>IF(Table2[[#This Row],[Bloomberg US Agg Bond TR USD]]="","Pre","")</f>
        <v>Pre</v>
      </c>
      <c r="T281">
        <v>-2.12</v>
      </c>
      <c r="U281" s="6"/>
      <c r="V281" s="6"/>
      <c r="W281">
        <f t="shared" si="16"/>
        <v>29.235221543386825</v>
      </c>
      <c r="X281">
        <f t="shared" si="17"/>
        <v>0</v>
      </c>
      <c r="Y281">
        <f t="shared" si="18"/>
        <v>0</v>
      </c>
      <c r="AN281">
        <f t="shared" si="19"/>
        <v>280</v>
      </c>
    </row>
    <row r="282" spans="1:40" x14ac:dyDescent="0.3">
      <c r="A282" t="s">
        <v>1547</v>
      </c>
      <c r="B282">
        <v>-2.58</v>
      </c>
      <c r="D282">
        <v>-3.73</v>
      </c>
      <c r="E282" s="6">
        <f>IF(Table2[[#This Row],[S&amp;P 500 TR USD]]="",Table2[[#This Row],[IA SBBI US Large Stock TR USD Ext]],Table2[[#This Row],[S&amp;P 500 TR USD]])</f>
        <v>-2.58</v>
      </c>
      <c r="F282" s="6" t="s">
        <v>2427</v>
      </c>
      <c r="G282" s="6"/>
      <c r="H282" s="6"/>
      <c r="I282" s="6" t="s">
        <v>2434</v>
      </c>
      <c r="J282" s="6"/>
      <c r="K282" s="6"/>
      <c r="L282" s="6" t="s">
        <v>2434</v>
      </c>
      <c r="M282">
        <v>0.23</v>
      </c>
      <c r="N282">
        <v>0.38</v>
      </c>
      <c r="O282">
        <v>0.5</v>
      </c>
      <c r="P282">
        <f>+(Table2[[#This Row],[IA SBBI US IT Govt TR USD]]*Table2[[#This Row],[PctinGovt]])+(Table2[[#This Row],[IA SBBI US LT Corp TR USD]]*(1-Table2[[#This Row],[IA SBBI US IT Govt TR USD]]) )</f>
        <v>0.40760000000000002</v>
      </c>
      <c r="R282" s="6">
        <f>IF(Table2[[#This Row],[Bloomberg US Agg Bond TR USD]]="",Table2[[#This Row],[Pre AGG]],Table2[[#This Row],[Bloomberg US Agg Bond TR USD]])</f>
        <v>0.40760000000000002</v>
      </c>
      <c r="S282" s="6" t="str">
        <f>IF(Table2[[#This Row],[Bloomberg US Agg Bond TR USD]]="","Pre","")</f>
        <v>Pre</v>
      </c>
      <c r="T282">
        <v>-3.73</v>
      </c>
      <c r="U282" s="6"/>
      <c r="V282" s="6"/>
      <c r="W282">
        <f t="shared" si="16"/>
        <v>24.414747779818491</v>
      </c>
      <c r="X282">
        <f t="shared" si="17"/>
        <v>0</v>
      </c>
      <c r="Y282">
        <f t="shared" si="18"/>
        <v>0</v>
      </c>
      <c r="AN282">
        <f t="shared" si="19"/>
        <v>281</v>
      </c>
    </row>
    <row r="283" spans="1:40" x14ac:dyDescent="0.3">
      <c r="A283" t="s">
        <v>1548</v>
      </c>
      <c r="B283">
        <v>0.14000000000000001</v>
      </c>
      <c r="D283">
        <v>-0.21</v>
      </c>
      <c r="E283" s="6">
        <f>IF(Table2[[#This Row],[S&amp;P 500 TR USD]]="",Table2[[#This Row],[IA SBBI US Large Stock TR USD Ext]],Table2[[#This Row],[S&amp;P 500 TR USD]])</f>
        <v>0.14000000000000001</v>
      </c>
      <c r="F283" s="6" t="s">
        <v>2427</v>
      </c>
      <c r="G283" s="6"/>
      <c r="H283" s="6"/>
      <c r="I283" s="6" t="s">
        <v>2434</v>
      </c>
      <c r="J283" s="6"/>
      <c r="K283" s="6"/>
      <c r="L283" s="6" t="s">
        <v>2434</v>
      </c>
      <c r="M283">
        <v>0.5</v>
      </c>
      <c r="N283">
        <v>0.84</v>
      </c>
      <c r="O283">
        <v>0.5</v>
      </c>
      <c r="P283">
        <f>+(Table2[[#This Row],[IA SBBI US IT Govt TR USD]]*Table2[[#This Row],[PctinGovt]])+(Table2[[#This Row],[IA SBBI US LT Corp TR USD]]*(1-Table2[[#This Row],[IA SBBI US IT Govt TR USD]]) )</f>
        <v>0.66999999999999993</v>
      </c>
      <c r="R283" s="6">
        <f>IF(Table2[[#This Row],[Bloomberg US Agg Bond TR USD]]="",Table2[[#This Row],[Pre AGG]],Table2[[#This Row],[Bloomberg US Agg Bond TR USD]])</f>
        <v>0.66999999999999993</v>
      </c>
      <c r="S283" s="6" t="str">
        <f>IF(Table2[[#This Row],[Bloomberg US Agg Bond TR USD]]="","Pre","")</f>
        <v>Pre</v>
      </c>
      <c r="T283">
        <v>-0.21</v>
      </c>
      <c r="U283" s="6"/>
      <c r="V283" s="6"/>
      <c r="W283">
        <f t="shared" si="16"/>
        <v>24.153476809480878</v>
      </c>
      <c r="X283">
        <f t="shared" si="17"/>
        <v>0</v>
      </c>
      <c r="Y283">
        <f t="shared" si="18"/>
        <v>0</v>
      </c>
      <c r="AN283">
        <f t="shared" si="19"/>
        <v>282</v>
      </c>
    </row>
    <row r="284" spans="1:40" x14ac:dyDescent="0.3">
      <c r="A284" t="s">
        <v>1549</v>
      </c>
      <c r="B284">
        <v>6.5</v>
      </c>
      <c r="D284">
        <v>6.21</v>
      </c>
      <c r="E284" s="6">
        <f>IF(Table2[[#This Row],[S&amp;P 500 TR USD]]="",Table2[[#This Row],[IA SBBI US Large Stock TR USD Ext]],Table2[[#This Row],[S&amp;P 500 TR USD]])</f>
        <v>6.5</v>
      </c>
      <c r="F284" s="6" t="s">
        <v>2427</v>
      </c>
      <c r="G284" s="6"/>
      <c r="H284" s="6"/>
      <c r="I284" s="6" t="s">
        <v>2434</v>
      </c>
      <c r="J284" s="6"/>
      <c r="K284" s="6"/>
      <c r="L284" s="6" t="s">
        <v>2434</v>
      </c>
      <c r="M284">
        <v>0.2</v>
      </c>
      <c r="N284">
        <v>0.99</v>
      </c>
      <c r="O284">
        <v>0.5</v>
      </c>
      <c r="P284">
        <f>+(Table2[[#This Row],[IA SBBI US IT Govt TR USD]]*Table2[[#This Row],[PctinGovt]])+(Table2[[#This Row],[IA SBBI US LT Corp TR USD]]*(1-Table2[[#This Row],[IA SBBI US IT Govt TR USD]]) )</f>
        <v>0.89200000000000002</v>
      </c>
      <c r="R284" s="6">
        <f>IF(Table2[[#This Row],[Bloomberg US Agg Bond TR USD]]="",Table2[[#This Row],[Pre AGG]],Table2[[#This Row],[Bloomberg US Agg Bond TR USD]])</f>
        <v>0.89200000000000002</v>
      </c>
      <c r="S284" s="6" t="str">
        <f>IF(Table2[[#This Row],[Bloomberg US Agg Bond TR USD]]="","Pre","")</f>
        <v>Pre</v>
      </c>
      <c r="T284">
        <v>6.21</v>
      </c>
      <c r="U284" s="6"/>
      <c r="V284" s="6"/>
      <c r="W284">
        <f t="shared" si="16"/>
        <v>31.863407719349656</v>
      </c>
      <c r="X284">
        <f t="shared" si="17"/>
        <v>0</v>
      </c>
      <c r="Y284">
        <f t="shared" si="18"/>
        <v>0</v>
      </c>
      <c r="AN284">
        <f t="shared" si="19"/>
        <v>283</v>
      </c>
    </row>
    <row r="285" spans="1:40" x14ac:dyDescent="0.3">
      <c r="A285" t="s">
        <v>1550</v>
      </c>
      <c r="B285">
        <v>2.19</v>
      </c>
      <c r="D285">
        <v>1.2</v>
      </c>
      <c r="E285" s="6">
        <f>IF(Table2[[#This Row],[S&amp;P 500 TR USD]]="",Table2[[#This Row],[IA SBBI US Large Stock TR USD Ext]],Table2[[#This Row],[S&amp;P 500 TR USD]])</f>
        <v>2.19</v>
      </c>
      <c r="F285" s="6" t="s">
        <v>2427</v>
      </c>
      <c r="G285" s="6"/>
      <c r="H285" s="6"/>
      <c r="I285" s="6" t="s">
        <v>2434</v>
      </c>
      <c r="J285" s="6"/>
      <c r="K285" s="6"/>
      <c r="L285" s="6" t="s">
        <v>2434</v>
      </c>
      <c r="M285">
        <v>0.31</v>
      </c>
      <c r="N285">
        <v>0.37</v>
      </c>
      <c r="O285">
        <v>0.5</v>
      </c>
      <c r="P285">
        <f>+(Table2[[#This Row],[IA SBBI US IT Govt TR USD]]*Table2[[#This Row],[PctinGovt]])+(Table2[[#This Row],[IA SBBI US LT Corp TR USD]]*(1-Table2[[#This Row],[IA SBBI US IT Govt TR USD]]) )</f>
        <v>0.4103</v>
      </c>
      <c r="R285" s="6">
        <f>IF(Table2[[#This Row],[Bloomberg US Agg Bond TR USD]]="",Table2[[#This Row],[Pre AGG]],Table2[[#This Row],[Bloomberg US Agg Bond TR USD]])</f>
        <v>0.4103</v>
      </c>
      <c r="S285" s="6" t="str">
        <f>IF(Table2[[#This Row],[Bloomberg US Agg Bond TR USD]]="","Pre","")</f>
        <v>Pre</v>
      </c>
      <c r="T285">
        <v>1.2</v>
      </c>
      <c r="U285" s="6"/>
      <c r="V285" s="6"/>
      <c r="W285">
        <f t="shared" si="16"/>
        <v>33.445768611981855</v>
      </c>
      <c r="X285">
        <f t="shared" si="17"/>
        <v>0</v>
      </c>
      <c r="Y285">
        <f t="shared" si="18"/>
        <v>0</v>
      </c>
      <c r="AN285">
        <f t="shared" si="19"/>
        <v>284</v>
      </c>
    </row>
    <row r="286" spans="1:40" x14ac:dyDescent="0.3">
      <c r="A286" t="s">
        <v>1551</v>
      </c>
      <c r="B286">
        <v>2.63</v>
      </c>
      <c r="D286">
        <v>2.37</v>
      </c>
      <c r="E286" s="6">
        <f>IF(Table2[[#This Row],[S&amp;P 500 TR USD]]="",Table2[[#This Row],[IA SBBI US Large Stock TR USD Ext]],Table2[[#This Row],[S&amp;P 500 TR USD]])</f>
        <v>2.63</v>
      </c>
      <c r="F286" s="6" t="s">
        <v>2427</v>
      </c>
      <c r="G286" s="6"/>
      <c r="H286" s="6"/>
      <c r="I286" s="6" t="s">
        <v>2434</v>
      </c>
      <c r="J286" s="6"/>
      <c r="K286" s="6"/>
      <c r="L286" s="6" t="s">
        <v>2434</v>
      </c>
      <c r="M286">
        <v>0.08</v>
      </c>
      <c r="N286">
        <v>0.21</v>
      </c>
      <c r="O286">
        <v>0.5</v>
      </c>
      <c r="P286">
        <f>+(Table2[[#This Row],[IA SBBI US IT Govt TR USD]]*Table2[[#This Row],[PctinGovt]])+(Table2[[#This Row],[IA SBBI US LT Corp TR USD]]*(1-Table2[[#This Row],[IA SBBI US IT Govt TR USD]]) )</f>
        <v>0.23320000000000002</v>
      </c>
      <c r="R286" s="6">
        <f>IF(Table2[[#This Row],[Bloomberg US Agg Bond TR USD]]="",Table2[[#This Row],[Pre AGG]],Table2[[#This Row],[Bloomberg US Agg Bond TR USD]])</f>
        <v>0.23320000000000002</v>
      </c>
      <c r="S286" s="6" t="str">
        <f>IF(Table2[[#This Row],[Bloomberg US Agg Bond TR USD]]="","Pre","")</f>
        <v>Pre</v>
      </c>
      <c r="T286">
        <v>2.37</v>
      </c>
      <c r="U286" s="6"/>
      <c r="V286" s="6"/>
      <c r="W286">
        <f t="shared" si="16"/>
        <v>36.60843332808583</v>
      </c>
      <c r="X286">
        <f t="shared" si="17"/>
        <v>0</v>
      </c>
      <c r="Y286">
        <f t="shared" si="18"/>
        <v>0</v>
      </c>
      <c r="AN286">
        <f t="shared" si="19"/>
        <v>285</v>
      </c>
    </row>
    <row r="287" spans="1:40" x14ac:dyDescent="0.3">
      <c r="A287" t="s">
        <v>1552</v>
      </c>
      <c r="B287">
        <v>3.4</v>
      </c>
      <c r="D287">
        <v>2.95</v>
      </c>
      <c r="E287" s="6">
        <f>IF(Table2[[#This Row],[S&amp;P 500 TR USD]]="",Table2[[#This Row],[IA SBBI US Large Stock TR USD Ext]],Table2[[#This Row],[S&amp;P 500 TR USD]])</f>
        <v>3.4</v>
      </c>
      <c r="F287" s="6" t="s">
        <v>2427</v>
      </c>
      <c r="G287" s="6"/>
      <c r="H287" s="6"/>
      <c r="I287" s="6" t="s">
        <v>2434</v>
      </c>
      <c r="J287" s="6"/>
      <c r="K287" s="6"/>
      <c r="L287" s="6" t="s">
        <v>2434</v>
      </c>
      <c r="M287">
        <v>0.06</v>
      </c>
      <c r="N287">
        <v>0.67</v>
      </c>
      <c r="O287">
        <v>0.5</v>
      </c>
      <c r="P287">
        <f>+(Table2[[#This Row],[IA SBBI US IT Govt TR USD]]*Table2[[#This Row],[PctinGovt]])+(Table2[[#This Row],[IA SBBI US LT Corp TR USD]]*(1-Table2[[#This Row],[IA SBBI US IT Govt TR USD]]) )</f>
        <v>0.65980000000000005</v>
      </c>
      <c r="R287" s="6">
        <f>IF(Table2[[#This Row],[Bloomberg US Agg Bond TR USD]]="",Table2[[#This Row],[Pre AGG]],Table2[[#This Row],[Bloomberg US Agg Bond TR USD]])</f>
        <v>0.65980000000000005</v>
      </c>
      <c r="S287" s="6" t="str">
        <f>IF(Table2[[#This Row],[Bloomberg US Agg Bond TR USD]]="","Pre","")</f>
        <v>Pre</v>
      </c>
      <c r="T287">
        <v>2.95</v>
      </c>
      <c r="U287" s="6"/>
      <c r="V287" s="6"/>
      <c r="W287">
        <f t="shared" si="16"/>
        <v>40.638382111264384</v>
      </c>
      <c r="X287">
        <f t="shared" si="17"/>
        <v>0</v>
      </c>
      <c r="Y287">
        <f t="shared" si="18"/>
        <v>0</v>
      </c>
      <c r="AN287">
        <f t="shared" si="19"/>
        <v>286</v>
      </c>
    </row>
    <row r="288" spans="1:40" x14ac:dyDescent="0.3">
      <c r="A288" t="s">
        <v>1553</v>
      </c>
      <c r="B288">
        <v>1.75</v>
      </c>
      <c r="D288">
        <v>0.12</v>
      </c>
      <c r="E288" s="6">
        <f>IF(Table2[[#This Row],[S&amp;P 500 TR USD]]="",Table2[[#This Row],[IA SBBI US Large Stock TR USD Ext]],Table2[[#This Row],[S&amp;P 500 TR USD]])</f>
        <v>1.75</v>
      </c>
      <c r="F288" s="6" t="s">
        <v>2427</v>
      </c>
      <c r="G288" s="6"/>
      <c r="H288" s="6"/>
      <c r="I288" s="6" t="s">
        <v>2434</v>
      </c>
      <c r="J288" s="6"/>
      <c r="K288" s="6"/>
      <c r="L288" s="6" t="s">
        <v>2434</v>
      </c>
      <c r="M288">
        <v>0.02</v>
      </c>
      <c r="N288">
        <v>0.21</v>
      </c>
      <c r="O288">
        <v>0.5</v>
      </c>
      <c r="P288">
        <f>+(Table2[[#This Row],[IA SBBI US IT Govt TR USD]]*Table2[[#This Row],[PctinGovt]])+(Table2[[#This Row],[IA SBBI US LT Corp TR USD]]*(1-Table2[[#This Row],[IA SBBI US IT Govt TR USD]]) )</f>
        <v>0.21579999999999999</v>
      </c>
      <c r="R288" s="6">
        <f>IF(Table2[[#This Row],[Bloomberg US Agg Bond TR USD]]="",Table2[[#This Row],[Pre AGG]],Table2[[#This Row],[Bloomberg US Agg Bond TR USD]])</f>
        <v>0.21579999999999999</v>
      </c>
      <c r="S288" s="6" t="str">
        <f>IF(Table2[[#This Row],[Bloomberg US Agg Bond TR USD]]="","Pre","")</f>
        <v>Pre</v>
      </c>
      <c r="T288">
        <v>0.12</v>
      </c>
      <c r="U288" s="6"/>
      <c r="V288" s="6"/>
      <c r="W288">
        <f t="shared" si="16"/>
        <v>40.807148169797912</v>
      </c>
      <c r="X288">
        <f t="shared" si="17"/>
        <v>0</v>
      </c>
      <c r="Y288">
        <f t="shared" si="18"/>
        <v>0</v>
      </c>
      <c r="AN288">
        <f t="shared" si="19"/>
        <v>287</v>
      </c>
    </row>
    <row r="289" spans="1:40" x14ac:dyDescent="0.3">
      <c r="A289" t="s">
        <v>1554</v>
      </c>
      <c r="B289">
        <v>4.8600000000000003</v>
      </c>
      <c r="D289">
        <v>4.3600000000000003</v>
      </c>
      <c r="E289" s="6">
        <f>IF(Table2[[#This Row],[S&amp;P 500 TR USD]]="",Table2[[#This Row],[IA SBBI US Large Stock TR USD Ext]],Table2[[#This Row],[S&amp;P 500 TR USD]])</f>
        <v>4.8600000000000003</v>
      </c>
      <c r="F289" s="6" t="s">
        <v>2427</v>
      </c>
      <c r="G289" s="6"/>
      <c r="H289" s="6"/>
      <c r="I289" s="6" t="s">
        <v>2434</v>
      </c>
      <c r="J289" s="6"/>
      <c r="K289" s="6"/>
      <c r="L289" s="6" t="s">
        <v>2434</v>
      </c>
      <c r="M289">
        <v>0.12</v>
      </c>
      <c r="N289">
        <v>-1.45</v>
      </c>
      <c r="O289">
        <v>0.5</v>
      </c>
      <c r="P289">
        <f>+(Table2[[#This Row],[IA SBBI US IT Govt TR USD]]*Table2[[#This Row],[PctinGovt]])+(Table2[[#This Row],[IA SBBI US LT Corp TR USD]]*(1-Table2[[#This Row],[IA SBBI US IT Govt TR USD]]) )</f>
        <v>-1.216</v>
      </c>
      <c r="R289" s="6">
        <f>IF(Table2[[#This Row],[Bloomberg US Agg Bond TR USD]]="",Table2[[#This Row],[Pre AGG]],Table2[[#This Row],[Bloomberg US Agg Bond TR USD]])</f>
        <v>-1.216</v>
      </c>
      <c r="S289" s="6" t="str">
        <f>IF(Table2[[#This Row],[Bloomberg US Agg Bond TR USD]]="","Pre","")</f>
        <v>Pre</v>
      </c>
      <c r="T289">
        <v>4.3600000000000003</v>
      </c>
      <c r="U289" s="6"/>
      <c r="V289" s="6"/>
      <c r="W289">
        <f t="shared" si="16"/>
        <v>46.946339830001115</v>
      </c>
      <c r="X289">
        <f t="shared" si="17"/>
        <v>0</v>
      </c>
      <c r="Y289">
        <f t="shared" si="18"/>
        <v>0</v>
      </c>
      <c r="AN289">
        <f t="shared" si="19"/>
        <v>288</v>
      </c>
    </row>
    <row r="290" spans="1:40" x14ac:dyDescent="0.3">
      <c r="A290" t="s">
        <v>1555</v>
      </c>
      <c r="B290">
        <v>1.97</v>
      </c>
      <c r="D290">
        <v>1.73</v>
      </c>
      <c r="E290" s="6">
        <f>IF(Table2[[#This Row],[S&amp;P 500 TR USD]]="",Table2[[#This Row],[IA SBBI US Large Stock TR USD Ext]],Table2[[#This Row],[S&amp;P 500 TR USD]])</f>
        <v>1.97</v>
      </c>
      <c r="F290" s="6" t="s">
        <v>2427</v>
      </c>
      <c r="G290" s="6"/>
      <c r="H290" s="6"/>
      <c r="I290" s="6" t="s">
        <v>2434</v>
      </c>
      <c r="J290" s="6"/>
      <c r="K290" s="6"/>
      <c r="L290" s="6" t="s">
        <v>2434</v>
      </c>
      <c r="M290">
        <v>-0.05</v>
      </c>
      <c r="N290">
        <v>0.37</v>
      </c>
      <c r="O290">
        <v>0.5</v>
      </c>
      <c r="P290">
        <f>+(Table2[[#This Row],[IA SBBI US IT Govt TR USD]]*Table2[[#This Row],[PctinGovt]])+(Table2[[#This Row],[IA SBBI US LT Corp TR USD]]*(1-Table2[[#This Row],[IA SBBI US IT Govt TR USD]]) )</f>
        <v>0.36349999999999999</v>
      </c>
      <c r="R290" s="6">
        <f>IF(Table2[[#This Row],[Bloomberg US Agg Bond TR USD]]="",Table2[[#This Row],[Pre AGG]],Table2[[#This Row],[Bloomberg US Agg Bond TR USD]])</f>
        <v>0.36349999999999999</v>
      </c>
      <c r="S290" s="6" t="str">
        <f>IF(Table2[[#This Row],[Bloomberg US Agg Bond TR USD]]="","Pre","")</f>
        <v>Pre</v>
      </c>
      <c r="T290">
        <v>1.73</v>
      </c>
      <c r="U290" s="6"/>
      <c r="V290" s="6"/>
      <c r="W290">
        <f t="shared" si="16"/>
        <v>49.488511509060153</v>
      </c>
      <c r="X290">
        <f t="shared" si="17"/>
        <v>0</v>
      </c>
      <c r="Y290">
        <f t="shared" si="18"/>
        <v>0</v>
      </c>
      <c r="AN290">
        <f t="shared" si="19"/>
        <v>289</v>
      </c>
    </row>
    <row r="291" spans="1:40" x14ac:dyDescent="0.3">
      <c r="A291" t="s">
        <v>1556</v>
      </c>
      <c r="B291">
        <v>1.99</v>
      </c>
      <c r="D291">
        <v>1</v>
      </c>
      <c r="E291" s="6">
        <f>IF(Table2[[#This Row],[S&amp;P 500 TR USD]]="",Table2[[#This Row],[IA SBBI US Large Stock TR USD Ext]],Table2[[#This Row],[S&amp;P 500 TR USD]])</f>
        <v>1.99</v>
      </c>
      <c r="F291" s="6" t="s">
        <v>2427</v>
      </c>
      <c r="G291" s="6"/>
      <c r="H291" s="6"/>
      <c r="I291" s="6" t="s">
        <v>2434</v>
      </c>
      <c r="J291" s="6"/>
      <c r="K291" s="6"/>
      <c r="L291" s="6" t="s">
        <v>2434</v>
      </c>
      <c r="M291">
        <v>0.08</v>
      </c>
      <c r="N291">
        <v>7.0000000000000007E-2</v>
      </c>
      <c r="O291">
        <v>0.5</v>
      </c>
      <c r="P291">
        <f>+(Table2[[#This Row],[IA SBBI US IT Govt TR USD]]*Table2[[#This Row],[PctinGovt]])+(Table2[[#This Row],[IA SBBI US LT Corp TR USD]]*(1-Table2[[#This Row],[IA SBBI US IT Govt TR USD]]) )</f>
        <v>0.10440000000000002</v>
      </c>
      <c r="R291" s="6">
        <f>IF(Table2[[#This Row],[Bloomberg US Agg Bond TR USD]]="",Table2[[#This Row],[Pre AGG]],Table2[[#This Row],[Bloomberg US Agg Bond TR USD]])</f>
        <v>0.10440000000000002</v>
      </c>
      <c r="S291" s="6" t="str">
        <f>IF(Table2[[#This Row],[Bloomberg US Agg Bond TR USD]]="","Pre","")</f>
        <v>Pre</v>
      </c>
      <c r="T291">
        <v>1</v>
      </c>
      <c r="U291" s="6"/>
      <c r="V291" s="6"/>
      <c r="W291">
        <f t="shared" si="16"/>
        <v>50.983396624150743</v>
      </c>
      <c r="X291">
        <f t="shared" si="17"/>
        <v>0</v>
      </c>
      <c r="Y291">
        <f t="shared" si="18"/>
        <v>0</v>
      </c>
      <c r="AN291">
        <f t="shared" si="19"/>
        <v>290</v>
      </c>
    </row>
    <row r="292" spans="1:40" x14ac:dyDescent="0.3">
      <c r="A292" t="s">
        <v>1557</v>
      </c>
      <c r="B292">
        <v>0.7</v>
      </c>
      <c r="D292">
        <v>0.41</v>
      </c>
      <c r="E292" s="6">
        <f>IF(Table2[[#This Row],[S&amp;P 500 TR USD]]="",Table2[[#This Row],[IA SBBI US Large Stock TR USD Ext]],Table2[[#This Row],[S&amp;P 500 TR USD]])</f>
        <v>0.7</v>
      </c>
      <c r="F292" s="6" t="s">
        <v>2427</v>
      </c>
      <c r="G292" s="6"/>
      <c r="H292" s="6"/>
      <c r="I292" s="6" t="s">
        <v>2434</v>
      </c>
      <c r="J292" s="6"/>
      <c r="K292" s="6"/>
      <c r="L292" s="6" t="s">
        <v>2434</v>
      </c>
      <c r="M292">
        <v>0</v>
      </c>
      <c r="N292">
        <v>0.22</v>
      </c>
      <c r="O292">
        <v>0.5</v>
      </c>
      <c r="P292">
        <f>+(Table2[[#This Row],[IA SBBI US IT Govt TR USD]]*Table2[[#This Row],[PctinGovt]])+(Table2[[#This Row],[IA SBBI US LT Corp TR USD]]*(1-Table2[[#This Row],[IA SBBI US IT Govt TR USD]]) )</f>
        <v>0.22</v>
      </c>
      <c r="R292" s="6">
        <f>IF(Table2[[#This Row],[Bloomberg US Agg Bond TR USD]]="",Table2[[#This Row],[Pre AGG]],Table2[[#This Row],[Bloomberg US Agg Bond TR USD]])</f>
        <v>0.22</v>
      </c>
      <c r="S292" s="6" t="str">
        <f>IF(Table2[[#This Row],[Bloomberg US Agg Bond TR USD]]="","Pre","")</f>
        <v>Pre</v>
      </c>
      <c r="T292">
        <v>0.41</v>
      </c>
      <c r="U292" s="6"/>
      <c r="V292" s="6"/>
      <c r="W292">
        <f t="shared" si="16"/>
        <v>51.602428550309767</v>
      </c>
      <c r="X292">
        <f t="shared" si="17"/>
        <v>0</v>
      </c>
      <c r="Y292">
        <f t="shared" si="18"/>
        <v>0</v>
      </c>
      <c r="AN292">
        <f t="shared" si="19"/>
        <v>291</v>
      </c>
    </row>
    <row r="293" spans="1:40" x14ac:dyDescent="0.3">
      <c r="A293" t="s">
        <v>1558</v>
      </c>
      <c r="B293">
        <v>4.8600000000000003</v>
      </c>
      <c r="D293">
        <v>4.51</v>
      </c>
      <c r="E293" s="6">
        <f>IF(Table2[[#This Row],[S&amp;P 500 TR USD]]="",Table2[[#This Row],[IA SBBI US Large Stock TR USD Ext]],Table2[[#This Row],[S&amp;P 500 TR USD]])</f>
        <v>4.8600000000000003</v>
      </c>
      <c r="F293" s="6" t="s">
        <v>2427</v>
      </c>
      <c r="G293" s="6"/>
      <c r="H293" s="6"/>
      <c r="I293" s="6" t="s">
        <v>2434</v>
      </c>
      <c r="J293" s="6"/>
      <c r="K293" s="6"/>
      <c r="L293" s="6" t="s">
        <v>2434</v>
      </c>
      <c r="M293">
        <v>0.08</v>
      </c>
      <c r="N293">
        <v>-0.08</v>
      </c>
      <c r="O293">
        <v>0.5</v>
      </c>
      <c r="P293">
        <f>+(Table2[[#This Row],[IA SBBI US IT Govt TR USD]]*Table2[[#This Row],[PctinGovt]])+(Table2[[#This Row],[IA SBBI US LT Corp TR USD]]*(1-Table2[[#This Row],[IA SBBI US IT Govt TR USD]]) )</f>
        <v>-3.3599999999999998E-2</v>
      </c>
      <c r="R293" s="6">
        <f>IF(Table2[[#This Row],[Bloomberg US Agg Bond TR USD]]="",Table2[[#This Row],[Pre AGG]],Table2[[#This Row],[Bloomberg US Agg Bond TR USD]])</f>
        <v>-3.3599999999999998E-2</v>
      </c>
      <c r="S293" s="6" t="str">
        <f>IF(Table2[[#This Row],[Bloomberg US Agg Bond TR USD]]="","Pre","")</f>
        <v>Pre</v>
      </c>
      <c r="T293">
        <v>4.51</v>
      </c>
      <c r="U293" s="6"/>
      <c r="V293" s="6"/>
      <c r="W293">
        <f t="shared" si="16"/>
        <v>58.439698077928725</v>
      </c>
      <c r="X293">
        <f t="shared" si="17"/>
        <v>0</v>
      </c>
      <c r="Y293">
        <f t="shared" si="18"/>
        <v>0</v>
      </c>
      <c r="AN293">
        <f t="shared" si="19"/>
        <v>292</v>
      </c>
    </row>
    <row r="294" spans="1:40" x14ac:dyDescent="0.3">
      <c r="A294" t="s">
        <v>1559</v>
      </c>
      <c r="B294">
        <v>5.09</v>
      </c>
      <c r="D294">
        <v>3.93</v>
      </c>
      <c r="E294" s="6">
        <f>IF(Table2[[#This Row],[S&amp;P 500 TR USD]]="",Table2[[#This Row],[IA SBBI US Large Stock TR USD Ext]],Table2[[#This Row],[S&amp;P 500 TR USD]])</f>
        <v>5.09</v>
      </c>
      <c r="F294" s="6" t="s">
        <v>2427</v>
      </c>
      <c r="G294" s="6"/>
      <c r="H294" s="6"/>
      <c r="I294" s="6" t="s">
        <v>2434</v>
      </c>
      <c r="J294" s="6"/>
      <c r="K294" s="6"/>
      <c r="L294" s="6" t="s">
        <v>2434</v>
      </c>
      <c r="M294">
        <v>0.2</v>
      </c>
      <c r="N294">
        <v>-0.08</v>
      </c>
      <c r="O294">
        <v>0.5</v>
      </c>
      <c r="P294">
        <f>+(Table2[[#This Row],[IA SBBI US IT Govt TR USD]]*Table2[[#This Row],[PctinGovt]])+(Table2[[#This Row],[IA SBBI US LT Corp TR USD]]*(1-Table2[[#This Row],[IA SBBI US IT Govt TR USD]]) )</f>
        <v>3.6000000000000004E-2</v>
      </c>
      <c r="R294" s="6">
        <f>IF(Table2[[#This Row],[Bloomberg US Agg Bond TR USD]]="",Table2[[#This Row],[Pre AGG]],Table2[[#This Row],[Bloomberg US Agg Bond TR USD]])</f>
        <v>3.6000000000000004E-2</v>
      </c>
      <c r="S294" s="6" t="str">
        <f>IF(Table2[[#This Row],[Bloomberg US Agg Bond TR USD]]="","Pre","")</f>
        <v>Pre</v>
      </c>
      <c r="T294">
        <v>3.93</v>
      </c>
      <c r="U294" s="6"/>
      <c r="V294" s="6"/>
      <c r="W294">
        <f t="shared" si="16"/>
        <v>64.666378212391322</v>
      </c>
      <c r="X294">
        <f t="shared" si="17"/>
        <v>0</v>
      </c>
      <c r="Y294">
        <f t="shared" si="18"/>
        <v>0</v>
      </c>
      <c r="AN294">
        <f t="shared" si="19"/>
        <v>293</v>
      </c>
    </row>
    <row r="295" spans="1:40" x14ac:dyDescent="0.3">
      <c r="A295" t="s">
        <v>1560</v>
      </c>
      <c r="B295">
        <v>-5.48</v>
      </c>
      <c r="D295">
        <v>-5.8</v>
      </c>
      <c r="E295" s="6">
        <f>IF(Table2[[#This Row],[S&amp;P 500 TR USD]]="",Table2[[#This Row],[IA SBBI US Large Stock TR USD Ext]],Table2[[#This Row],[S&amp;P 500 TR USD]])</f>
        <v>-5.48</v>
      </c>
      <c r="F295" s="6" t="s">
        <v>2427</v>
      </c>
      <c r="G295" s="6"/>
      <c r="H295" s="6"/>
      <c r="I295" s="6" t="s">
        <v>2434</v>
      </c>
      <c r="J295" s="6"/>
      <c r="K295" s="6"/>
      <c r="L295" s="6" t="s">
        <v>2434</v>
      </c>
      <c r="M295">
        <v>0.03</v>
      </c>
      <c r="N295">
        <v>0.23</v>
      </c>
      <c r="O295">
        <v>0.5</v>
      </c>
      <c r="P295">
        <f>+(Table2[[#This Row],[IA SBBI US IT Govt TR USD]]*Table2[[#This Row],[PctinGovt]])+(Table2[[#This Row],[IA SBBI US LT Corp TR USD]]*(1-Table2[[#This Row],[IA SBBI US IT Govt TR USD]]) )</f>
        <v>0.23809999999999998</v>
      </c>
      <c r="R295" s="6">
        <f>IF(Table2[[#This Row],[Bloomberg US Agg Bond TR USD]]="",Table2[[#This Row],[Pre AGG]],Table2[[#This Row],[Bloomberg US Agg Bond TR USD]])</f>
        <v>0.23809999999999998</v>
      </c>
      <c r="S295" s="6" t="str">
        <f>IF(Table2[[#This Row],[Bloomberg US Agg Bond TR USD]]="","Pre","")</f>
        <v>Pre</v>
      </c>
      <c r="T295">
        <v>-5.8</v>
      </c>
      <c r="U295" s="6"/>
      <c r="V295" s="6"/>
      <c r="W295">
        <f t="shared" si="16"/>
        <v>55.115728276072609</v>
      </c>
      <c r="X295">
        <f t="shared" si="17"/>
        <v>0</v>
      </c>
      <c r="Y295">
        <f t="shared" si="18"/>
        <v>0</v>
      </c>
      <c r="AN295">
        <f t="shared" si="19"/>
        <v>294</v>
      </c>
    </row>
    <row r="296" spans="1:40" x14ac:dyDescent="0.3">
      <c r="A296" t="s">
        <v>1561</v>
      </c>
      <c r="B296">
        <v>1.19</v>
      </c>
      <c r="D296">
        <v>0.85</v>
      </c>
      <c r="E296" s="6">
        <f>IF(Table2[[#This Row],[S&amp;P 500 TR USD]]="",Table2[[#This Row],[IA SBBI US Large Stock TR USD Ext]],Table2[[#This Row],[S&amp;P 500 TR USD]])</f>
        <v>1.19</v>
      </c>
      <c r="F296" s="6" t="s">
        <v>2427</v>
      </c>
      <c r="G296" s="6"/>
      <c r="H296" s="6"/>
      <c r="I296" s="6" t="s">
        <v>2434</v>
      </c>
      <c r="J296" s="6"/>
      <c r="K296" s="6"/>
      <c r="L296" s="6" t="s">
        <v>2434</v>
      </c>
      <c r="M296">
        <v>0.2</v>
      </c>
      <c r="N296">
        <v>0.69</v>
      </c>
      <c r="O296">
        <v>0.5</v>
      </c>
      <c r="P296">
        <f>+(Table2[[#This Row],[IA SBBI US IT Govt TR USD]]*Table2[[#This Row],[PctinGovt]])+(Table2[[#This Row],[IA SBBI US LT Corp TR USD]]*(1-Table2[[#This Row],[IA SBBI US IT Govt TR USD]]) )</f>
        <v>0.65199999999999991</v>
      </c>
      <c r="R296" s="6">
        <f>IF(Table2[[#This Row],[Bloomberg US Agg Bond TR USD]]="",Table2[[#This Row],[Pre AGG]],Table2[[#This Row],[Bloomberg US Agg Bond TR USD]])</f>
        <v>0.65199999999999991</v>
      </c>
      <c r="S296" s="6" t="str">
        <f>IF(Table2[[#This Row],[Bloomberg US Agg Bond TR USD]]="","Pre","")</f>
        <v>Pre</v>
      </c>
      <c r="T296">
        <v>0.85</v>
      </c>
      <c r="U296" s="6"/>
      <c r="V296" s="6"/>
      <c r="W296">
        <f t="shared" si="16"/>
        <v>56.434211966419227</v>
      </c>
      <c r="X296">
        <f t="shared" si="17"/>
        <v>0</v>
      </c>
      <c r="Y296">
        <f t="shared" si="18"/>
        <v>0</v>
      </c>
      <c r="AN296">
        <f t="shared" si="19"/>
        <v>295</v>
      </c>
    </row>
    <row r="297" spans="1:40" x14ac:dyDescent="0.3">
      <c r="A297" t="s">
        <v>1562</v>
      </c>
      <c r="B297">
        <v>4.43</v>
      </c>
      <c r="D297">
        <v>3.25</v>
      </c>
      <c r="E297" s="6">
        <f>IF(Table2[[#This Row],[S&amp;P 500 TR USD]]="",Table2[[#This Row],[IA SBBI US Large Stock TR USD Ext]],Table2[[#This Row],[S&amp;P 500 TR USD]])</f>
        <v>4.43</v>
      </c>
      <c r="F297" s="6" t="s">
        <v>2427</v>
      </c>
      <c r="G297" s="6"/>
      <c r="H297" s="6"/>
      <c r="I297" s="6" t="s">
        <v>2434</v>
      </c>
      <c r="J297" s="6"/>
      <c r="K297" s="6"/>
      <c r="L297" s="6" t="s">
        <v>2434</v>
      </c>
      <c r="M297">
        <v>-7.0000000000000007E-2</v>
      </c>
      <c r="N297">
        <v>0.38</v>
      </c>
      <c r="O297">
        <v>0.5</v>
      </c>
      <c r="P297">
        <f>+(Table2[[#This Row],[IA SBBI US IT Govt TR USD]]*Table2[[#This Row],[PctinGovt]])+(Table2[[#This Row],[IA SBBI US LT Corp TR USD]]*(1-Table2[[#This Row],[IA SBBI US IT Govt TR USD]]) )</f>
        <v>0.37160000000000004</v>
      </c>
      <c r="R297" s="6">
        <f>IF(Table2[[#This Row],[Bloomberg US Agg Bond TR USD]]="",Table2[[#This Row],[Pre AGG]],Table2[[#This Row],[Bloomberg US Agg Bond TR USD]])</f>
        <v>0.37160000000000004</v>
      </c>
      <c r="S297" s="6" t="str">
        <f>IF(Table2[[#This Row],[Bloomberg US Agg Bond TR USD]]="","Pre","")</f>
        <v>Pre</v>
      </c>
      <c r="T297">
        <v>3.25</v>
      </c>
      <c r="U297" s="6"/>
      <c r="V297" s="6"/>
      <c r="W297">
        <f t="shared" si="16"/>
        <v>61.51832385532785</v>
      </c>
      <c r="X297">
        <f t="shared" si="17"/>
        <v>0</v>
      </c>
      <c r="Y297">
        <f t="shared" si="18"/>
        <v>0</v>
      </c>
      <c r="AN297">
        <f t="shared" si="19"/>
        <v>296</v>
      </c>
    </row>
    <row r="298" spans="1:40" x14ac:dyDescent="0.3">
      <c r="A298" t="s">
        <v>1563</v>
      </c>
      <c r="B298">
        <v>5.92</v>
      </c>
      <c r="D298">
        <v>5.59</v>
      </c>
      <c r="E298" s="6">
        <f>IF(Table2[[#This Row],[S&amp;P 500 TR USD]]="",Table2[[#This Row],[IA SBBI US Large Stock TR USD Ext]],Table2[[#This Row],[S&amp;P 500 TR USD]])</f>
        <v>5.92</v>
      </c>
      <c r="F298" s="6" t="s">
        <v>2427</v>
      </c>
      <c r="G298" s="6"/>
      <c r="H298" s="6"/>
      <c r="I298" s="6" t="s">
        <v>2434</v>
      </c>
      <c r="J298" s="6"/>
      <c r="K298" s="6"/>
      <c r="L298" s="6" t="s">
        <v>2434</v>
      </c>
      <c r="M298">
        <v>-0.04</v>
      </c>
      <c r="N298">
        <v>-0.39</v>
      </c>
      <c r="O298">
        <v>0.5</v>
      </c>
      <c r="P298">
        <f>+(Table2[[#This Row],[IA SBBI US IT Govt TR USD]]*Table2[[#This Row],[PctinGovt]])+(Table2[[#This Row],[IA SBBI US LT Corp TR USD]]*(1-Table2[[#This Row],[IA SBBI US IT Govt TR USD]]) )</f>
        <v>-0.42560000000000003</v>
      </c>
      <c r="R298" s="6">
        <f>IF(Table2[[#This Row],[Bloomberg US Agg Bond TR USD]]="",Table2[[#This Row],[Pre AGG]],Table2[[#This Row],[Bloomberg US Agg Bond TR USD]])</f>
        <v>-0.42560000000000003</v>
      </c>
      <c r="S298" s="6" t="str">
        <f>IF(Table2[[#This Row],[Bloomberg US Agg Bond TR USD]]="","Pre","")</f>
        <v>Pre</v>
      </c>
      <c r="T298">
        <v>5.59</v>
      </c>
      <c r="U298" s="6"/>
      <c r="V298" s="6"/>
      <c r="W298">
        <f t="shared" si="16"/>
        <v>70.5471981588407</v>
      </c>
      <c r="X298">
        <f t="shared" si="17"/>
        <v>0</v>
      </c>
      <c r="Y298">
        <f t="shared" si="18"/>
        <v>0</v>
      </c>
      <c r="AN298">
        <f t="shared" si="19"/>
        <v>297</v>
      </c>
    </row>
    <row r="299" spans="1:40" x14ac:dyDescent="0.3">
      <c r="A299" t="s">
        <v>1564</v>
      </c>
      <c r="B299">
        <v>0.93</v>
      </c>
      <c r="D299">
        <v>0.41</v>
      </c>
      <c r="E299" s="6">
        <f>IF(Table2[[#This Row],[S&amp;P 500 TR USD]]="",Table2[[#This Row],[IA SBBI US Large Stock TR USD Ext]],Table2[[#This Row],[S&amp;P 500 TR USD]])</f>
        <v>0.93</v>
      </c>
      <c r="F299" s="6" t="s">
        <v>2427</v>
      </c>
      <c r="G299" s="6"/>
      <c r="H299" s="6"/>
      <c r="I299" s="6" t="s">
        <v>2434</v>
      </c>
      <c r="J299" s="6"/>
      <c r="K299" s="6"/>
      <c r="L299" s="6" t="s">
        <v>2434</v>
      </c>
      <c r="M299">
        <v>0.01</v>
      </c>
      <c r="N299">
        <v>-0.08</v>
      </c>
      <c r="O299">
        <v>0.5</v>
      </c>
      <c r="P299">
        <f>+(Table2[[#This Row],[IA SBBI US IT Govt TR USD]]*Table2[[#This Row],[PctinGovt]])+(Table2[[#This Row],[IA SBBI US LT Corp TR USD]]*(1-Table2[[#This Row],[IA SBBI US IT Govt TR USD]]) )</f>
        <v>-7.4200000000000002E-2</v>
      </c>
      <c r="R299" s="6">
        <f>IF(Table2[[#This Row],[Bloomberg US Agg Bond TR USD]]="",Table2[[#This Row],[Pre AGG]],Table2[[#This Row],[Bloomberg US Agg Bond TR USD]])</f>
        <v>-7.4200000000000002E-2</v>
      </c>
      <c r="S299" s="6" t="str">
        <f>IF(Table2[[#This Row],[Bloomberg US Agg Bond TR USD]]="","Pre","")</f>
        <v>Pre</v>
      </c>
      <c r="T299">
        <v>0.41</v>
      </c>
      <c r="U299" s="6"/>
      <c r="V299" s="6"/>
      <c r="W299">
        <f t="shared" si="16"/>
        <v>71.246441671291947</v>
      </c>
      <c r="X299">
        <f t="shared" si="17"/>
        <v>0</v>
      </c>
      <c r="Y299">
        <f t="shared" si="18"/>
        <v>0</v>
      </c>
      <c r="AN299">
        <f t="shared" si="19"/>
        <v>298</v>
      </c>
    </row>
    <row r="300" spans="1:40" x14ac:dyDescent="0.3">
      <c r="A300" t="s">
        <v>1565</v>
      </c>
      <c r="B300">
        <v>1.69</v>
      </c>
      <c r="D300">
        <v>-0.1</v>
      </c>
      <c r="E300" s="6">
        <f>IF(Table2[[#This Row],[S&amp;P 500 TR USD]]="",Table2[[#This Row],[IA SBBI US Large Stock TR USD Ext]],Table2[[#This Row],[S&amp;P 500 TR USD]])</f>
        <v>1.69</v>
      </c>
      <c r="F300" s="6" t="s">
        <v>2427</v>
      </c>
      <c r="G300" s="6"/>
      <c r="H300" s="6"/>
      <c r="I300" s="6" t="s">
        <v>2434</v>
      </c>
      <c r="J300" s="6"/>
      <c r="K300" s="6"/>
      <c r="L300" s="6" t="s">
        <v>2434</v>
      </c>
      <c r="M300">
        <v>0.18</v>
      </c>
      <c r="N300">
        <v>0.54</v>
      </c>
      <c r="O300">
        <v>0.5</v>
      </c>
      <c r="P300">
        <f>+(Table2[[#This Row],[IA SBBI US IT Govt TR USD]]*Table2[[#This Row],[PctinGovt]])+(Table2[[#This Row],[IA SBBI US LT Corp TR USD]]*(1-Table2[[#This Row],[IA SBBI US IT Govt TR USD]]) )</f>
        <v>0.53280000000000005</v>
      </c>
      <c r="R300" s="6">
        <f>IF(Table2[[#This Row],[Bloomberg US Agg Bond TR USD]]="",Table2[[#This Row],[Pre AGG]],Table2[[#This Row],[Bloomberg US Agg Bond TR USD]])</f>
        <v>0.53280000000000005</v>
      </c>
      <c r="S300" s="6" t="str">
        <f>IF(Table2[[#This Row],[Bloomberg US Agg Bond TR USD]]="","Pre","")</f>
        <v>Pre</v>
      </c>
      <c r="T300">
        <v>-0.1</v>
      </c>
      <c r="U300" s="6"/>
      <c r="V300" s="6"/>
      <c r="W300">
        <f t="shared" si="16"/>
        <v>71.075195229620647</v>
      </c>
      <c r="X300">
        <f t="shared" si="17"/>
        <v>0</v>
      </c>
      <c r="Y300">
        <f t="shared" si="18"/>
        <v>0</v>
      </c>
      <c r="AN300">
        <f t="shared" si="19"/>
        <v>299</v>
      </c>
    </row>
    <row r="301" spans="1:40" x14ac:dyDescent="0.3">
      <c r="A301" t="s">
        <v>1566</v>
      </c>
      <c r="B301">
        <v>5.13</v>
      </c>
      <c r="D301">
        <v>4.6100000000000003</v>
      </c>
      <c r="E301" s="6">
        <f>IF(Table2[[#This Row],[S&amp;P 500 TR USD]]="",Table2[[#This Row],[IA SBBI US Large Stock TR USD Ext]],Table2[[#This Row],[S&amp;P 500 TR USD]])</f>
        <v>5.13</v>
      </c>
      <c r="F301" s="6" t="s">
        <v>2427</v>
      </c>
      <c r="G301" s="6"/>
      <c r="H301" s="6"/>
      <c r="I301" s="6" t="s">
        <v>2434</v>
      </c>
      <c r="J301" s="6"/>
      <c r="K301" s="6"/>
      <c r="L301" s="6" t="s">
        <v>2434</v>
      </c>
      <c r="M301">
        <v>0.08</v>
      </c>
      <c r="N301">
        <v>0.23</v>
      </c>
      <c r="O301">
        <v>0.5</v>
      </c>
      <c r="P301">
        <f>+(Table2[[#This Row],[IA SBBI US IT Govt TR USD]]*Table2[[#This Row],[PctinGovt]])+(Table2[[#This Row],[IA SBBI US LT Corp TR USD]]*(1-Table2[[#This Row],[IA SBBI US IT Govt TR USD]]) )</f>
        <v>0.25159999999999999</v>
      </c>
      <c r="R301" s="6">
        <f>IF(Table2[[#This Row],[Bloomberg US Agg Bond TR USD]]="",Table2[[#This Row],[Pre AGG]],Table2[[#This Row],[Bloomberg US Agg Bond TR USD]])</f>
        <v>0.25159999999999999</v>
      </c>
      <c r="S301" s="6" t="str">
        <f>IF(Table2[[#This Row],[Bloomberg US Agg Bond TR USD]]="","Pre","")</f>
        <v>Pre</v>
      </c>
      <c r="T301">
        <v>4.6100000000000003</v>
      </c>
      <c r="U301" s="6"/>
      <c r="V301" s="6"/>
      <c r="W301">
        <f t="shared" si="16"/>
        <v>78.961761729706168</v>
      </c>
      <c r="X301">
        <f t="shared" si="17"/>
        <v>0</v>
      </c>
      <c r="Y301">
        <f t="shared" si="18"/>
        <v>0</v>
      </c>
      <c r="AN301">
        <f t="shared" si="19"/>
        <v>300</v>
      </c>
    </row>
    <row r="302" spans="1:40" x14ac:dyDescent="0.3">
      <c r="A302" t="s">
        <v>1567</v>
      </c>
      <c r="B302">
        <v>6.37</v>
      </c>
      <c r="D302">
        <v>6.12</v>
      </c>
      <c r="E302" s="6">
        <f>IF(Table2[[#This Row],[S&amp;P 500 TR USD]]="",Table2[[#This Row],[IA SBBI US Large Stock TR USD Ext]],Table2[[#This Row],[S&amp;P 500 TR USD]])</f>
        <v>6.37</v>
      </c>
      <c r="F302" s="6" t="s">
        <v>2427</v>
      </c>
      <c r="G302" s="6"/>
      <c r="H302" s="6"/>
      <c r="I302" s="6" t="s">
        <v>2434</v>
      </c>
      <c r="J302" s="6"/>
      <c r="K302" s="6"/>
      <c r="L302" s="6" t="s">
        <v>2434</v>
      </c>
      <c r="M302">
        <v>0.22</v>
      </c>
      <c r="N302">
        <v>0.19</v>
      </c>
      <c r="O302">
        <v>0.5</v>
      </c>
      <c r="P302">
        <f>+(Table2[[#This Row],[IA SBBI US IT Govt TR USD]]*Table2[[#This Row],[PctinGovt]])+(Table2[[#This Row],[IA SBBI US LT Corp TR USD]]*(1-Table2[[#This Row],[IA SBBI US IT Govt TR USD]]) )</f>
        <v>0.25819999999999999</v>
      </c>
      <c r="R302" s="6">
        <f>IF(Table2[[#This Row],[Bloomberg US Agg Bond TR USD]]="",Table2[[#This Row],[Pre AGG]],Table2[[#This Row],[Bloomberg US Agg Bond TR USD]])</f>
        <v>0.25819999999999999</v>
      </c>
      <c r="S302" s="6" t="str">
        <f>IF(Table2[[#This Row],[Bloomberg US Agg Bond TR USD]]="","Pre","")</f>
        <v>Pre</v>
      </c>
      <c r="T302">
        <v>6.12</v>
      </c>
      <c r="U302" s="6"/>
      <c r="V302" s="6"/>
      <c r="W302">
        <f t="shared" si="16"/>
        <v>89.914221547564168</v>
      </c>
      <c r="X302">
        <f t="shared" si="17"/>
        <v>0</v>
      </c>
      <c r="Y302">
        <f t="shared" si="18"/>
        <v>0</v>
      </c>
      <c r="AN302">
        <f t="shared" si="19"/>
        <v>301</v>
      </c>
    </row>
    <row r="303" spans="1:40" x14ac:dyDescent="0.3">
      <c r="A303" t="s">
        <v>1568</v>
      </c>
      <c r="B303">
        <v>1.57</v>
      </c>
      <c r="D303">
        <v>0.65</v>
      </c>
      <c r="E303" s="6">
        <f>IF(Table2[[#This Row],[S&amp;P 500 TR USD]]="",Table2[[#This Row],[IA SBBI US Large Stock TR USD Ext]],Table2[[#This Row],[S&amp;P 500 TR USD]])</f>
        <v>1.57</v>
      </c>
      <c r="F303" s="6" t="s">
        <v>2427</v>
      </c>
      <c r="G303" s="6"/>
      <c r="H303" s="6"/>
      <c r="I303" s="6" t="s">
        <v>2434</v>
      </c>
      <c r="J303" s="6"/>
      <c r="K303" s="6"/>
      <c r="L303" s="6" t="s">
        <v>2434</v>
      </c>
      <c r="M303">
        <v>7.0000000000000007E-2</v>
      </c>
      <c r="N303">
        <v>-0.44</v>
      </c>
      <c r="O303">
        <v>0.5</v>
      </c>
      <c r="P303">
        <f>+(Table2[[#This Row],[IA SBBI US IT Govt TR USD]]*Table2[[#This Row],[PctinGovt]])+(Table2[[#This Row],[IA SBBI US LT Corp TR USD]]*(1-Table2[[#This Row],[IA SBBI US IT Govt TR USD]]) )</f>
        <v>-0.37419999999999998</v>
      </c>
      <c r="R303" s="6">
        <f>IF(Table2[[#This Row],[Bloomberg US Agg Bond TR USD]]="",Table2[[#This Row],[Pre AGG]],Table2[[#This Row],[Bloomberg US Agg Bond TR USD]])</f>
        <v>-0.37419999999999998</v>
      </c>
      <c r="S303" s="6" t="str">
        <f>IF(Table2[[#This Row],[Bloomberg US Agg Bond TR USD]]="","Pre","")</f>
        <v>Pre</v>
      </c>
      <c r="T303">
        <v>0.65</v>
      </c>
      <c r="U303" s="6"/>
      <c r="V303" s="6"/>
      <c r="W303">
        <f t="shared" si="16"/>
        <v>91.148663987623308</v>
      </c>
      <c r="X303">
        <f t="shared" si="17"/>
        <v>0</v>
      </c>
      <c r="Y303">
        <f t="shared" si="18"/>
        <v>0</v>
      </c>
      <c r="AN303">
        <f t="shared" si="19"/>
        <v>302</v>
      </c>
    </row>
    <row r="304" spans="1:40" x14ac:dyDescent="0.3">
      <c r="A304" t="s">
        <v>1569</v>
      </c>
      <c r="B304">
        <v>-1.56</v>
      </c>
      <c r="D304">
        <v>-1.83</v>
      </c>
      <c r="E304" s="6">
        <f>IF(Table2[[#This Row],[S&amp;P 500 TR USD]]="",Table2[[#This Row],[IA SBBI US Large Stock TR USD Ext]],Table2[[#This Row],[S&amp;P 500 TR USD]])</f>
        <v>-1.56</v>
      </c>
      <c r="F304" s="6" t="s">
        <v>2427</v>
      </c>
      <c r="G304" s="6"/>
      <c r="H304" s="6"/>
      <c r="I304" s="6" t="s">
        <v>2434</v>
      </c>
      <c r="J304" s="6"/>
      <c r="K304" s="6"/>
      <c r="L304" s="6" t="s">
        <v>2434</v>
      </c>
      <c r="M304">
        <v>-1.27</v>
      </c>
      <c r="N304">
        <v>-2.37</v>
      </c>
      <c r="O304">
        <v>0.5</v>
      </c>
      <c r="P304">
        <f>+(Table2[[#This Row],[IA SBBI US IT Govt TR USD]]*Table2[[#This Row],[PctinGovt]])+(Table2[[#This Row],[IA SBBI US LT Corp TR USD]]*(1-Table2[[#This Row],[IA SBBI US IT Govt TR USD]]) )</f>
        <v>-6.0148999999999999</v>
      </c>
      <c r="R304" s="6">
        <f>IF(Table2[[#This Row],[Bloomberg US Agg Bond TR USD]]="",Table2[[#This Row],[Pre AGG]],Table2[[#This Row],[Bloomberg US Agg Bond TR USD]])</f>
        <v>-6.0148999999999999</v>
      </c>
      <c r="S304" s="6" t="str">
        <f>IF(Table2[[#This Row],[Bloomberg US Agg Bond TR USD]]="","Pre","")</f>
        <v>Pre</v>
      </c>
      <c r="T304">
        <v>-1.83</v>
      </c>
      <c r="U304" s="6"/>
      <c r="V304" s="6"/>
      <c r="W304">
        <f t="shared" si="16"/>
        <v>87.650643436649815</v>
      </c>
      <c r="X304">
        <f t="shared" si="17"/>
        <v>0</v>
      </c>
      <c r="Y304">
        <f t="shared" si="18"/>
        <v>0</v>
      </c>
      <c r="AN304">
        <f t="shared" si="19"/>
        <v>303</v>
      </c>
    </row>
    <row r="305" spans="1:40" x14ac:dyDescent="0.3">
      <c r="A305" t="s">
        <v>1570</v>
      </c>
      <c r="B305">
        <v>5.09</v>
      </c>
      <c r="D305">
        <v>4.8099999999999996</v>
      </c>
      <c r="E305" s="6">
        <f>IF(Table2[[#This Row],[S&amp;P 500 TR USD]]="",Table2[[#This Row],[IA SBBI US Large Stock TR USD Ext]],Table2[[#This Row],[S&amp;P 500 TR USD]])</f>
        <v>5.09</v>
      </c>
      <c r="F305" s="6" t="s">
        <v>2427</v>
      </c>
      <c r="G305" s="6"/>
      <c r="H305" s="6"/>
      <c r="I305" s="6" t="s">
        <v>2434</v>
      </c>
      <c r="J305" s="6"/>
      <c r="K305" s="6"/>
      <c r="L305" s="6" t="s">
        <v>2434</v>
      </c>
      <c r="M305">
        <v>0.56999999999999995</v>
      </c>
      <c r="N305">
        <v>-0.09</v>
      </c>
      <c r="O305">
        <v>0.5</v>
      </c>
      <c r="P305">
        <f>+(Table2[[#This Row],[IA SBBI US IT Govt TR USD]]*Table2[[#This Row],[PctinGovt]])+(Table2[[#This Row],[IA SBBI US LT Corp TR USD]]*(1-Table2[[#This Row],[IA SBBI US IT Govt TR USD]]) )</f>
        <v>0.24629999999999996</v>
      </c>
      <c r="R305" s="6">
        <f>IF(Table2[[#This Row],[Bloomberg US Agg Bond TR USD]]="",Table2[[#This Row],[Pre AGG]],Table2[[#This Row],[Bloomberg US Agg Bond TR USD]])</f>
        <v>0.24629999999999996</v>
      </c>
      <c r="S305" s="6" t="str">
        <f>IF(Table2[[#This Row],[Bloomberg US Agg Bond TR USD]]="","Pre","")</f>
        <v>Pre</v>
      </c>
      <c r="T305">
        <v>4.8099999999999996</v>
      </c>
      <c r="U305" s="6"/>
      <c r="V305" s="6"/>
      <c r="W305">
        <f t="shared" si="16"/>
        <v>96.676639385952683</v>
      </c>
      <c r="X305">
        <f t="shared" si="17"/>
        <v>0</v>
      </c>
      <c r="Y305">
        <f t="shared" si="18"/>
        <v>0</v>
      </c>
      <c r="AN305">
        <f t="shared" si="19"/>
        <v>304</v>
      </c>
    </row>
    <row r="306" spans="1:40" x14ac:dyDescent="0.3">
      <c r="A306" t="s">
        <v>1571</v>
      </c>
      <c r="B306">
        <v>-2.99</v>
      </c>
      <c r="D306">
        <v>-4.0599999999999996</v>
      </c>
      <c r="E306" s="6">
        <f>IF(Table2[[#This Row],[S&amp;P 500 TR USD]]="",Table2[[#This Row],[IA SBBI US Large Stock TR USD Ext]],Table2[[#This Row],[S&amp;P 500 TR USD]])</f>
        <v>-2.99</v>
      </c>
      <c r="F306" s="6" t="s">
        <v>2427</v>
      </c>
      <c r="G306" s="6"/>
      <c r="H306" s="6"/>
      <c r="I306" s="6" t="s">
        <v>2434</v>
      </c>
      <c r="J306" s="6"/>
      <c r="K306" s="6"/>
      <c r="L306" s="6" t="s">
        <v>2434</v>
      </c>
      <c r="M306">
        <v>-0.4</v>
      </c>
      <c r="N306">
        <v>-0.15</v>
      </c>
      <c r="O306">
        <v>0.5</v>
      </c>
      <c r="P306">
        <f>+(Table2[[#This Row],[IA SBBI US IT Govt TR USD]]*Table2[[#This Row],[PctinGovt]])+(Table2[[#This Row],[IA SBBI US LT Corp TR USD]]*(1-Table2[[#This Row],[IA SBBI US IT Govt TR USD]]) )</f>
        <v>-0.41000000000000003</v>
      </c>
      <c r="R306" s="6">
        <f>IF(Table2[[#This Row],[Bloomberg US Agg Bond TR USD]]="",Table2[[#This Row],[Pre AGG]],Table2[[#This Row],[Bloomberg US Agg Bond TR USD]])</f>
        <v>-0.41000000000000003</v>
      </c>
      <c r="S306" s="6" t="str">
        <f>IF(Table2[[#This Row],[Bloomberg US Agg Bond TR USD]]="","Pre","")</f>
        <v>Pre</v>
      </c>
      <c r="T306">
        <v>-4.0599999999999996</v>
      </c>
      <c r="U306" s="6"/>
      <c r="V306" s="6"/>
      <c r="W306">
        <f t="shared" si="16"/>
        <v>88.691567826883016</v>
      </c>
      <c r="X306">
        <f t="shared" si="17"/>
        <v>0</v>
      </c>
      <c r="Y306">
        <f t="shared" si="18"/>
        <v>0</v>
      </c>
      <c r="AN306">
        <f t="shared" si="19"/>
        <v>305</v>
      </c>
    </row>
    <row r="307" spans="1:40" x14ac:dyDescent="0.3">
      <c r="A307" t="s">
        <v>1572</v>
      </c>
      <c r="B307">
        <v>-2.2799999999999998</v>
      </c>
      <c r="D307">
        <v>-2.6</v>
      </c>
      <c r="E307" s="6">
        <f>IF(Table2[[#This Row],[S&amp;P 500 TR USD]]="",Table2[[#This Row],[IA SBBI US Large Stock TR USD Ext]],Table2[[#This Row],[S&amp;P 500 TR USD]])</f>
        <v>-2.2799999999999998</v>
      </c>
      <c r="F307" s="6" t="s">
        <v>2427</v>
      </c>
      <c r="G307" s="6"/>
      <c r="H307" s="6"/>
      <c r="I307" s="6" t="s">
        <v>2434</v>
      </c>
      <c r="J307" s="6"/>
      <c r="K307" s="6"/>
      <c r="L307" s="6" t="s">
        <v>2434</v>
      </c>
      <c r="M307">
        <v>0.5</v>
      </c>
      <c r="N307">
        <v>-0.93</v>
      </c>
      <c r="O307">
        <v>0.5</v>
      </c>
      <c r="P307">
        <f>+(Table2[[#This Row],[IA SBBI US IT Govt TR USD]]*Table2[[#This Row],[PctinGovt]])+(Table2[[#This Row],[IA SBBI US LT Corp TR USD]]*(1-Table2[[#This Row],[IA SBBI US IT Govt TR USD]]) )</f>
        <v>-0.21500000000000002</v>
      </c>
      <c r="R307" s="6">
        <f>IF(Table2[[#This Row],[Bloomberg US Agg Bond TR USD]]="",Table2[[#This Row],[Pre AGG]],Table2[[#This Row],[Bloomberg US Agg Bond TR USD]])</f>
        <v>-0.21500000000000002</v>
      </c>
      <c r="S307" s="6" t="str">
        <f>IF(Table2[[#This Row],[Bloomberg US Agg Bond TR USD]]="","Pre","")</f>
        <v>Pre</v>
      </c>
      <c r="T307">
        <v>-2.6</v>
      </c>
      <c r="U307" s="6"/>
      <c r="V307" s="6"/>
      <c r="W307">
        <f t="shared" si="16"/>
        <v>83.785587063384057</v>
      </c>
      <c r="X307">
        <f t="shared" si="17"/>
        <v>0</v>
      </c>
      <c r="Y307">
        <f t="shared" si="18"/>
        <v>0</v>
      </c>
      <c r="AN307">
        <f t="shared" si="19"/>
        <v>306</v>
      </c>
    </row>
    <row r="308" spans="1:40" x14ac:dyDescent="0.3">
      <c r="A308" t="s">
        <v>1573</v>
      </c>
      <c r="B308">
        <v>7.11</v>
      </c>
      <c r="D308">
        <v>6.87</v>
      </c>
      <c r="E308" s="6">
        <f>IF(Table2[[#This Row],[S&amp;P 500 TR USD]]="",Table2[[#This Row],[IA SBBI US Large Stock TR USD Ext]],Table2[[#This Row],[S&amp;P 500 TR USD]])</f>
        <v>7.11</v>
      </c>
      <c r="F308" s="6" t="s">
        <v>2427</v>
      </c>
      <c r="G308" s="6"/>
      <c r="H308" s="6"/>
      <c r="I308" s="6" t="s">
        <v>2434</v>
      </c>
      <c r="J308" s="6"/>
      <c r="K308" s="6"/>
      <c r="L308" s="6" t="s">
        <v>2434</v>
      </c>
      <c r="M308">
        <v>0.57999999999999996</v>
      </c>
      <c r="N308">
        <v>2.0499999999999998</v>
      </c>
      <c r="O308">
        <v>0.5</v>
      </c>
      <c r="P308">
        <f>+(Table2[[#This Row],[IA SBBI US IT Govt TR USD]]*Table2[[#This Row],[PctinGovt]])+(Table2[[#This Row],[IA SBBI US LT Corp TR USD]]*(1-Table2[[#This Row],[IA SBBI US IT Govt TR USD]]) )</f>
        <v>1.151</v>
      </c>
      <c r="R308" s="6">
        <f>IF(Table2[[#This Row],[Bloomberg US Agg Bond TR USD]]="",Table2[[#This Row],[Pre AGG]],Table2[[#This Row],[Bloomberg US Agg Bond TR USD]])</f>
        <v>1.151</v>
      </c>
      <c r="S308" s="6" t="str">
        <f>IF(Table2[[#This Row],[Bloomberg US Agg Bond TR USD]]="","Pre","")</f>
        <v>Pre</v>
      </c>
      <c r="T308">
        <v>6.87</v>
      </c>
      <c r="U308" s="6"/>
      <c r="V308" s="6"/>
      <c r="W308">
        <f t="shared" si="16"/>
        <v>96.411656894638526</v>
      </c>
      <c r="X308">
        <f t="shared" si="17"/>
        <v>0</v>
      </c>
      <c r="Y308">
        <f t="shared" si="18"/>
        <v>0</v>
      </c>
      <c r="AN308">
        <f t="shared" si="19"/>
        <v>307</v>
      </c>
    </row>
    <row r="309" spans="1:40" x14ac:dyDescent="0.3">
      <c r="A309" t="s">
        <v>1574</v>
      </c>
      <c r="B309">
        <v>4.78</v>
      </c>
      <c r="D309">
        <v>3.93</v>
      </c>
      <c r="E309" s="6">
        <f>IF(Table2[[#This Row],[S&amp;P 500 TR USD]]="",Table2[[#This Row],[IA SBBI US Large Stock TR USD Ext]],Table2[[#This Row],[S&amp;P 500 TR USD]])</f>
        <v>4.78</v>
      </c>
      <c r="F309" s="6" t="s">
        <v>2427</v>
      </c>
      <c r="G309" s="6"/>
      <c r="H309" s="6"/>
      <c r="I309" s="6" t="s">
        <v>2434</v>
      </c>
      <c r="J309" s="6"/>
      <c r="K309" s="6"/>
      <c r="L309" s="6" t="s">
        <v>2434</v>
      </c>
      <c r="M309">
        <v>0.36</v>
      </c>
      <c r="N309">
        <v>1.1399999999999999</v>
      </c>
      <c r="O309">
        <v>0.5</v>
      </c>
      <c r="P309">
        <f>+(Table2[[#This Row],[IA SBBI US IT Govt TR USD]]*Table2[[#This Row],[PctinGovt]])+(Table2[[#This Row],[IA SBBI US LT Corp TR USD]]*(1-Table2[[#This Row],[IA SBBI US IT Govt TR USD]]) )</f>
        <v>0.90959999999999996</v>
      </c>
      <c r="R309" s="6">
        <f>IF(Table2[[#This Row],[Bloomberg US Agg Bond TR USD]]="",Table2[[#This Row],[Pre AGG]],Table2[[#This Row],[Bloomberg US Agg Bond TR USD]])</f>
        <v>0.90959999999999996</v>
      </c>
      <c r="S309" s="6" t="str">
        <f>IF(Table2[[#This Row],[Bloomberg US Agg Bond TR USD]]="","Pre","")</f>
        <v>Pre</v>
      </c>
      <c r="T309">
        <v>3.93</v>
      </c>
      <c r="U309" s="6"/>
      <c r="V309" s="6"/>
      <c r="W309">
        <f t="shared" si="16"/>
        <v>104.1306350105978</v>
      </c>
      <c r="X309">
        <f t="shared" si="17"/>
        <v>0</v>
      </c>
      <c r="Y309">
        <f t="shared" si="18"/>
        <v>0</v>
      </c>
      <c r="AN309">
        <f t="shared" si="19"/>
        <v>308</v>
      </c>
    </row>
    <row r="310" spans="1:40" x14ac:dyDescent="0.3">
      <c r="A310" t="s">
        <v>1575</v>
      </c>
      <c r="B310">
        <v>0.13</v>
      </c>
      <c r="D310">
        <v>-0.09</v>
      </c>
      <c r="E310" s="6">
        <f>IF(Table2[[#This Row],[S&amp;P 500 TR USD]]="",Table2[[#This Row],[IA SBBI US Large Stock TR USD Ext]],Table2[[#This Row],[S&amp;P 500 TR USD]])</f>
        <v>0.13</v>
      </c>
      <c r="F310" s="6" t="s">
        <v>2427</v>
      </c>
      <c r="G310" s="6"/>
      <c r="H310" s="6"/>
      <c r="I310" s="6" t="s">
        <v>2434</v>
      </c>
      <c r="J310" s="6"/>
      <c r="K310" s="6"/>
      <c r="L310" s="6" t="s">
        <v>2434</v>
      </c>
      <c r="M310">
        <v>-0.56999999999999995</v>
      </c>
      <c r="N310">
        <v>-0.56999999999999995</v>
      </c>
      <c r="O310">
        <v>0.5</v>
      </c>
      <c r="P310">
        <f>+(Table2[[#This Row],[IA SBBI US IT Govt TR USD]]*Table2[[#This Row],[PctinGovt]])+(Table2[[#This Row],[IA SBBI US LT Corp TR USD]]*(1-Table2[[#This Row],[IA SBBI US IT Govt TR USD]]) )</f>
        <v>-1.1798999999999997</v>
      </c>
      <c r="R310" s="6">
        <f>IF(Table2[[#This Row],[Bloomberg US Agg Bond TR USD]]="",Table2[[#This Row],[Pre AGG]],Table2[[#This Row],[Bloomberg US Agg Bond TR USD]])</f>
        <v>-1.1798999999999997</v>
      </c>
      <c r="S310" s="6" t="str">
        <f>IF(Table2[[#This Row],[Bloomberg US Agg Bond TR USD]]="","Pre","")</f>
        <v>Pre</v>
      </c>
      <c r="T310">
        <v>-0.09</v>
      </c>
      <c r="U310" s="6"/>
      <c r="V310" s="6"/>
      <c r="W310">
        <f t="shared" si="16"/>
        <v>103.94691743908825</v>
      </c>
      <c r="X310">
        <f t="shared" si="17"/>
        <v>0</v>
      </c>
      <c r="Y310">
        <f t="shared" si="18"/>
        <v>0</v>
      </c>
      <c r="AN310">
        <f t="shared" si="19"/>
        <v>309</v>
      </c>
    </row>
    <row r="311" spans="1:40" x14ac:dyDescent="0.3">
      <c r="A311" t="s">
        <v>1576</v>
      </c>
      <c r="B311">
        <v>-1.03</v>
      </c>
      <c r="D311">
        <v>-1.38</v>
      </c>
      <c r="E311" s="6">
        <f>IF(Table2[[#This Row],[S&amp;P 500 TR USD]]="",Table2[[#This Row],[IA SBBI US Large Stock TR USD Ext]],Table2[[#This Row],[S&amp;P 500 TR USD]])</f>
        <v>-1.03</v>
      </c>
      <c r="F311" s="6" t="s">
        <v>2427</v>
      </c>
      <c r="G311" s="6"/>
      <c r="H311" s="6"/>
      <c r="I311" s="6" t="s">
        <v>2434</v>
      </c>
      <c r="J311" s="6"/>
      <c r="K311" s="6"/>
      <c r="L311" s="6" t="s">
        <v>2434</v>
      </c>
      <c r="M311">
        <v>0.16</v>
      </c>
      <c r="N311">
        <v>-1.45</v>
      </c>
      <c r="O311">
        <v>0.5</v>
      </c>
      <c r="P311">
        <f>+(Table2[[#This Row],[IA SBBI US IT Govt TR USD]]*Table2[[#This Row],[PctinGovt]])+(Table2[[#This Row],[IA SBBI US LT Corp TR USD]]*(1-Table2[[#This Row],[IA SBBI US IT Govt TR USD]]) )</f>
        <v>-1.1379999999999999</v>
      </c>
      <c r="R311" s="6">
        <f>IF(Table2[[#This Row],[Bloomberg US Agg Bond TR USD]]="",Table2[[#This Row],[Pre AGG]],Table2[[#This Row],[Bloomberg US Agg Bond TR USD]])</f>
        <v>-1.1379999999999999</v>
      </c>
      <c r="S311" s="6" t="str">
        <f>IF(Table2[[#This Row],[Bloomberg US Agg Bond TR USD]]="","Pre","")</f>
        <v>Pre</v>
      </c>
      <c r="T311">
        <v>-1.38</v>
      </c>
      <c r="U311" s="6"/>
      <c r="V311" s="6"/>
      <c r="W311">
        <f t="shared" si="16"/>
        <v>101.13244997842882</v>
      </c>
      <c r="X311">
        <f t="shared" si="17"/>
        <v>0</v>
      </c>
      <c r="Y311">
        <f t="shared" si="18"/>
        <v>0</v>
      </c>
      <c r="AN311">
        <f t="shared" si="19"/>
        <v>310</v>
      </c>
    </row>
    <row r="312" spans="1:40" x14ac:dyDescent="0.3">
      <c r="A312" t="s">
        <v>1577</v>
      </c>
      <c r="B312">
        <v>0.96</v>
      </c>
      <c r="D312">
        <v>-0.26</v>
      </c>
      <c r="E312" s="6">
        <f>IF(Table2[[#This Row],[S&amp;P 500 TR USD]]="",Table2[[#This Row],[IA SBBI US Large Stock TR USD Ext]],Table2[[#This Row],[S&amp;P 500 TR USD]])</f>
        <v>0.96</v>
      </c>
      <c r="F312" s="6" t="s">
        <v>2427</v>
      </c>
      <c r="G312" s="6"/>
      <c r="H312" s="6"/>
      <c r="I312" s="6" t="s">
        <v>2434</v>
      </c>
      <c r="J312" s="6"/>
      <c r="K312" s="6"/>
      <c r="L312" s="6" t="s">
        <v>2434</v>
      </c>
      <c r="M312">
        <v>0.32</v>
      </c>
      <c r="N312">
        <v>-0.61</v>
      </c>
      <c r="O312">
        <v>0.5</v>
      </c>
      <c r="P312">
        <f>+(Table2[[#This Row],[IA SBBI US IT Govt TR USD]]*Table2[[#This Row],[PctinGovt]])+(Table2[[#This Row],[IA SBBI US LT Corp TR USD]]*(1-Table2[[#This Row],[IA SBBI US IT Govt TR USD]]) )</f>
        <v>-0.25479999999999992</v>
      </c>
      <c r="R312" s="6">
        <f>IF(Table2[[#This Row],[Bloomberg US Agg Bond TR USD]]="",Table2[[#This Row],[Pre AGG]],Table2[[#This Row],[Bloomberg US Agg Bond TR USD]])</f>
        <v>-0.25479999999999992</v>
      </c>
      <c r="S312" s="6" t="str">
        <f>IF(Table2[[#This Row],[Bloomberg US Agg Bond TR USD]]="","Pre","")</f>
        <v>Pre</v>
      </c>
      <c r="T312">
        <v>-0.26</v>
      </c>
      <c r="U312" s="6"/>
      <c r="V312" s="6"/>
      <c r="W312">
        <f t="shared" si="16"/>
        <v>100.60950560848489</v>
      </c>
      <c r="X312">
        <f t="shared" si="17"/>
        <v>0</v>
      </c>
      <c r="Y312">
        <f t="shared" si="18"/>
        <v>0</v>
      </c>
      <c r="AN312">
        <f t="shared" si="19"/>
        <v>311</v>
      </c>
    </row>
    <row r="313" spans="1:40" x14ac:dyDescent="0.3">
      <c r="A313" t="s">
        <v>1578</v>
      </c>
      <c r="B313">
        <v>4.24</v>
      </c>
      <c r="D313">
        <v>3.89</v>
      </c>
      <c r="E313" s="6">
        <f>IF(Table2[[#This Row],[S&amp;P 500 TR USD]]="",Table2[[#This Row],[IA SBBI US Large Stock TR USD Ext]],Table2[[#This Row],[S&amp;P 500 TR USD]])</f>
        <v>4.24</v>
      </c>
      <c r="F313" s="6" t="s">
        <v>2427</v>
      </c>
      <c r="G313" s="6"/>
      <c r="H313" s="6"/>
      <c r="I313" s="6" t="s">
        <v>2434</v>
      </c>
      <c r="J313" s="6"/>
      <c r="K313" s="6"/>
      <c r="L313" s="6" t="s">
        <v>2434</v>
      </c>
      <c r="M313">
        <v>-0.16</v>
      </c>
      <c r="N313">
        <v>0.57999999999999996</v>
      </c>
      <c r="O313">
        <v>0.5</v>
      </c>
      <c r="P313">
        <f>+(Table2[[#This Row],[IA SBBI US IT Govt TR USD]]*Table2[[#This Row],[PctinGovt]])+(Table2[[#This Row],[IA SBBI US LT Corp TR USD]]*(1-Table2[[#This Row],[IA SBBI US IT Govt TR USD]]) )</f>
        <v>0.59279999999999999</v>
      </c>
      <c r="R313" s="6">
        <f>IF(Table2[[#This Row],[Bloomberg US Agg Bond TR USD]]="",Table2[[#This Row],[Pre AGG]],Table2[[#This Row],[Bloomberg US Agg Bond TR USD]])</f>
        <v>0.59279999999999999</v>
      </c>
      <c r="S313" s="6" t="str">
        <f>IF(Table2[[#This Row],[Bloomberg US Agg Bond TR USD]]="","Pre","")</f>
        <v>Pre</v>
      </c>
      <c r="T313">
        <v>3.89</v>
      </c>
      <c r="U313" s="6"/>
      <c r="V313" s="6"/>
      <c r="W313">
        <f t="shared" si="16"/>
        <v>108.41321537665496</v>
      </c>
      <c r="X313">
        <f t="shared" si="17"/>
        <v>0</v>
      </c>
      <c r="Y313">
        <f t="shared" si="18"/>
        <v>0</v>
      </c>
      <c r="AN313">
        <f t="shared" si="19"/>
        <v>312</v>
      </c>
    </row>
    <row r="314" spans="1:40" x14ac:dyDescent="0.3">
      <c r="A314" t="s">
        <v>1579</v>
      </c>
      <c r="B314">
        <v>1.81</v>
      </c>
      <c r="D314">
        <v>1.56</v>
      </c>
      <c r="E314" s="6">
        <f>IF(Table2[[#This Row],[S&amp;P 500 TR USD]]="",Table2[[#This Row],[IA SBBI US Large Stock TR USD Ext]],Table2[[#This Row],[S&amp;P 500 TR USD]])</f>
        <v>1.81</v>
      </c>
      <c r="F314" s="6" t="s">
        <v>2427</v>
      </c>
      <c r="G314" s="6"/>
      <c r="H314" s="6"/>
      <c r="I314" s="6" t="s">
        <v>2434</v>
      </c>
      <c r="J314" s="6"/>
      <c r="K314" s="6"/>
      <c r="L314" s="6" t="s">
        <v>2434</v>
      </c>
      <c r="M314">
        <v>0.38</v>
      </c>
      <c r="N314">
        <v>1.99</v>
      </c>
      <c r="O314">
        <v>0.5</v>
      </c>
      <c r="P314">
        <f>+(Table2[[#This Row],[IA SBBI US IT Govt TR USD]]*Table2[[#This Row],[PctinGovt]])+(Table2[[#This Row],[IA SBBI US LT Corp TR USD]]*(1-Table2[[#This Row],[IA SBBI US IT Govt TR USD]]) )</f>
        <v>1.4238</v>
      </c>
      <c r="R314" s="6">
        <f>IF(Table2[[#This Row],[Bloomberg US Agg Bond TR USD]]="",Table2[[#This Row],[Pre AGG]],Table2[[#This Row],[Bloomberg US Agg Bond TR USD]])</f>
        <v>1.4238</v>
      </c>
      <c r="S314" s="6" t="str">
        <f>IF(Table2[[#This Row],[Bloomberg US Agg Bond TR USD]]="","Pre","")</f>
        <v>Pre</v>
      </c>
      <c r="T314">
        <v>1.56</v>
      </c>
      <c r="U314" s="6"/>
      <c r="V314" s="6"/>
      <c r="W314">
        <f t="shared" si="16"/>
        <v>111.66446153653081</v>
      </c>
      <c r="X314">
        <f t="shared" si="17"/>
        <v>0</v>
      </c>
      <c r="Y314">
        <f t="shared" si="18"/>
        <v>0</v>
      </c>
      <c r="AN314">
        <f t="shared" si="19"/>
        <v>313</v>
      </c>
    </row>
    <row r="315" spans="1:40" x14ac:dyDescent="0.3">
      <c r="A315" t="s">
        <v>1580</v>
      </c>
      <c r="B315">
        <v>-2.82</v>
      </c>
      <c r="D315">
        <v>-3.65</v>
      </c>
      <c r="E315" s="6">
        <f>IF(Table2[[#This Row],[S&amp;P 500 TR USD]]="",Table2[[#This Row],[IA SBBI US Large Stock TR USD Ext]],Table2[[#This Row],[S&amp;P 500 TR USD]])</f>
        <v>-2.82</v>
      </c>
      <c r="F315" s="6" t="s">
        <v>2427</v>
      </c>
      <c r="G315" s="6"/>
      <c r="H315" s="6"/>
      <c r="I315" s="6" t="s">
        <v>2434</v>
      </c>
      <c r="J315" s="6"/>
      <c r="K315" s="6"/>
      <c r="L315" s="6" t="s">
        <v>2434</v>
      </c>
      <c r="M315">
        <v>-0.2</v>
      </c>
      <c r="N315">
        <v>-0.85</v>
      </c>
      <c r="O315">
        <v>0.5</v>
      </c>
      <c r="P315">
        <f>+(Table2[[#This Row],[IA SBBI US IT Govt TR USD]]*Table2[[#This Row],[PctinGovt]])+(Table2[[#This Row],[IA SBBI US LT Corp TR USD]]*(1-Table2[[#This Row],[IA SBBI US IT Govt TR USD]]) )</f>
        <v>-1.1200000000000001</v>
      </c>
      <c r="R315" s="6">
        <f>IF(Table2[[#This Row],[Bloomberg US Agg Bond TR USD]]="",Table2[[#This Row],[Pre AGG]],Table2[[#This Row],[Bloomberg US Agg Bond TR USD]])</f>
        <v>-1.1200000000000001</v>
      </c>
      <c r="S315" s="6" t="str">
        <f>IF(Table2[[#This Row],[Bloomberg US Agg Bond TR USD]]="","Pre","")</f>
        <v>Pre</v>
      </c>
      <c r="T315">
        <v>-3.65</v>
      </c>
      <c r="U315" s="6"/>
      <c r="V315" s="6"/>
      <c r="W315">
        <f t="shared" si="16"/>
        <v>103.93870869044744</v>
      </c>
      <c r="X315">
        <f t="shared" si="17"/>
        <v>0</v>
      </c>
      <c r="Y315">
        <f t="shared" si="18"/>
        <v>0</v>
      </c>
      <c r="AN315">
        <f t="shared" si="19"/>
        <v>314</v>
      </c>
    </row>
    <row r="316" spans="1:40" x14ac:dyDescent="0.3">
      <c r="A316" t="s">
        <v>1581</v>
      </c>
      <c r="B316">
        <v>5.03</v>
      </c>
      <c r="D316">
        <v>4.7699999999999996</v>
      </c>
      <c r="E316" s="6">
        <f>IF(Table2[[#This Row],[S&amp;P 500 TR USD]]="",Table2[[#This Row],[IA SBBI US Large Stock TR USD Ext]],Table2[[#This Row],[S&amp;P 500 TR USD]])</f>
        <v>5.03</v>
      </c>
      <c r="F316" s="6" t="s">
        <v>2427</v>
      </c>
      <c r="G316" s="6"/>
      <c r="H316" s="6"/>
      <c r="I316" s="6" t="s">
        <v>2434</v>
      </c>
      <c r="J316" s="6"/>
      <c r="K316" s="6"/>
      <c r="L316" s="6" t="s">
        <v>2434</v>
      </c>
      <c r="M316">
        <v>0.67</v>
      </c>
      <c r="N316">
        <v>0.76</v>
      </c>
      <c r="O316">
        <v>0.5</v>
      </c>
      <c r="P316">
        <f>+(Table2[[#This Row],[IA SBBI US IT Govt TR USD]]*Table2[[#This Row],[PctinGovt]])+(Table2[[#This Row],[IA SBBI US LT Corp TR USD]]*(1-Table2[[#This Row],[IA SBBI US IT Govt TR USD]]) )</f>
        <v>0.58579999999999999</v>
      </c>
      <c r="R316" s="6">
        <f>IF(Table2[[#This Row],[Bloomberg US Agg Bond TR USD]]="",Table2[[#This Row],[Pre AGG]],Table2[[#This Row],[Bloomberg US Agg Bond TR USD]])</f>
        <v>0.58579999999999999</v>
      </c>
      <c r="S316" s="6" t="str">
        <f>IF(Table2[[#This Row],[Bloomberg US Agg Bond TR USD]]="","Pre","")</f>
        <v>Pre</v>
      </c>
      <c r="T316">
        <v>4.7699999999999996</v>
      </c>
      <c r="U316" s="6"/>
      <c r="V316" s="6"/>
      <c r="W316">
        <f t="shared" si="16"/>
        <v>113.6665850949818</v>
      </c>
      <c r="X316">
        <f t="shared" si="17"/>
        <v>0</v>
      </c>
      <c r="Y316">
        <f t="shared" si="18"/>
        <v>0</v>
      </c>
      <c r="AN316">
        <f t="shared" si="19"/>
        <v>315</v>
      </c>
    </row>
    <row r="317" spans="1:40" x14ac:dyDescent="0.3">
      <c r="A317" t="s">
        <v>1582</v>
      </c>
      <c r="B317">
        <v>-4.0199999999999996</v>
      </c>
      <c r="D317">
        <v>-4.3099999999999996</v>
      </c>
      <c r="E317" s="6">
        <f>IF(Table2[[#This Row],[S&amp;P 500 TR USD]]="",Table2[[#This Row],[IA SBBI US Large Stock TR USD Ext]],Table2[[#This Row],[S&amp;P 500 TR USD]])</f>
        <v>-4.0199999999999996</v>
      </c>
      <c r="F317" s="6" t="s">
        <v>2427</v>
      </c>
      <c r="G317" s="6"/>
      <c r="H317" s="6"/>
      <c r="I317" s="6" t="s">
        <v>2434</v>
      </c>
      <c r="J317" s="6"/>
      <c r="K317" s="6"/>
      <c r="L317" s="6" t="s">
        <v>2434</v>
      </c>
      <c r="M317">
        <v>0.54</v>
      </c>
      <c r="N317">
        <v>-0.04</v>
      </c>
      <c r="O317">
        <v>0.5</v>
      </c>
      <c r="P317">
        <f>+(Table2[[#This Row],[IA SBBI US IT Govt TR USD]]*Table2[[#This Row],[PctinGovt]])+(Table2[[#This Row],[IA SBBI US LT Corp TR USD]]*(1-Table2[[#This Row],[IA SBBI US IT Govt TR USD]]) )</f>
        <v>0.25160000000000005</v>
      </c>
      <c r="R317" s="6">
        <f>IF(Table2[[#This Row],[Bloomberg US Agg Bond TR USD]]="",Table2[[#This Row],[Pre AGG]],Table2[[#This Row],[Bloomberg US Agg Bond TR USD]])</f>
        <v>0.25160000000000005</v>
      </c>
      <c r="S317" s="6" t="str">
        <f>IF(Table2[[#This Row],[Bloomberg US Agg Bond TR USD]]="","Pre","")</f>
        <v>Pre</v>
      </c>
      <c r="T317">
        <v>-4.3099999999999996</v>
      </c>
      <c r="U317" s="6"/>
      <c r="V317" s="6"/>
      <c r="W317">
        <f t="shared" si="16"/>
        <v>104.4575552773881</v>
      </c>
      <c r="X317">
        <f t="shared" si="17"/>
        <v>0</v>
      </c>
      <c r="Y317">
        <f t="shared" si="18"/>
        <v>0</v>
      </c>
      <c r="AN317">
        <f t="shared" si="19"/>
        <v>316</v>
      </c>
    </row>
    <row r="318" spans="1:40" x14ac:dyDescent="0.3">
      <c r="A318" t="s">
        <v>1583</v>
      </c>
      <c r="B318">
        <v>3.43</v>
      </c>
      <c r="D318">
        <v>2.3199999999999998</v>
      </c>
      <c r="E318" s="6">
        <f>IF(Table2[[#This Row],[S&amp;P 500 TR USD]]="",Table2[[#This Row],[IA SBBI US Large Stock TR USD Ext]],Table2[[#This Row],[S&amp;P 500 TR USD]])</f>
        <v>3.43</v>
      </c>
      <c r="F318" s="6" t="s">
        <v>2427</v>
      </c>
      <c r="G318" s="6"/>
      <c r="H318" s="6"/>
      <c r="I318" s="6" t="s">
        <v>2434</v>
      </c>
      <c r="J318" s="6"/>
      <c r="K318" s="6"/>
      <c r="L318" s="6" t="s">
        <v>2434</v>
      </c>
      <c r="M318">
        <v>0.19</v>
      </c>
      <c r="N318">
        <v>0.31</v>
      </c>
      <c r="O318">
        <v>0.5</v>
      </c>
      <c r="P318">
        <f>+(Table2[[#This Row],[IA SBBI US IT Govt TR USD]]*Table2[[#This Row],[PctinGovt]])+(Table2[[#This Row],[IA SBBI US LT Corp TR USD]]*(1-Table2[[#This Row],[IA SBBI US IT Govt TR USD]]) )</f>
        <v>0.34609999999999996</v>
      </c>
      <c r="R318" s="6">
        <f>IF(Table2[[#This Row],[Bloomberg US Agg Bond TR USD]]="",Table2[[#This Row],[Pre AGG]],Table2[[#This Row],[Bloomberg US Agg Bond TR USD]])</f>
        <v>0.34609999999999996</v>
      </c>
      <c r="S318" s="6" t="str">
        <f>IF(Table2[[#This Row],[Bloomberg US Agg Bond TR USD]]="","Pre","")</f>
        <v>Pre</v>
      </c>
      <c r="T318">
        <v>2.3199999999999998</v>
      </c>
      <c r="U318" s="6"/>
      <c r="V318" s="6"/>
      <c r="W318">
        <f t="shared" si="16"/>
        <v>109.20097055982355</v>
      </c>
      <c r="X318">
        <f t="shared" si="17"/>
        <v>0</v>
      </c>
      <c r="Y318">
        <f t="shared" si="18"/>
        <v>0</v>
      </c>
      <c r="AN318">
        <f t="shared" si="19"/>
        <v>317</v>
      </c>
    </row>
    <row r="319" spans="1:40" x14ac:dyDescent="0.3">
      <c r="A319" t="s">
        <v>1584</v>
      </c>
      <c r="B319">
        <v>4.9000000000000004</v>
      </c>
      <c r="D319">
        <v>4.6100000000000003</v>
      </c>
      <c r="E319" s="6">
        <f>IF(Table2[[#This Row],[S&amp;P 500 TR USD]]="",Table2[[#This Row],[IA SBBI US Large Stock TR USD Ext]],Table2[[#This Row],[S&amp;P 500 TR USD]])</f>
        <v>4.9000000000000004</v>
      </c>
      <c r="F319" s="6" t="s">
        <v>2427</v>
      </c>
      <c r="G319" s="6"/>
      <c r="H319" s="6"/>
      <c r="I319" s="6" t="s">
        <v>2434</v>
      </c>
      <c r="J319" s="6"/>
      <c r="K319" s="6"/>
      <c r="L319" s="6" t="s">
        <v>2434</v>
      </c>
      <c r="M319">
        <v>-0.35</v>
      </c>
      <c r="N319">
        <v>0.16</v>
      </c>
      <c r="O319">
        <v>0.5</v>
      </c>
      <c r="P319">
        <f>+(Table2[[#This Row],[IA SBBI US IT Govt TR USD]]*Table2[[#This Row],[PctinGovt]])+(Table2[[#This Row],[IA SBBI US LT Corp TR USD]]*(1-Table2[[#This Row],[IA SBBI US IT Govt TR USD]]) )</f>
        <v>4.1000000000000036E-2</v>
      </c>
      <c r="R319" s="6">
        <f>IF(Table2[[#This Row],[Bloomberg US Agg Bond TR USD]]="",Table2[[#This Row],[Pre AGG]],Table2[[#This Row],[Bloomberg US Agg Bond TR USD]])</f>
        <v>4.1000000000000036E-2</v>
      </c>
      <c r="S319" s="6" t="str">
        <f>IF(Table2[[#This Row],[Bloomberg US Agg Bond TR USD]]="","Pre","")</f>
        <v>Pre</v>
      </c>
      <c r="T319">
        <v>4.6100000000000003</v>
      </c>
      <c r="U319" s="6"/>
      <c r="V319" s="6"/>
      <c r="W319">
        <f t="shared" si="16"/>
        <v>118.84513530263141</v>
      </c>
      <c r="X319">
        <f t="shared" si="17"/>
        <v>0</v>
      </c>
      <c r="Y319">
        <f t="shared" si="18"/>
        <v>0</v>
      </c>
      <c r="AN319">
        <f t="shared" si="19"/>
        <v>318</v>
      </c>
    </row>
    <row r="320" spans="1:40" x14ac:dyDescent="0.3">
      <c r="A320" t="s">
        <v>1585</v>
      </c>
      <c r="B320">
        <v>1.96</v>
      </c>
      <c r="D320">
        <v>1.76</v>
      </c>
      <c r="E320" s="6">
        <f>IF(Table2[[#This Row],[S&amp;P 500 TR USD]]="",Table2[[#This Row],[IA SBBI US Large Stock TR USD Ext]],Table2[[#This Row],[S&amp;P 500 TR USD]])</f>
        <v>1.96</v>
      </c>
      <c r="F320" s="6" t="s">
        <v>2427</v>
      </c>
      <c r="G320" s="6"/>
      <c r="H320" s="6"/>
      <c r="I320" s="6" t="s">
        <v>2434</v>
      </c>
      <c r="J320" s="6"/>
      <c r="K320" s="6"/>
      <c r="L320" s="6" t="s">
        <v>2434</v>
      </c>
      <c r="M320">
        <v>-0.34</v>
      </c>
      <c r="N320">
        <v>0.16</v>
      </c>
      <c r="O320">
        <v>0.5</v>
      </c>
      <c r="P320">
        <f>+(Table2[[#This Row],[IA SBBI US IT Govt TR USD]]*Table2[[#This Row],[PctinGovt]])+(Table2[[#This Row],[IA SBBI US LT Corp TR USD]]*(1-Table2[[#This Row],[IA SBBI US IT Govt TR USD]]) )</f>
        <v>4.4399999999999995E-2</v>
      </c>
      <c r="R320" s="6">
        <f>IF(Table2[[#This Row],[Bloomberg US Agg Bond TR USD]]="",Table2[[#This Row],[Pre AGG]],Table2[[#This Row],[Bloomberg US Agg Bond TR USD]])</f>
        <v>4.4399999999999995E-2</v>
      </c>
      <c r="S320" s="6" t="str">
        <f>IF(Table2[[#This Row],[Bloomberg US Agg Bond TR USD]]="","Pre","")</f>
        <v>Pre</v>
      </c>
      <c r="T320">
        <v>1.76</v>
      </c>
      <c r="U320" s="6"/>
      <c r="V320" s="6"/>
      <c r="W320">
        <f t="shared" si="16"/>
        <v>122.69680968395775</v>
      </c>
      <c r="X320">
        <f t="shared" si="17"/>
        <v>0</v>
      </c>
      <c r="Y320">
        <f t="shared" si="18"/>
        <v>0</v>
      </c>
      <c r="AN320">
        <f t="shared" si="19"/>
        <v>319</v>
      </c>
    </row>
    <row r="321" spans="1:40" x14ac:dyDescent="0.3">
      <c r="A321" t="s">
        <v>1586</v>
      </c>
      <c r="B321">
        <v>-0.71</v>
      </c>
      <c r="D321">
        <v>-1.46</v>
      </c>
      <c r="E321" s="6">
        <f>IF(Table2[[#This Row],[S&amp;P 500 TR USD]]="",Table2[[#This Row],[IA SBBI US Large Stock TR USD Ext]],Table2[[#This Row],[S&amp;P 500 TR USD]])</f>
        <v>-0.71</v>
      </c>
      <c r="F321" s="6" t="s">
        <v>2427</v>
      </c>
      <c r="G321" s="6"/>
      <c r="H321" s="6"/>
      <c r="I321" s="6" t="s">
        <v>2434</v>
      </c>
      <c r="J321" s="6"/>
      <c r="K321" s="6"/>
      <c r="L321" s="6" t="s">
        <v>2434</v>
      </c>
      <c r="M321">
        <v>-0.24</v>
      </c>
      <c r="N321">
        <v>0.63</v>
      </c>
      <c r="O321">
        <v>0.5</v>
      </c>
      <c r="P321">
        <f>+(Table2[[#This Row],[IA SBBI US IT Govt TR USD]]*Table2[[#This Row],[PctinGovt]])+(Table2[[#This Row],[IA SBBI US LT Corp TR USD]]*(1-Table2[[#This Row],[IA SBBI US IT Govt TR USD]]) )</f>
        <v>0.66120000000000001</v>
      </c>
      <c r="R321" s="6">
        <f>IF(Table2[[#This Row],[Bloomberg US Agg Bond TR USD]]="",Table2[[#This Row],[Pre AGG]],Table2[[#This Row],[Bloomberg US Agg Bond TR USD]])</f>
        <v>0.66120000000000001</v>
      </c>
      <c r="S321" s="6" t="str">
        <f>IF(Table2[[#This Row],[Bloomberg US Agg Bond TR USD]]="","Pre","")</f>
        <v>Pre</v>
      </c>
      <c r="T321">
        <v>-1.46</v>
      </c>
      <c r="U321" s="6"/>
      <c r="V321" s="6"/>
      <c r="W321">
        <f t="shared" si="16"/>
        <v>119.445436262572</v>
      </c>
      <c r="X321">
        <f t="shared" si="17"/>
        <v>0</v>
      </c>
      <c r="Y321">
        <f t="shared" si="18"/>
        <v>0</v>
      </c>
      <c r="AN321">
        <f t="shared" si="19"/>
        <v>320</v>
      </c>
    </row>
    <row r="322" spans="1:40" x14ac:dyDescent="0.3">
      <c r="A322" t="s">
        <v>1587</v>
      </c>
      <c r="B322">
        <v>-1.76</v>
      </c>
      <c r="D322">
        <v>-1.96</v>
      </c>
      <c r="E322" s="6">
        <f>IF(Table2[[#This Row],[S&amp;P 500 TR USD]]="",Table2[[#This Row],[IA SBBI US Large Stock TR USD Ext]],Table2[[#This Row],[S&amp;P 500 TR USD]])</f>
        <v>-1.76</v>
      </c>
      <c r="F322" s="6" t="s">
        <v>2427</v>
      </c>
      <c r="G322" s="6"/>
      <c r="H322" s="6"/>
      <c r="I322" s="6" t="s">
        <v>2434</v>
      </c>
      <c r="J322" s="6"/>
      <c r="K322" s="6"/>
      <c r="L322" s="6" t="s">
        <v>2434</v>
      </c>
      <c r="M322">
        <v>0.19</v>
      </c>
      <c r="N322">
        <v>-0.18</v>
      </c>
      <c r="O322">
        <v>0.5</v>
      </c>
      <c r="P322">
        <f>+(Table2[[#This Row],[IA SBBI US IT Govt TR USD]]*Table2[[#This Row],[PctinGovt]])+(Table2[[#This Row],[IA SBBI US LT Corp TR USD]]*(1-Table2[[#This Row],[IA SBBI US IT Govt TR USD]]) )</f>
        <v>-5.0800000000000012E-2</v>
      </c>
      <c r="R322" s="6">
        <f>IF(Table2[[#This Row],[Bloomberg US Agg Bond TR USD]]="",Table2[[#This Row],[Pre AGG]],Table2[[#This Row],[Bloomberg US Agg Bond TR USD]])</f>
        <v>-5.0800000000000012E-2</v>
      </c>
      <c r="S322" s="6" t="str">
        <f>IF(Table2[[#This Row],[Bloomberg US Agg Bond TR USD]]="","Pre","")</f>
        <v>Pre</v>
      </c>
      <c r="T322">
        <v>-1.96</v>
      </c>
      <c r="U322" s="6"/>
      <c r="V322" s="6"/>
      <c r="W322">
        <f t="shared" si="16"/>
        <v>115.1443057118256</v>
      </c>
      <c r="X322">
        <f t="shared" si="17"/>
        <v>0</v>
      </c>
      <c r="Y322">
        <f t="shared" si="18"/>
        <v>0</v>
      </c>
      <c r="AN322">
        <f t="shared" si="19"/>
        <v>321</v>
      </c>
    </row>
    <row r="323" spans="1:40" x14ac:dyDescent="0.3">
      <c r="A323" t="s">
        <v>1588</v>
      </c>
      <c r="B323">
        <v>0.2</v>
      </c>
      <c r="D323">
        <v>-0.08</v>
      </c>
      <c r="E323" s="6">
        <f>IF(Table2[[#This Row],[S&amp;P 500 TR USD]]="",Table2[[#This Row],[IA SBBI US Large Stock TR USD Ext]],Table2[[#This Row],[S&amp;P 500 TR USD]])</f>
        <v>0.2</v>
      </c>
      <c r="F323" s="6" t="s">
        <v>2427</v>
      </c>
      <c r="G323" s="6"/>
      <c r="H323" s="6"/>
      <c r="I323" s="6" t="s">
        <v>2434</v>
      </c>
      <c r="J323" s="6"/>
      <c r="K323" s="6"/>
      <c r="L323" s="6" t="s">
        <v>2434</v>
      </c>
      <c r="M323">
        <v>0.66</v>
      </c>
      <c r="N323">
        <v>0.39</v>
      </c>
      <c r="O323">
        <v>0.5</v>
      </c>
      <c r="P323">
        <f>+(Table2[[#This Row],[IA SBBI US IT Govt TR USD]]*Table2[[#This Row],[PctinGovt]])+(Table2[[#This Row],[IA SBBI US LT Corp TR USD]]*(1-Table2[[#This Row],[IA SBBI US IT Govt TR USD]]) )</f>
        <v>0.46260000000000001</v>
      </c>
      <c r="R323" s="6">
        <f>IF(Table2[[#This Row],[Bloomberg US Agg Bond TR USD]]="",Table2[[#This Row],[Pre AGG]],Table2[[#This Row],[Bloomberg US Agg Bond TR USD]])</f>
        <v>0.46260000000000001</v>
      </c>
      <c r="S323" s="6" t="str">
        <f>IF(Table2[[#This Row],[Bloomberg US Agg Bond TR USD]]="","Pre","")</f>
        <v>Pre</v>
      </c>
      <c r="T323">
        <v>-0.08</v>
      </c>
      <c r="U323" s="6"/>
      <c r="V323" s="6"/>
      <c r="W323">
        <f t="shared" ref="W323:W386" si="20">((1+W322/100)*(1+T323/100)-1)*100</f>
        <v>114.97219026725611</v>
      </c>
      <c r="X323">
        <f t="shared" ref="X323:X386" si="21">((1+X322/100)*(1+U323/100)-1)*100</f>
        <v>0</v>
      </c>
      <c r="Y323">
        <f t="shared" ref="Y323:Y386" si="22">((1+Y322/100)*(1+V323/100)-1)*100</f>
        <v>0</v>
      </c>
      <c r="AN323">
        <f t="shared" si="19"/>
        <v>322</v>
      </c>
    </row>
    <row r="324" spans="1:40" x14ac:dyDescent="0.3">
      <c r="A324" t="s">
        <v>1589</v>
      </c>
      <c r="B324">
        <v>5.71</v>
      </c>
      <c r="D324">
        <v>4.6500000000000004</v>
      </c>
      <c r="E324" s="6">
        <f>IF(Table2[[#This Row],[S&amp;P 500 TR USD]]="",Table2[[#This Row],[IA SBBI US Large Stock TR USD Ext]],Table2[[#This Row],[S&amp;P 500 TR USD]])</f>
        <v>5.71</v>
      </c>
      <c r="F324" s="6" t="s">
        <v>2427</v>
      </c>
      <c r="G324" s="6"/>
      <c r="H324" s="6"/>
      <c r="I324" s="6" t="s">
        <v>2434</v>
      </c>
      <c r="J324" s="6"/>
      <c r="K324" s="6"/>
      <c r="L324" s="6" t="s">
        <v>2434</v>
      </c>
      <c r="M324">
        <v>-0.06</v>
      </c>
      <c r="N324">
        <v>1.08</v>
      </c>
      <c r="O324">
        <v>0.5</v>
      </c>
      <c r="P324">
        <f>+(Table2[[#This Row],[IA SBBI US IT Govt TR USD]]*Table2[[#This Row],[PctinGovt]])+(Table2[[#This Row],[IA SBBI US LT Corp TR USD]]*(1-Table2[[#This Row],[IA SBBI US IT Govt TR USD]]) )</f>
        <v>1.1148</v>
      </c>
      <c r="R324" s="6">
        <f>IF(Table2[[#This Row],[Bloomberg US Agg Bond TR USD]]="",Table2[[#This Row],[Pre AGG]],Table2[[#This Row],[Bloomberg US Agg Bond TR USD]])</f>
        <v>1.1148</v>
      </c>
      <c r="S324" s="6" t="str">
        <f>IF(Table2[[#This Row],[Bloomberg US Agg Bond TR USD]]="","Pre","")</f>
        <v>Pre</v>
      </c>
      <c r="T324">
        <v>4.6500000000000004</v>
      </c>
      <c r="U324" s="6"/>
      <c r="V324" s="6"/>
      <c r="W324">
        <f t="shared" si="20"/>
        <v>124.96839711468351</v>
      </c>
      <c r="X324">
        <f t="shared" si="21"/>
        <v>0</v>
      </c>
      <c r="Y324">
        <f t="shared" si="22"/>
        <v>0</v>
      </c>
      <c r="AN324">
        <f t="shared" si="19"/>
        <v>323</v>
      </c>
    </row>
    <row r="325" spans="1:40" x14ac:dyDescent="0.3">
      <c r="A325" t="s">
        <v>1590</v>
      </c>
      <c r="B325">
        <v>3.82</v>
      </c>
      <c r="D325">
        <v>3.55</v>
      </c>
      <c r="E325" s="6">
        <f>IF(Table2[[#This Row],[S&amp;P 500 TR USD]]="",Table2[[#This Row],[IA SBBI US Large Stock TR USD Ext]],Table2[[#This Row],[S&amp;P 500 TR USD]])</f>
        <v>3.82</v>
      </c>
      <c r="F325" s="6" t="s">
        <v>2427</v>
      </c>
      <c r="G325" s="6"/>
      <c r="H325" s="6"/>
      <c r="I325" s="6" t="s">
        <v>2434</v>
      </c>
      <c r="J325" s="6"/>
      <c r="K325" s="6"/>
      <c r="L325" s="6" t="s">
        <v>2434</v>
      </c>
      <c r="M325">
        <v>0.19</v>
      </c>
      <c r="N325">
        <v>-0.91</v>
      </c>
      <c r="O325">
        <v>0.5</v>
      </c>
      <c r="P325">
        <f>+(Table2[[#This Row],[IA SBBI US IT Govt TR USD]]*Table2[[#This Row],[PctinGovt]])+(Table2[[#This Row],[IA SBBI US LT Corp TR USD]]*(1-Table2[[#This Row],[IA SBBI US IT Govt TR USD]]) )</f>
        <v>-0.64210000000000012</v>
      </c>
      <c r="R325" s="6">
        <f>IF(Table2[[#This Row],[Bloomberg US Agg Bond TR USD]]="",Table2[[#This Row],[Pre AGG]],Table2[[#This Row],[Bloomberg US Agg Bond TR USD]])</f>
        <v>-0.64210000000000012</v>
      </c>
      <c r="S325" s="6" t="str">
        <f>IF(Table2[[#This Row],[Bloomberg US Agg Bond TR USD]]="","Pre","")</f>
        <v>Pre</v>
      </c>
      <c r="T325">
        <v>3.55</v>
      </c>
      <c r="U325" s="6"/>
      <c r="V325" s="6"/>
      <c r="W325">
        <f t="shared" si="20"/>
        <v>132.95477521225482</v>
      </c>
      <c r="X325">
        <f t="shared" si="21"/>
        <v>0</v>
      </c>
      <c r="Y325">
        <f t="shared" si="22"/>
        <v>0</v>
      </c>
      <c r="AN325">
        <f t="shared" si="19"/>
        <v>324</v>
      </c>
    </row>
    <row r="326" spans="1:40" x14ac:dyDescent="0.3">
      <c r="A326" t="s">
        <v>1591</v>
      </c>
      <c r="B326">
        <v>-0.49</v>
      </c>
      <c r="D326">
        <v>-0.72</v>
      </c>
      <c r="E326" s="6">
        <f>IF(Table2[[#This Row],[S&amp;P 500 TR USD]]="",Table2[[#This Row],[IA SBBI US Large Stock TR USD Ext]],Table2[[#This Row],[S&amp;P 500 TR USD]])</f>
        <v>-0.49</v>
      </c>
      <c r="F326" s="6" t="s">
        <v>2427</v>
      </c>
      <c r="G326" s="6"/>
      <c r="H326" s="6"/>
      <c r="I326" s="6" t="s">
        <v>2434</v>
      </c>
      <c r="J326" s="6"/>
      <c r="K326" s="6"/>
      <c r="L326" s="6" t="s">
        <v>2434</v>
      </c>
      <c r="M326">
        <v>-0.02</v>
      </c>
      <c r="N326">
        <v>-0.8</v>
      </c>
      <c r="O326">
        <v>0.5</v>
      </c>
      <c r="P326">
        <f>+(Table2[[#This Row],[IA SBBI US IT Govt TR USD]]*Table2[[#This Row],[PctinGovt]])+(Table2[[#This Row],[IA SBBI US LT Corp TR USD]]*(1-Table2[[#This Row],[IA SBBI US IT Govt TR USD]]) )</f>
        <v>-0.82600000000000007</v>
      </c>
      <c r="R326" s="6">
        <f>IF(Table2[[#This Row],[Bloomberg US Agg Bond TR USD]]="",Table2[[#This Row],[Pre AGG]],Table2[[#This Row],[Bloomberg US Agg Bond TR USD]])</f>
        <v>-0.82600000000000007</v>
      </c>
      <c r="S326" s="6" t="str">
        <f>IF(Table2[[#This Row],[Bloomberg US Agg Bond TR USD]]="","Pre","")</f>
        <v>Pre</v>
      </c>
      <c r="T326">
        <v>-0.72</v>
      </c>
      <c r="U326" s="6"/>
      <c r="V326" s="6"/>
      <c r="W326">
        <f t="shared" si="20"/>
        <v>131.27750083072658</v>
      </c>
      <c r="X326">
        <f t="shared" si="21"/>
        <v>0</v>
      </c>
      <c r="Y326">
        <f t="shared" si="22"/>
        <v>0</v>
      </c>
      <c r="AN326">
        <f t="shared" ref="AN326:AN389" si="23">AN325+1</f>
        <v>325</v>
      </c>
    </row>
    <row r="327" spans="1:40" x14ac:dyDescent="0.3">
      <c r="A327" t="s">
        <v>1592</v>
      </c>
      <c r="B327">
        <v>-1.06</v>
      </c>
      <c r="D327">
        <v>-1.82</v>
      </c>
      <c r="E327" s="6">
        <f>IF(Table2[[#This Row],[S&amp;P 500 TR USD]]="",Table2[[#This Row],[IA SBBI US Large Stock TR USD Ext]],Table2[[#This Row],[S&amp;P 500 TR USD]])</f>
        <v>-1.06</v>
      </c>
      <c r="F327" s="6" t="s">
        <v>2427</v>
      </c>
      <c r="G327" s="6"/>
      <c r="H327" s="6"/>
      <c r="I327" s="6" t="s">
        <v>2434</v>
      </c>
      <c r="J327" s="6"/>
      <c r="K327" s="6"/>
      <c r="L327" s="6" t="s">
        <v>2434</v>
      </c>
      <c r="M327">
        <v>0.03</v>
      </c>
      <c r="N327">
        <v>-0.4</v>
      </c>
      <c r="O327">
        <v>0.5</v>
      </c>
      <c r="P327">
        <f>+(Table2[[#This Row],[IA SBBI US IT Govt TR USD]]*Table2[[#This Row],[PctinGovt]])+(Table2[[#This Row],[IA SBBI US LT Corp TR USD]]*(1-Table2[[#This Row],[IA SBBI US IT Govt TR USD]]) )</f>
        <v>-0.373</v>
      </c>
      <c r="R327" s="6">
        <f>IF(Table2[[#This Row],[Bloomberg US Agg Bond TR USD]]="",Table2[[#This Row],[Pre AGG]],Table2[[#This Row],[Bloomberg US Agg Bond TR USD]])</f>
        <v>-0.373</v>
      </c>
      <c r="S327" s="6" t="str">
        <f>IF(Table2[[#This Row],[Bloomberg US Agg Bond TR USD]]="","Pre","")</f>
        <v>Pre</v>
      </c>
      <c r="T327">
        <v>-1.82</v>
      </c>
      <c r="U327" s="6"/>
      <c r="V327" s="6"/>
      <c r="W327">
        <f t="shared" si="20"/>
        <v>127.06825031560736</v>
      </c>
      <c r="X327">
        <f t="shared" si="21"/>
        <v>0</v>
      </c>
      <c r="Y327">
        <f t="shared" si="22"/>
        <v>0</v>
      </c>
      <c r="AN327">
        <f t="shared" si="23"/>
        <v>326</v>
      </c>
    </row>
    <row r="328" spans="1:40" x14ac:dyDescent="0.3">
      <c r="A328" t="s">
        <v>1593</v>
      </c>
      <c r="B328">
        <v>-2.12</v>
      </c>
      <c r="D328">
        <v>-2.36</v>
      </c>
      <c r="E328" s="6">
        <f>IF(Table2[[#This Row],[S&amp;P 500 TR USD]]="",Table2[[#This Row],[IA SBBI US Large Stock TR USD Ext]],Table2[[#This Row],[S&amp;P 500 TR USD]])</f>
        <v>-2.12</v>
      </c>
      <c r="F328" s="6" t="s">
        <v>2427</v>
      </c>
      <c r="G328" s="6"/>
      <c r="H328" s="6"/>
      <c r="I328" s="6" t="s">
        <v>2434</v>
      </c>
      <c r="J328" s="6"/>
      <c r="K328" s="6"/>
      <c r="L328" s="6" t="s">
        <v>2434</v>
      </c>
      <c r="M328">
        <v>-0.17</v>
      </c>
      <c r="N328">
        <v>-0.33</v>
      </c>
      <c r="O328">
        <v>0.5</v>
      </c>
      <c r="P328">
        <f>+(Table2[[#This Row],[IA SBBI US IT Govt TR USD]]*Table2[[#This Row],[PctinGovt]])+(Table2[[#This Row],[IA SBBI US LT Corp TR USD]]*(1-Table2[[#This Row],[IA SBBI US IT Govt TR USD]]) )</f>
        <v>-0.47110000000000002</v>
      </c>
      <c r="R328" s="6">
        <f>IF(Table2[[#This Row],[Bloomberg US Agg Bond TR USD]]="",Table2[[#This Row],[Pre AGG]],Table2[[#This Row],[Bloomberg US Agg Bond TR USD]])</f>
        <v>-0.47110000000000002</v>
      </c>
      <c r="S328" s="6" t="str">
        <f>IF(Table2[[#This Row],[Bloomberg US Agg Bond TR USD]]="","Pre","")</f>
        <v>Pre</v>
      </c>
      <c r="T328">
        <v>-2.36</v>
      </c>
      <c r="U328" s="6"/>
      <c r="V328" s="6"/>
      <c r="W328">
        <f t="shared" si="20"/>
        <v>121.70943960815906</v>
      </c>
      <c r="X328">
        <f t="shared" si="21"/>
        <v>0</v>
      </c>
      <c r="Y328">
        <f t="shared" si="22"/>
        <v>0</v>
      </c>
      <c r="AN328">
        <f t="shared" si="23"/>
        <v>327</v>
      </c>
    </row>
    <row r="329" spans="1:40" x14ac:dyDescent="0.3">
      <c r="A329" t="s">
        <v>1594</v>
      </c>
      <c r="B329">
        <v>-2.37</v>
      </c>
      <c r="D329">
        <v>-2.65</v>
      </c>
      <c r="E329" s="6">
        <f>IF(Table2[[#This Row],[S&amp;P 500 TR USD]]="",Table2[[#This Row],[IA SBBI US Large Stock TR USD Ext]],Table2[[#This Row],[S&amp;P 500 TR USD]])</f>
        <v>-2.37</v>
      </c>
      <c r="F329" s="6" t="s">
        <v>2427</v>
      </c>
      <c r="G329" s="6"/>
      <c r="H329" s="6"/>
      <c r="I329" s="6" t="s">
        <v>2434</v>
      </c>
      <c r="J329" s="6"/>
      <c r="K329" s="6"/>
      <c r="L329" s="6" t="s">
        <v>2434</v>
      </c>
      <c r="M329">
        <v>-0.96</v>
      </c>
      <c r="N329">
        <v>-2.48</v>
      </c>
      <c r="O329">
        <v>0.5</v>
      </c>
      <c r="P329">
        <f>+(Table2[[#This Row],[IA SBBI US IT Govt TR USD]]*Table2[[#This Row],[PctinGovt]])+(Table2[[#This Row],[IA SBBI US LT Corp TR USD]]*(1-Table2[[#This Row],[IA SBBI US IT Govt TR USD]]) )</f>
        <v>-5.3407999999999998</v>
      </c>
      <c r="R329" s="6">
        <f>IF(Table2[[#This Row],[Bloomberg US Agg Bond TR USD]]="",Table2[[#This Row],[Pre AGG]],Table2[[#This Row],[Bloomberg US Agg Bond TR USD]])</f>
        <v>-5.3407999999999998</v>
      </c>
      <c r="S329" s="6" t="str">
        <f>IF(Table2[[#This Row],[Bloomberg US Agg Bond TR USD]]="","Pre","")</f>
        <v>Pre</v>
      </c>
      <c r="T329">
        <v>-2.65</v>
      </c>
      <c r="U329" s="6"/>
      <c r="V329" s="6"/>
      <c r="W329">
        <f t="shared" si="20"/>
        <v>115.83413945854284</v>
      </c>
      <c r="X329">
        <f t="shared" si="21"/>
        <v>0</v>
      </c>
      <c r="Y329">
        <f t="shared" si="22"/>
        <v>0</v>
      </c>
      <c r="AN329">
        <f t="shared" si="23"/>
        <v>328</v>
      </c>
    </row>
    <row r="330" spans="1:40" x14ac:dyDescent="0.3">
      <c r="A330" t="s">
        <v>1595</v>
      </c>
      <c r="B330">
        <v>0.77</v>
      </c>
      <c r="D330">
        <v>-0.32</v>
      </c>
      <c r="E330" s="6">
        <f>IF(Table2[[#This Row],[S&amp;P 500 TR USD]]="",Table2[[#This Row],[IA SBBI US Large Stock TR USD Ext]],Table2[[#This Row],[S&amp;P 500 TR USD]])</f>
        <v>0.77</v>
      </c>
      <c r="F330" s="6" t="s">
        <v>2427</v>
      </c>
      <c r="G330" s="6"/>
      <c r="H330" s="6"/>
      <c r="I330" s="6" t="s">
        <v>2434</v>
      </c>
      <c r="J330" s="6"/>
      <c r="K330" s="6"/>
      <c r="L330" s="6" t="s">
        <v>2434</v>
      </c>
      <c r="M330">
        <v>-1.17</v>
      </c>
      <c r="N330">
        <v>-0.3</v>
      </c>
      <c r="O330">
        <v>0.5</v>
      </c>
      <c r="P330">
        <f>+(Table2[[#This Row],[IA SBBI US IT Govt TR USD]]*Table2[[#This Row],[PctinGovt]])+(Table2[[#This Row],[IA SBBI US LT Corp TR USD]]*(1-Table2[[#This Row],[IA SBBI US IT Govt TR USD]]) )</f>
        <v>-1.2359999999999998</v>
      </c>
      <c r="R330" s="6">
        <f>IF(Table2[[#This Row],[Bloomberg US Agg Bond TR USD]]="",Table2[[#This Row],[Pre AGG]],Table2[[#This Row],[Bloomberg US Agg Bond TR USD]])</f>
        <v>-1.2359999999999998</v>
      </c>
      <c r="S330" s="6" t="str">
        <f>IF(Table2[[#This Row],[Bloomberg US Agg Bond TR USD]]="","Pre","")</f>
        <v>Pre</v>
      </c>
      <c r="T330">
        <v>-0.32</v>
      </c>
      <c r="U330" s="6"/>
      <c r="V330" s="6"/>
      <c r="W330">
        <f t="shared" si="20"/>
        <v>115.14347021227552</v>
      </c>
      <c r="X330">
        <f t="shared" si="21"/>
        <v>0</v>
      </c>
      <c r="Y330">
        <f t="shared" si="22"/>
        <v>0</v>
      </c>
      <c r="AN330">
        <f t="shared" si="23"/>
        <v>329</v>
      </c>
    </row>
    <row r="331" spans="1:40" x14ac:dyDescent="0.3">
      <c r="A331" t="s">
        <v>1596</v>
      </c>
      <c r="B331">
        <v>-1.34</v>
      </c>
      <c r="D331">
        <v>-1.63</v>
      </c>
      <c r="E331" s="6">
        <f>IF(Table2[[#This Row],[S&amp;P 500 TR USD]]="",Table2[[#This Row],[IA SBBI US Large Stock TR USD Ext]],Table2[[#This Row],[S&amp;P 500 TR USD]])</f>
        <v>-1.34</v>
      </c>
      <c r="F331" s="6" t="s">
        <v>2427</v>
      </c>
      <c r="G331" s="6"/>
      <c r="H331" s="6"/>
      <c r="I331" s="6" t="s">
        <v>2434</v>
      </c>
      <c r="J331" s="6"/>
      <c r="K331" s="6"/>
      <c r="L331" s="6" t="s">
        <v>2434</v>
      </c>
      <c r="M331">
        <v>1.55</v>
      </c>
      <c r="N331">
        <v>1.0900000000000001</v>
      </c>
      <c r="O331">
        <v>0.5</v>
      </c>
      <c r="P331">
        <f>+(Table2[[#This Row],[IA SBBI US IT Govt TR USD]]*Table2[[#This Row],[PctinGovt]])+(Table2[[#This Row],[IA SBBI US LT Corp TR USD]]*(1-Table2[[#This Row],[IA SBBI US IT Govt TR USD]]) )</f>
        <v>0.17549999999999988</v>
      </c>
      <c r="R331" s="6">
        <f>IF(Table2[[#This Row],[Bloomberg US Agg Bond TR USD]]="",Table2[[#This Row],[Pre AGG]],Table2[[#This Row],[Bloomberg US Agg Bond TR USD]])</f>
        <v>0.17549999999999988</v>
      </c>
      <c r="S331" s="6" t="str">
        <f>IF(Table2[[#This Row],[Bloomberg US Agg Bond TR USD]]="","Pre","")</f>
        <v>Pre</v>
      </c>
      <c r="T331">
        <v>-1.63</v>
      </c>
      <c r="U331" s="6"/>
      <c r="V331" s="6"/>
      <c r="W331">
        <f t="shared" si="20"/>
        <v>111.63663164781541</v>
      </c>
      <c r="X331">
        <f t="shared" si="21"/>
        <v>0</v>
      </c>
      <c r="Y331">
        <f t="shared" si="22"/>
        <v>0</v>
      </c>
      <c r="AN331">
        <f t="shared" si="23"/>
        <v>330</v>
      </c>
    </row>
    <row r="332" spans="1:40" x14ac:dyDescent="0.3">
      <c r="A332" t="s">
        <v>1597</v>
      </c>
      <c r="B332">
        <v>2.73</v>
      </c>
      <c r="D332">
        <v>2.5299999999999998</v>
      </c>
      <c r="E332" s="6">
        <f>IF(Table2[[#This Row],[S&amp;P 500 TR USD]]="",Table2[[#This Row],[IA SBBI US Large Stock TR USD Ext]],Table2[[#This Row],[S&amp;P 500 TR USD]])</f>
        <v>2.73</v>
      </c>
      <c r="F332" s="6" t="s">
        <v>2427</v>
      </c>
      <c r="G332" s="6"/>
      <c r="H332" s="6"/>
      <c r="I332" s="6" t="s">
        <v>2434</v>
      </c>
      <c r="J332" s="6"/>
      <c r="K332" s="6"/>
      <c r="L332" s="6" t="s">
        <v>2434</v>
      </c>
      <c r="M332">
        <v>0.56000000000000005</v>
      </c>
      <c r="N332">
        <v>1.77</v>
      </c>
      <c r="O332">
        <v>0.5</v>
      </c>
      <c r="P332">
        <f>+(Table2[[#This Row],[IA SBBI US IT Govt TR USD]]*Table2[[#This Row],[PctinGovt]])+(Table2[[#This Row],[IA SBBI US LT Corp TR USD]]*(1-Table2[[#This Row],[IA SBBI US IT Govt TR USD]]) )</f>
        <v>1.0588</v>
      </c>
      <c r="R332" s="6">
        <f>IF(Table2[[#This Row],[Bloomberg US Agg Bond TR USD]]="",Table2[[#This Row],[Pre AGG]],Table2[[#This Row],[Bloomberg US Agg Bond TR USD]])</f>
        <v>1.0588</v>
      </c>
      <c r="S332" s="6" t="str">
        <f>IF(Table2[[#This Row],[Bloomberg US Agg Bond TR USD]]="","Pre","")</f>
        <v>Pre</v>
      </c>
      <c r="T332">
        <v>2.5299999999999998</v>
      </c>
      <c r="U332" s="6"/>
      <c r="V332" s="6"/>
      <c r="W332">
        <f t="shared" si="20"/>
        <v>116.99103842850516</v>
      </c>
      <c r="X332">
        <f t="shared" si="21"/>
        <v>0</v>
      </c>
      <c r="Y332">
        <f t="shared" si="22"/>
        <v>0</v>
      </c>
      <c r="AN332">
        <f t="shared" si="23"/>
        <v>331</v>
      </c>
    </row>
    <row r="333" spans="1:40" x14ac:dyDescent="0.3">
      <c r="A333" t="s">
        <v>1598</v>
      </c>
      <c r="B333">
        <v>-5.01</v>
      </c>
      <c r="D333">
        <v>-5.78</v>
      </c>
      <c r="E333" s="6">
        <f>IF(Table2[[#This Row],[S&amp;P 500 TR USD]]="",Table2[[#This Row],[IA SBBI US Large Stock TR USD Ext]],Table2[[#This Row],[S&amp;P 500 TR USD]])</f>
        <v>-5.01</v>
      </c>
      <c r="F333" s="6" t="s">
        <v>2427</v>
      </c>
      <c r="G333" s="6"/>
      <c r="H333" s="6"/>
      <c r="I333" s="6" t="s">
        <v>2434</v>
      </c>
      <c r="J333" s="6"/>
      <c r="K333" s="6"/>
      <c r="L333" s="6" t="s">
        <v>2434</v>
      </c>
      <c r="M333">
        <v>-0.08</v>
      </c>
      <c r="N333">
        <v>-0.85</v>
      </c>
      <c r="O333">
        <v>0.5</v>
      </c>
      <c r="P333">
        <f>+(Table2[[#This Row],[IA SBBI US IT Govt TR USD]]*Table2[[#This Row],[PctinGovt]])+(Table2[[#This Row],[IA SBBI US LT Corp TR USD]]*(1-Table2[[#This Row],[IA SBBI US IT Govt TR USD]]) )</f>
        <v>-0.95800000000000007</v>
      </c>
      <c r="R333" s="6">
        <f>IF(Table2[[#This Row],[Bloomberg US Agg Bond TR USD]]="",Table2[[#This Row],[Pre AGG]],Table2[[#This Row],[Bloomberg US Agg Bond TR USD]])</f>
        <v>-0.95800000000000007</v>
      </c>
      <c r="S333" s="6" t="str">
        <f>IF(Table2[[#This Row],[Bloomberg US Agg Bond TR USD]]="","Pre","")</f>
        <v>Pre</v>
      </c>
      <c r="T333">
        <v>-5.78</v>
      </c>
      <c r="U333" s="6"/>
      <c r="V333" s="6"/>
      <c r="W333">
        <f t="shared" si="20"/>
        <v>104.44895640733756</v>
      </c>
      <c r="X333">
        <f t="shared" si="21"/>
        <v>0</v>
      </c>
      <c r="Y333">
        <f t="shared" si="22"/>
        <v>0</v>
      </c>
      <c r="AN333">
        <f t="shared" si="23"/>
        <v>332</v>
      </c>
    </row>
    <row r="334" spans="1:40" x14ac:dyDescent="0.3">
      <c r="A334" t="s">
        <v>1599</v>
      </c>
      <c r="B334">
        <v>0.34</v>
      </c>
      <c r="D334">
        <v>0.13</v>
      </c>
      <c r="E334" s="6">
        <f>IF(Table2[[#This Row],[S&amp;P 500 TR USD]]="",Table2[[#This Row],[IA SBBI US Large Stock TR USD Ext]],Table2[[#This Row],[S&amp;P 500 TR USD]])</f>
        <v>0.34</v>
      </c>
      <c r="F334" s="6" t="s">
        <v>2427</v>
      </c>
      <c r="G334" s="6"/>
      <c r="H334" s="6"/>
      <c r="I334" s="6" t="s">
        <v>2434</v>
      </c>
      <c r="J334" s="6"/>
      <c r="K334" s="6"/>
      <c r="L334" s="6" t="s">
        <v>2434</v>
      </c>
      <c r="M334">
        <v>1.94</v>
      </c>
      <c r="N334">
        <v>2.5299999999999998</v>
      </c>
      <c r="O334">
        <v>0.5</v>
      </c>
      <c r="P334">
        <f>+(Table2[[#This Row],[IA SBBI US IT Govt TR USD]]*Table2[[#This Row],[PctinGovt]])+(Table2[[#This Row],[IA SBBI US LT Corp TR USD]]*(1-Table2[[#This Row],[IA SBBI US IT Govt TR USD]]) )</f>
        <v>-1.4081999999999997</v>
      </c>
      <c r="R334" s="6">
        <f>IF(Table2[[#This Row],[Bloomberg US Agg Bond TR USD]]="",Table2[[#This Row],[Pre AGG]],Table2[[#This Row],[Bloomberg US Agg Bond TR USD]])</f>
        <v>-1.4081999999999997</v>
      </c>
      <c r="S334" s="6" t="str">
        <f>IF(Table2[[#This Row],[Bloomberg US Agg Bond TR USD]]="","Pre","")</f>
        <v>Pre</v>
      </c>
      <c r="T334">
        <v>0.13</v>
      </c>
      <c r="U334" s="6"/>
      <c r="V334" s="6"/>
      <c r="W334">
        <f t="shared" si="20"/>
        <v>104.71474005066712</v>
      </c>
      <c r="X334">
        <f t="shared" si="21"/>
        <v>0</v>
      </c>
      <c r="Y334">
        <f t="shared" si="22"/>
        <v>0</v>
      </c>
      <c r="AN334">
        <f t="shared" si="23"/>
        <v>333</v>
      </c>
    </row>
    <row r="335" spans="1:40" x14ac:dyDescent="0.3">
      <c r="A335" t="s">
        <v>1600</v>
      </c>
      <c r="B335">
        <v>5.4</v>
      </c>
      <c r="D335">
        <v>5.0999999999999996</v>
      </c>
      <c r="E335" s="6">
        <f>IF(Table2[[#This Row],[S&amp;P 500 TR USD]]="",Table2[[#This Row],[IA SBBI US Large Stock TR USD Ext]],Table2[[#This Row],[S&amp;P 500 TR USD]])</f>
        <v>5.4</v>
      </c>
      <c r="F335" s="6" t="s">
        <v>2427</v>
      </c>
      <c r="G335" s="6"/>
      <c r="H335" s="6"/>
      <c r="I335" s="6" t="s">
        <v>2434</v>
      </c>
      <c r="J335" s="6"/>
      <c r="K335" s="6"/>
      <c r="L335" s="6" t="s">
        <v>2434</v>
      </c>
      <c r="M335">
        <v>0.38</v>
      </c>
      <c r="N335">
        <v>2.27</v>
      </c>
      <c r="O335">
        <v>0.5</v>
      </c>
      <c r="P335">
        <f>+(Table2[[#This Row],[IA SBBI US IT Govt TR USD]]*Table2[[#This Row],[PctinGovt]])+(Table2[[#This Row],[IA SBBI US LT Corp TR USD]]*(1-Table2[[#This Row],[IA SBBI US IT Govt TR USD]]) )</f>
        <v>1.5973999999999999</v>
      </c>
      <c r="R335" s="6">
        <f>IF(Table2[[#This Row],[Bloomberg US Agg Bond TR USD]]="",Table2[[#This Row],[Pre AGG]],Table2[[#This Row],[Bloomberg US Agg Bond TR USD]])</f>
        <v>1.5973999999999999</v>
      </c>
      <c r="S335" s="6" t="str">
        <f>IF(Table2[[#This Row],[Bloomberg US Agg Bond TR USD]]="","Pre","")</f>
        <v>Pre</v>
      </c>
      <c r="T335">
        <v>5.0999999999999996</v>
      </c>
      <c r="U335" s="6"/>
      <c r="V335" s="6"/>
      <c r="W335">
        <f t="shared" si="20"/>
        <v>115.15519179325113</v>
      </c>
      <c r="X335">
        <f t="shared" si="21"/>
        <v>0</v>
      </c>
      <c r="Y335">
        <f t="shared" si="22"/>
        <v>0</v>
      </c>
      <c r="AN335">
        <f t="shared" si="23"/>
        <v>334</v>
      </c>
    </row>
    <row r="336" spans="1:40" x14ac:dyDescent="0.3">
      <c r="A336" t="s">
        <v>1601</v>
      </c>
      <c r="B336">
        <v>2.04</v>
      </c>
      <c r="D336">
        <v>0.9</v>
      </c>
      <c r="E336" s="6">
        <f>IF(Table2[[#This Row],[S&amp;P 500 TR USD]]="",Table2[[#This Row],[IA SBBI US Large Stock TR USD Ext]],Table2[[#This Row],[S&amp;P 500 TR USD]])</f>
        <v>2.04</v>
      </c>
      <c r="F336" s="6" t="s">
        <v>2427</v>
      </c>
      <c r="G336" s="6"/>
      <c r="H336" s="6"/>
      <c r="I336" s="6" t="s">
        <v>2434</v>
      </c>
      <c r="J336" s="6"/>
      <c r="K336" s="6"/>
      <c r="L336" s="6" t="s">
        <v>2434</v>
      </c>
      <c r="M336">
        <v>0.14000000000000001</v>
      </c>
      <c r="N336">
        <v>-0.73</v>
      </c>
      <c r="O336">
        <v>0.5</v>
      </c>
      <c r="P336">
        <f>+(Table2[[#This Row],[IA SBBI US IT Govt TR USD]]*Table2[[#This Row],[PctinGovt]])+(Table2[[#This Row],[IA SBBI US LT Corp TR USD]]*(1-Table2[[#This Row],[IA SBBI US IT Govt TR USD]]) )</f>
        <v>-0.55780000000000007</v>
      </c>
      <c r="R336" s="6">
        <f>IF(Table2[[#This Row],[Bloomberg US Agg Bond TR USD]]="",Table2[[#This Row],[Pre AGG]],Table2[[#This Row],[Bloomberg US Agg Bond TR USD]])</f>
        <v>-0.55780000000000007</v>
      </c>
      <c r="S336" s="6" t="str">
        <f>IF(Table2[[#This Row],[Bloomberg US Agg Bond TR USD]]="","Pre","")</f>
        <v>Pre</v>
      </c>
      <c r="T336">
        <v>0.9</v>
      </c>
      <c r="U336" s="6"/>
      <c r="V336" s="6"/>
      <c r="W336">
        <f t="shared" si="20"/>
        <v>117.09158851939038</v>
      </c>
      <c r="X336">
        <f t="shared" si="21"/>
        <v>0</v>
      </c>
      <c r="Y336">
        <f t="shared" si="22"/>
        <v>0</v>
      </c>
      <c r="AN336">
        <f t="shared" si="23"/>
        <v>335</v>
      </c>
    </row>
    <row r="337" spans="1:40" x14ac:dyDescent="0.3">
      <c r="A337" t="s">
        <v>1602</v>
      </c>
      <c r="B337">
        <v>0.53</v>
      </c>
      <c r="D337">
        <v>0.2</v>
      </c>
      <c r="E337" s="6">
        <f>IF(Table2[[#This Row],[S&amp;P 500 TR USD]]="",Table2[[#This Row],[IA SBBI US Large Stock TR USD Ext]],Table2[[#This Row],[S&amp;P 500 TR USD]])</f>
        <v>0.53</v>
      </c>
      <c r="F337" s="6" t="s">
        <v>2427</v>
      </c>
      <c r="G337" s="6"/>
      <c r="H337" s="6"/>
      <c r="I337" s="6" t="s">
        <v>2434</v>
      </c>
      <c r="J337" s="6"/>
      <c r="K337" s="6"/>
      <c r="L337" s="6" t="s">
        <v>2434</v>
      </c>
      <c r="M337">
        <v>1.03</v>
      </c>
      <c r="N337">
        <v>1.72</v>
      </c>
      <c r="O337">
        <v>0.5</v>
      </c>
      <c r="P337">
        <f>+(Table2[[#This Row],[IA SBBI US IT Govt TR USD]]*Table2[[#This Row],[PctinGovt]])+(Table2[[#This Row],[IA SBBI US LT Corp TR USD]]*(1-Table2[[#This Row],[IA SBBI US IT Govt TR USD]]) )</f>
        <v>0.46339999999999998</v>
      </c>
      <c r="R337" s="6">
        <f>IF(Table2[[#This Row],[Bloomberg US Agg Bond TR USD]]="",Table2[[#This Row],[Pre AGG]],Table2[[#This Row],[Bloomberg US Agg Bond TR USD]])</f>
        <v>0.46339999999999998</v>
      </c>
      <c r="S337" s="6" t="str">
        <f>IF(Table2[[#This Row],[Bloomberg US Agg Bond TR USD]]="","Pre","")</f>
        <v>Pre</v>
      </c>
      <c r="T337">
        <v>0.2</v>
      </c>
      <c r="U337" s="6"/>
      <c r="V337" s="6"/>
      <c r="W337">
        <f t="shared" si="20"/>
        <v>117.52577169642917</v>
      </c>
      <c r="X337">
        <f t="shared" si="21"/>
        <v>0</v>
      </c>
      <c r="Y337">
        <f t="shared" si="22"/>
        <v>0</v>
      </c>
      <c r="AN337">
        <f t="shared" si="23"/>
        <v>336</v>
      </c>
    </row>
    <row r="338" spans="1:40" x14ac:dyDescent="0.3">
      <c r="A338" t="s">
        <v>1603</v>
      </c>
      <c r="B338">
        <v>5.36</v>
      </c>
      <c r="D338">
        <v>5.12</v>
      </c>
      <c r="E338" s="6">
        <f>IF(Table2[[#This Row],[S&amp;P 500 TR USD]]="",Table2[[#This Row],[IA SBBI US Large Stock TR USD Ext]],Table2[[#This Row],[S&amp;P 500 TR USD]])</f>
        <v>5.36</v>
      </c>
      <c r="F338" s="6" t="s">
        <v>2427</v>
      </c>
      <c r="G338" s="6"/>
      <c r="H338" s="6"/>
      <c r="I338" s="6" t="s">
        <v>2434</v>
      </c>
      <c r="J338" s="6"/>
      <c r="K338" s="6"/>
      <c r="L338" s="6" t="s">
        <v>2434</v>
      </c>
      <c r="M338">
        <v>0.65</v>
      </c>
      <c r="N338">
        <v>1.24</v>
      </c>
      <c r="O338">
        <v>0.5</v>
      </c>
      <c r="P338">
        <f>+(Table2[[#This Row],[IA SBBI US IT Govt TR USD]]*Table2[[#This Row],[PctinGovt]])+(Table2[[#This Row],[IA SBBI US LT Corp TR USD]]*(1-Table2[[#This Row],[IA SBBI US IT Govt TR USD]]) )</f>
        <v>0.75900000000000001</v>
      </c>
      <c r="R338" s="6">
        <f>IF(Table2[[#This Row],[Bloomberg US Agg Bond TR USD]]="",Table2[[#This Row],[Pre AGG]],Table2[[#This Row],[Bloomberg US Agg Bond TR USD]])</f>
        <v>0.75900000000000001</v>
      </c>
      <c r="S338" s="6" t="str">
        <f>IF(Table2[[#This Row],[Bloomberg US Agg Bond TR USD]]="","Pre","")</f>
        <v>Pre</v>
      </c>
      <c r="T338">
        <v>5.12</v>
      </c>
      <c r="U338" s="6"/>
      <c r="V338" s="6"/>
      <c r="W338">
        <f t="shared" si="20"/>
        <v>128.66309120728633</v>
      </c>
      <c r="X338">
        <f t="shared" si="21"/>
        <v>0</v>
      </c>
      <c r="Y338">
        <f t="shared" si="22"/>
        <v>0</v>
      </c>
      <c r="AN338">
        <f t="shared" si="23"/>
        <v>337</v>
      </c>
    </row>
    <row r="339" spans="1:40" x14ac:dyDescent="0.3">
      <c r="A339" t="s">
        <v>1604</v>
      </c>
      <c r="B339">
        <v>1.1100000000000001</v>
      </c>
      <c r="D339">
        <v>0.27</v>
      </c>
      <c r="E339" s="6">
        <f>IF(Table2[[#This Row],[S&amp;P 500 TR USD]]="",Table2[[#This Row],[IA SBBI US Large Stock TR USD Ext]],Table2[[#This Row],[S&amp;P 500 TR USD]])</f>
        <v>1.1100000000000001</v>
      </c>
      <c r="F339" s="6" t="s">
        <v>2427</v>
      </c>
      <c r="G339" s="6"/>
      <c r="H339" s="6"/>
      <c r="I339" s="6" t="s">
        <v>2434</v>
      </c>
      <c r="J339" s="6"/>
      <c r="K339" s="6"/>
      <c r="L339" s="6" t="s">
        <v>2434</v>
      </c>
      <c r="M339">
        <v>1</v>
      </c>
      <c r="N339">
        <v>1.98</v>
      </c>
      <c r="O339">
        <v>0.5</v>
      </c>
      <c r="P339">
        <f>+(Table2[[#This Row],[IA SBBI US IT Govt TR USD]]*Table2[[#This Row],[PctinGovt]])+(Table2[[#This Row],[IA SBBI US LT Corp TR USD]]*(1-Table2[[#This Row],[IA SBBI US IT Govt TR USD]]) )</f>
        <v>0.5</v>
      </c>
      <c r="R339" s="6">
        <f>IF(Table2[[#This Row],[Bloomberg US Agg Bond TR USD]]="",Table2[[#This Row],[Pre AGG]],Table2[[#This Row],[Bloomberg US Agg Bond TR USD]])</f>
        <v>0.5</v>
      </c>
      <c r="S339" s="6" t="str">
        <f>IF(Table2[[#This Row],[Bloomberg US Agg Bond TR USD]]="","Pre","")</f>
        <v>Pre</v>
      </c>
      <c r="T339">
        <v>0.27</v>
      </c>
      <c r="U339" s="6"/>
      <c r="V339" s="6"/>
      <c r="W339">
        <f t="shared" si="20"/>
        <v>129.280481553546</v>
      </c>
      <c r="X339">
        <f t="shared" si="21"/>
        <v>0</v>
      </c>
      <c r="Y339">
        <f t="shared" si="22"/>
        <v>0</v>
      </c>
      <c r="AN339">
        <f t="shared" si="23"/>
        <v>338</v>
      </c>
    </row>
    <row r="340" spans="1:40" x14ac:dyDescent="0.3">
      <c r="A340" t="s">
        <v>1605</v>
      </c>
      <c r="B340">
        <v>3.25</v>
      </c>
      <c r="D340">
        <v>3.02</v>
      </c>
      <c r="E340" s="6">
        <f>IF(Table2[[#This Row],[S&amp;P 500 TR USD]]="",Table2[[#This Row],[IA SBBI US Large Stock TR USD Ext]],Table2[[#This Row],[S&amp;P 500 TR USD]])</f>
        <v>3.25</v>
      </c>
      <c r="F340" s="6" t="s">
        <v>2427</v>
      </c>
      <c r="G340" s="6"/>
      <c r="H340" s="6"/>
      <c r="I340" s="6" t="s">
        <v>2434</v>
      </c>
      <c r="J340" s="6"/>
      <c r="K340" s="6"/>
      <c r="L340" s="6" t="s">
        <v>2434</v>
      </c>
      <c r="M340">
        <v>0.27</v>
      </c>
      <c r="N340">
        <v>0.39</v>
      </c>
      <c r="O340">
        <v>0.5</v>
      </c>
      <c r="P340">
        <f>+(Table2[[#This Row],[IA SBBI US IT Govt TR USD]]*Table2[[#This Row],[PctinGovt]])+(Table2[[#This Row],[IA SBBI US LT Corp TR USD]]*(1-Table2[[#This Row],[IA SBBI US IT Govt TR USD]]) )</f>
        <v>0.41970000000000002</v>
      </c>
      <c r="R340" s="6">
        <f>IF(Table2[[#This Row],[Bloomberg US Agg Bond TR USD]]="",Table2[[#This Row],[Pre AGG]],Table2[[#This Row],[Bloomberg US Agg Bond TR USD]])</f>
        <v>0.41970000000000002</v>
      </c>
      <c r="S340" s="6" t="str">
        <f>IF(Table2[[#This Row],[Bloomberg US Agg Bond TR USD]]="","Pre","")</f>
        <v>Pre</v>
      </c>
      <c r="T340">
        <v>3.02</v>
      </c>
      <c r="U340" s="6"/>
      <c r="V340" s="6"/>
      <c r="W340">
        <f t="shared" si="20"/>
        <v>136.2047520964631</v>
      </c>
      <c r="X340">
        <f t="shared" si="21"/>
        <v>0</v>
      </c>
      <c r="Y340">
        <f t="shared" si="22"/>
        <v>0</v>
      </c>
      <c r="AN340">
        <f t="shared" si="23"/>
        <v>339</v>
      </c>
    </row>
    <row r="341" spans="1:40" x14ac:dyDescent="0.3">
      <c r="A341" t="s">
        <v>1606</v>
      </c>
      <c r="B341">
        <v>5.16</v>
      </c>
      <c r="D341">
        <v>4.9000000000000004</v>
      </c>
      <c r="E341" s="6">
        <f>IF(Table2[[#This Row],[S&amp;P 500 TR USD]]="",Table2[[#This Row],[IA SBBI US Large Stock TR USD Ext]],Table2[[#This Row],[S&amp;P 500 TR USD]])</f>
        <v>5.16</v>
      </c>
      <c r="F341" s="6" t="s">
        <v>2427</v>
      </c>
      <c r="G341" s="6"/>
      <c r="H341" s="6"/>
      <c r="I341" s="6" t="s">
        <v>2434</v>
      </c>
      <c r="J341" s="6"/>
      <c r="K341" s="6"/>
      <c r="L341" s="6" t="s">
        <v>2434</v>
      </c>
      <c r="M341">
        <v>0.43</v>
      </c>
      <c r="N341">
        <v>-0.34</v>
      </c>
      <c r="O341">
        <v>0.5</v>
      </c>
      <c r="P341">
        <f>+(Table2[[#This Row],[IA SBBI US IT Govt TR USD]]*Table2[[#This Row],[PctinGovt]])+(Table2[[#This Row],[IA SBBI US LT Corp TR USD]]*(1-Table2[[#This Row],[IA SBBI US IT Govt TR USD]]) )</f>
        <v>2.1199999999999969E-2</v>
      </c>
      <c r="R341" s="6">
        <f>IF(Table2[[#This Row],[Bloomberg US Agg Bond TR USD]]="",Table2[[#This Row],[Pre AGG]],Table2[[#This Row],[Bloomberg US Agg Bond TR USD]])</f>
        <v>2.1199999999999969E-2</v>
      </c>
      <c r="S341" s="6" t="str">
        <f>IF(Table2[[#This Row],[Bloomberg US Agg Bond TR USD]]="","Pre","")</f>
        <v>Pre</v>
      </c>
      <c r="T341">
        <v>4.9000000000000004</v>
      </c>
      <c r="U341" s="6"/>
      <c r="V341" s="6"/>
      <c r="W341">
        <f t="shared" si="20"/>
        <v>147.7787849491898</v>
      </c>
      <c r="X341">
        <f t="shared" si="21"/>
        <v>0</v>
      </c>
      <c r="Y341">
        <f t="shared" si="22"/>
        <v>0</v>
      </c>
      <c r="AN341">
        <f t="shared" si="23"/>
        <v>340</v>
      </c>
    </row>
    <row r="342" spans="1:40" x14ac:dyDescent="0.3">
      <c r="A342" t="s">
        <v>1607</v>
      </c>
      <c r="B342">
        <v>4.18</v>
      </c>
      <c r="D342">
        <v>3.29</v>
      </c>
      <c r="E342" s="6">
        <f>IF(Table2[[#This Row],[S&amp;P 500 TR USD]]="",Table2[[#This Row],[IA SBBI US Large Stock TR USD Ext]],Table2[[#This Row],[S&amp;P 500 TR USD]])</f>
        <v>4.18</v>
      </c>
      <c r="F342" s="6" t="s">
        <v>2427</v>
      </c>
      <c r="G342" s="6"/>
      <c r="H342" s="6"/>
      <c r="I342" s="6" t="s">
        <v>2434</v>
      </c>
      <c r="J342" s="6"/>
      <c r="K342" s="6"/>
      <c r="L342" s="6" t="s">
        <v>2434</v>
      </c>
      <c r="M342">
        <v>-0.73</v>
      </c>
      <c r="N342">
        <v>-0.42</v>
      </c>
      <c r="O342">
        <v>0.5</v>
      </c>
      <c r="P342">
        <f>+(Table2[[#This Row],[IA SBBI US IT Govt TR USD]]*Table2[[#This Row],[PctinGovt]])+(Table2[[#This Row],[IA SBBI US LT Corp TR USD]]*(1-Table2[[#This Row],[IA SBBI US IT Govt TR USD]]) )</f>
        <v>-1.0915999999999999</v>
      </c>
      <c r="R342" s="6">
        <f>IF(Table2[[#This Row],[Bloomberg US Agg Bond TR USD]]="",Table2[[#This Row],[Pre AGG]],Table2[[#This Row],[Bloomberg US Agg Bond TR USD]])</f>
        <v>-1.0915999999999999</v>
      </c>
      <c r="S342" s="6" t="str">
        <f>IF(Table2[[#This Row],[Bloomberg US Agg Bond TR USD]]="","Pre","")</f>
        <v>Pre</v>
      </c>
      <c r="T342">
        <v>3.29</v>
      </c>
      <c r="U342" s="6"/>
      <c r="V342" s="6"/>
      <c r="W342">
        <f t="shared" si="20"/>
        <v>155.93070697401811</v>
      </c>
      <c r="X342">
        <f t="shared" si="21"/>
        <v>0</v>
      </c>
      <c r="Y342">
        <f t="shared" si="22"/>
        <v>0</v>
      </c>
      <c r="AN342">
        <f t="shared" si="23"/>
        <v>341</v>
      </c>
    </row>
    <row r="343" spans="1:40" x14ac:dyDescent="0.3">
      <c r="A343" t="s">
        <v>1608</v>
      </c>
      <c r="B343">
        <v>0.31</v>
      </c>
      <c r="D343">
        <v>7.0000000000000007E-2</v>
      </c>
      <c r="E343" s="6">
        <f>IF(Table2[[#This Row],[S&amp;P 500 TR USD]]="",Table2[[#This Row],[IA SBBI US Large Stock TR USD Ext]],Table2[[#This Row],[S&amp;P 500 TR USD]])</f>
        <v>0.31</v>
      </c>
      <c r="F343" s="6" t="s">
        <v>2427</v>
      </c>
      <c r="G343" s="6"/>
      <c r="H343" s="6"/>
      <c r="I343" s="6" t="s">
        <v>2434</v>
      </c>
      <c r="J343" s="6"/>
      <c r="K343" s="6"/>
      <c r="L343" s="6" t="s">
        <v>2434</v>
      </c>
      <c r="M343">
        <v>1.25</v>
      </c>
      <c r="N343">
        <v>0.63</v>
      </c>
      <c r="O343">
        <v>0.5</v>
      </c>
      <c r="P343">
        <f>+(Table2[[#This Row],[IA SBBI US IT Govt TR USD]]*Table2[[#This Row],[PctinGovt]])+(Table2[[#This Row],[IA SBBI US LT Corp TR USD]]*(1-Table2[[#This Row],[IA SBBI US IT Govt TR USD]]) )</f>
        <v>0.46750000000000003</v>
      </c>
      <c r="R343" s="6">
        <f>IF(Table2[[#This Row],[Bloomberg US Agg Bond TR USD]]="",Table2[[#This Row],[Pre AGG]],Table2[[#This Row],[Bloomberg US Agg Bond TR USD]])</f>
        <v>0.46750000000000003</v>
      </c>
      <c r="S343" s="6" t="str">
        <f>IF(Table2[[#This Row],[Bloomberg US Agg Bond TR USD]]="","Pre","")</f>
        <v>Pre</v>
      </c>
      <c r="T343">
        <v>7.0000000000000007E-2</v>
      </c>
      <c r="U343" s="6"/>
      <c r="V343" s="6"/>
      <c r="W343">
        <f t="shared" si="20"/>
        <v>156.10985846889994</v>
      </c>
      <c r="X343">
        <f t="shared" si="21"/>
        <v>0</v>
      </c>
      <c r="Y343">
        <f t="shared" si="22"/>
        <v>0</v>
      </c>
      <c r="AN343">
        <f t="shared" si="23"/>
        <v>342</v>
      </c>
    </row>
    <row r="344" spans="1:40" x14ac:dyDescent="0.3">
      <c r="A344" t="s">
        <v>1609</v>
      </c>
      <c r="B344">
        <v>5.89</v>
      </c>
      <c r="D344">
        <v>5.72</v>
      </c>
      <c r="E344" s="6">
        <f>IF(Table2[[#This Row],[S&amp;P 500 TR USD]]="",Table2[[#This Row],[IA SBBI US Large Stock TR USD Ext]],Table2[[#This Row],[S&amp;P 500 TR USD]])</f>
        <v>5.89</v>
      </c>
      <c r="F344" s="6" t="s">
        <v>2427</v>
      </c>
      <c r="G344" s="6"/>
      <c r="H344" s="6"/>
      <c r="I344" s="6" t="s">
        <v>2434</v>
      </c>
      <c r="J344" s="6"/>
      <c r="K344" s="6"/>
      <c r="L344" s="6" t="s">
        <v>2434</v>
      </c>
      <c r="M344">
        <v>-0.05</v>
      </c>
      <c r="N344">
        <v>0.4</v>
      </c>
      <c r="O344">
        <v>0.5</v>
      </c>
      <c r="P344">
        <f>+(Table2[[#This Row],[IA SBBI US IT Govt TR USD]]*Table2[[#This Row],[PctinGovt]])+(Table2[[#This Row],[IA SBBI US LT Corp TR USD]]*(1-Table2[[#This Row],[IA SBBI US IT Govt TR USD]]) )</f>
        <v>0.39500000000000002</v>
      </c>
      <c r="R344" s="6">
        <f>IF(Table2[[#This Row],[Bloomberg US Agg Bond TR USD]]="",Table2[[#This Row],[Pre AGG]],Table2[[#This Row],[Bloomberg US Agg Bond TR USD]])</f>
        <v>0.39500000000000002</v>
      </c>
      <c r="S344" s="6" t="str">
        <f>IF(Table2[[#This Row],[Bloomberg US Agg Bond TR USD]]="","Pre","")</f>
        <v>Pre</v>
      </c>
      <c r="T344">
        <v>5.72</v>
      </c>
      <c r="U344" s="6"/>
      <c r="V344" s="6"/>
      <c r="W344">
        <f t="shared" si="20"/>
        <v>170.75934237332103</v>
      </c>
      <c r="X344">
        <f t="shared" si="21"/>
        <v>0</v>
      </c>
      <c r="Y344">
        <f t="shared" si="22"/>
        <v>0</v>
      </c>
      <c r="AN344">
        <f t="shared" si="23"/>
        <v>343</v>
      </c>
    </row>
    <row r="345" spans="1:40" x14ac:dyDescent="0.3">
      <c r="A345" t="s">
        <v>1610</v>
      </c>
      <c r="B345">
        <v>-2.75</v>
      </c>
      <c r="D345">
        <v>-3.4</v>
      </c>
      <c r="E345" s="6">
        <f>IF(Table2[[#This Row],[S&amp;P 500 TR USD]]="",Table2[[#This Row],[IA SBBI US Large Stock TR USD Ext]],Table2[[#This Row],[S&amp;P 500 TR USD]])</f>
        <v>-2.75</v>
      </c>
      <c r="F345" s="6" t="s">
        <v>2427</v>
      </c>
      <c r="G345" s="6"/>
      <c r="H345" s="6"/>
      <c r="I345" s="6" t="s">
        <v>2434</v>
      </c>
      <c r="J345" s="6"/>
      <c r="K345" s="6"/>
      <c r="L345" s="6" t="s">
        <v>2434</v>
      </c>
      <c r="M345">
        <v>0.11</v>
      </c>
      <c r="N345">
        <v>0.18</v>
      </c>
      <c r="O345">
        <v>0.5</v>
      </c>
      <c r="P345">
        <f>+(Table2[[#This Row],[IA SBBI US IT Govt TR USD]]*Table2[[#This Row],[PctinGovt]])+(Table2[[#This Row],[IA SBBI US LT Corp TR USD]]*(1-Table2[[#This Row],[IA SBBI US IT Govt TR USD]]) )</f>
        <v>0.2152</v>
      </c>
      <c r="R345" s="6">
        <f>IF(Table2[[#This Row],[Bloomberg US Agg Bond TR USD]]="",Table2[[#This Row],[Pre AGG]],Table2[[#This Row],[Bloomberg US Agg Bond TR USD]])</f>
        <v>0.2152</v>
      </c>
      <c r="S345" s="6" t="str">
        <f>IF(Table2[[#This Row],[Bloomberg US Agg Bond TR USD]]="","Pre","")</f>
        <v>Pre</v>
      </c>
      <c r="T345">
        <v>-3.4</v>
      </c>
      <c r="U345" s="6"/>
      <c r="V345" s="6"/>
      <c r="W345">
        <f t="shared" si="20"/>
        <v>161.55352473262812</v>
      </c>
      <c r="X345">
        <f t="shared" si="21"/>
        <v>0</v>
      </c>
      <c r="Y345">
        <f t="shared" si="22"/>
        <v>0</v>
      </c>
      <c r="AN345">
        <f t="shared" si="23"/>
        <v>344</v>
      </c>
    </row>
    <row r="346" spans="1:40" x14ac:dyDescent="0.3">
      <c r="A346" t="s">
        <v>1611</v>
      </c>
      <c r="B346">
        <v>8.51</v>
      </c>
      <c r="D346">
        <v>8.31</v>
      </c>
      <c r="E346" s="6">
        <f>IF(Table2[[#This Row],[S&amp;P 500 TR USD]]="",Table2[[#This Row],[IA SBBI US Large Stock TR USD Ext]],Table2[[#This Row],[S&amp;P 500 TR USD]])</f>
        <v>8.51</v>
      </c>
      <c r="F346" s="6" t="s">
        <v>2427</v>
      </c>
      <c r="G346" s="6"/>
      <c r="H346" s="6"/>
      <c r="I346" s="6" t="s">
        <v>2434</v>
      </c>
      <c r="J346" s="6"/>
      <c r="K346" s="6"/>
      <c r="L346" s="6" t="s">
        <v>2434</v>
      </c>
      <c r="M346">
        <v>-0.2</v>
      </c>
      <c r="N346">
        <v>0.4</v>
      </c>
      <c r="O346">
        <v>0.5</v>
      </c>
      <c r="P346">
        <f>+(Table2[[#This Row],[IA SBBI US IT Govt TR USD]]*Table2[[#This Row],[PctinGovt]])+(Table2[[#This Row],[IA SBBI US LT Corp TR USD]]*(1-Table2[[#This Row],[IA SBBI US IT Govt TR USD]]) )</f>
        <v>0.38</v>
      </c>
      <c r="R346" s="6">
        <f>IF(Table2[[#This Row],[Bloomberg US Agg Bond TR USD]]="",Table2[[#This Row],[Pre AGG]],Table2[[#This Row],[Bloomberg US Agg Bond TR USD]])</f>
        <v>0.38</v>
      </c>
      <c r="S346" s="6" t="str">
        <f>IF(Table2[[#This Row],[Bloomberg US Agg Bond TR USD]]="","Pre","")</f>
        <v>Pre</v>
      </c>
      <c r="T346">
        <v>8.31</v>
      </c>
      <c r="U346" s="6"/>
      <c r="V346" s="6"/>
      <c r="W346">
        <f t="shared" si="20"/>
        <v>183.28862263790947</v>
      </c>
      <c r="X346">
        <f t="shared" si="21"/>
        <v>0</v>
      </c>
      <c r="Y346">
        <f t="shared" si="22"/>
        <v>0</v>
      </c>
      <c r="AN346">
        <f t="shared" si="23"/>
        <v>345</v>
      </c>
    </row>
    <row r="347" spans="1:40" x14ac:dyDescent="0.3">
      <c r="A347" t="s">
        <v>1612</v>
      </c>
      <c r="B347">
        <v>-1.67</v>
      </c>
      <c r="D347">
        <v>-1.95</v>
      </c>
      <c r="E347" s="6">
        <f>IF(Table2[[#This Row],[S&amp;P 500 TR USD]]="",Table2[[#This Row],[IA SBBI US Large Stock TR USD Ext]],Table2[[#This Row],[S&amp;P 500 TR USD]])</f>
        <v>-1.67</v>
      </c>
      <c r="F347" s="6" t="s">
        <v>2427</v>
      </c>
      <c r="G347" s="6"/>
      <c r="H347" s="6"/>
      <c r="I347" s="6" t="s">
        <v>2434</v>
      </c>
      <c r="J347" s="6"/>
      <c r="K347" s="6"/>
      <c r="L347" s="6" t="s">
        <v>2434</v>
      </c>
      <c r="M347">
        <v>-0.09</v>
      </c>
      <c r="N347">
        <v>0.4</v>
      </c>
      <c r="O347">
        <v>0.5</v>
      </c>
      <c r="P347">
        <f>+(Table2[[#This Row],[IA SBBI US IT Govt TR USD]]*Table2[[#This Row],[PctinGovt]])+(Table2[[#This Row],[IA SBBI US LT Corp TR USD]]*(1-Table2[[#This Row],[IA SBBI US IT Govt TR USD]]) )</f>
        <v>0.39100000000000007</v>
      </c>
      <c r="R347" s="6">
        <f>IF(Table2[[#This Row],[Bloomberg US Agg Bond TR USD]]="",Table2[[#This Row],[Pre AGG]],Table2[[#This Row],[Bloomberg US Agg Bond TR USD]])</f>
        <v>0.39100000000000007</v>
      </c>
      <c r="S347" s="6" t="str">
        <f>IF(Table2[[#This Row],[Bloomberg US Agg Bond TR USD]]="","Pre","")</f>
        <v>Pre</v>
      </c>
      <c r="T347">
        <v>-1.95</v>
      </c>
      <c r="U347" s="6"/>
      <c r="V347" s="6"/>
      <c r="W347">
        <f t="shared" si="20"/>
        <v>177.76449449647021</v>
      </c>
      <c r="X347">
        <f t="shared" si="21"/>
        <v>0</v>
      </c>
      <c r="Y347">
        <f t="shared" si="22"/>
        <v>0</v>
      </c>
      <c r="AN347">
        <f t="shared" si="23"/>
        <v>346</v>
      </c>
    </row>
    <row r="348" spans="1:40" x14ac:dyDescent="0.3">
      <c r="A348" t="s">
        <v>1613</v>
      </c>
      <c r="B348">
        <v>9.09</v>
      </c>
      <c r="D348">
        <v>8.08</v>
      </c>
      <c r="E348" s="6">
        <f>IF(Table2[[#This Row],[S&amp;P 500 TR USD]]="",Table2[[#This Row],[IA SBBI US Large Stock TR USD Ext]],Table2[[#This Row],[S&amp;P 500 TR USD]])</f>
        <v>9.09</v>
      </c>
      <c r="F348" s="6" t="s">
        <v>2427</v>
      </c>
      <c r="G348" s="6"/>
      <c r="H348" s="6"/>
      <c r="I348" s="6" t="s">
        <v>2434</v>
      </c>
      <c r="J348" s="6"/>
      <c r="K348" s="6"/>
      <c r="L348" s="6" t="s">
        <v>2434</v>
      </c>
      <c r="M348">
        <v>-0.01</v>
      </c>
      <c r="N348">
        <v>0.25</v>
      </c>
      <c r="O348">
        <v>0.5</v>
      </c>
      <c r="P348">
        <f>+(Table2[[#This Row],[IA SBBI US IT Govt TR USD]]*Table2[[#This Row],[PctinGovt]])+(Table2[[#This Row],[IA SBBI US LT Corp TR USD]]*(1-Table2[[#This Row],[IA SBBI US IT Govt TR USD]]) )</f>
        <v>0.2475</v>
      </c>
      <c r="R348" s="6">
        <f>IF(Table2[[#This Row],[Bloomberg US Agg Bond TR USD]]="",Table2[[#This Row],[Pre AGG]],Table2[[#This Row],[Bloomberg US Agg Bond TR USD]])</f>
        <v>0.2475</v>
      </c>
      <c r="S348" s="6" t="str">
        <f>IF(Table2[[#This Row],[Bloomberg US Agg Bond TR USD]]="","Pre","")</f>
        <v>Pre</v>
      </c>
      <c r="T348">
        <v>8.08</v>
      </c>
      <c r="U348" s="6"/>
      <c r="V348" s="6"/>
      <c r="W348">
        <f t="shared" si="20"/>
        <v>200.207865651785</v>
      </c>
      <c r="X348">
        <f t="shared" si="21"/>
        <v>0</v>
      </c>
      <c r="Y348">
        <f t="shared" si="22"/>
        <v>0</v>
      </c>
      <c r="AN348">
        <f t="shared" si="23"/>
        <v>347</v>
      </c>
    </row>
    <row r="349" spans="1:40" x14ac:dyDescent="0.3">
      <c r="A349" t="s">
        <v>1614</v>
      </c>
      <c r="B349">
        <v>5.34</v>
      </c>
      <c r="D349">
        <v>5.08</v>
      </c>
      <c r="E349" s="6">
        <f>IF(Table2[[#This Row],[S&amp;P 500 TR USD]]="",Table2[[#This Row],[IA SBBI US Large Stock TR USD Ext]],Table2[[#This Row],[S&amp;P 500 TR USD]])</f>
        <v>5.34</v>
      </c>
      <c r="F349" s="6" t="s">
        <v>2427</v>
      </c>
      <c r="G349" s="6"/>
      <c r="H349" s="6"/>
      <c r="I349" s="6" t="s">
        <v>2434</v>
      </c>
      <c r="J349" s="6"/>
      <c r="K349" s="6"/>
      <c r="L349" s="6" t="s">
        <v>2434</v>
      </c>
      <c r="M349">
        <v>0.05</v>
      </c>
      <c r="N349">
        <v>0.17</v>
      </c>
      <c r="O349">
        <v>0.5</v>
      </c>
      <c r="P349">
        <f>+(Table2[[#This Row],[IA SBBI US IT Govt TR USD]]*Table2[[#This Row],[PctinGovt]])+(Table2[[#This Row],[IA SBBI US LT Corp TR USD]]*(1-Table2[[#This Row],[IA SBBI US IT Govt TR USD]]) )</f>
        <v>0.1865</v>
      </c>
      <c r="R349" s="6">
        <f>IF(Table2[[#This Row],[Bloomberg US Agg Bond TR USD]]="",Table2[[#This Row],[Pre AGG]],Table2[[#This Row],[Bloomberg US Agg Bond TR USD]])</f>
        <v>0.1865</v>
      </c>
      <c r="S349" s="6" t="str">
        <f>IF(Table2[[#This Row],[Bloomberg US Agg Bond TR USD]]="","Pre","")</f>
        <v>Pre</v>
      </c>
      <c r="T349">
        <v>5.08</v>
      </c>
      <c r="U349" s="6"/>
      <c r="V349" s="6"/>
      <c r="W349">
        <f t="shared" si="20"/>
        <v>215.45842522689566</v>
      </c>
      <c r="X349">
        <f t="shared" si="21"/>
        <v>0</v>
      </c>
      <c r="Y349">
        <f t="shared" si="22"/>
        <v>0</v>
      </c>
      <c r="AN349">
        <f t="shared" si="23"/>
        <v>348</v>
      </c>
    </row>
    <row r="350" spans="1:40" x14ac:dyDescent="0.3">
      <c r="A350" t="s">
        <v>1615</v>
      </c>
      <c r="B350">
        <v>1.97</v>
      </c>
      <c r="D350">
        <v>1.81</v>
      </c>
      <c r="E350" s="6">
        <f>IF(Table2[[#This Row],[S&amp;P 500 TR USD]]="",Table2[[#This Row],[IA SBBI US Large Stock TR USD Ext]],Table2[[#This Row],[S&amp;P 500 TR USD]])</f>
        <v>1.97</v>
      </c>
      <c r="F350" s="6" t="s">
        <v>2427</v>
      </c>
      <c r="G350" s="6"/>
      <c r="H350" s="6"/>
      <c r="I350" s="6" t="s">
        <v>2434</v>
      </c>
      <c r="J350" s="6"/>
      <c r="K350" s="6"/>
      <c r="L350" s="6" t="s">
        <v>2434</v>
      </c>
      <c r="M350">
        <v>-0.32</v>
      </c>
      <c r="N350">
        <v>-0.97</v>
      </c>
      <c r="O350">
        <v>0.5</v>
      </c>
      <c r="P350">
        <f>+(Table2[[#This Row],[IA SBBI US IT Govt TR USD]]*Table2[[#This Row],[PctinGovt]])+(Table2[[#This Row],[IA SBBI US LT Corp TR USD]]*(1-Table2[[#This Row],[IA SBBI US IT Govt TR USD]]) )</f>
        <v>-1.4403999999999999</v>
      </c>
      <c r="R350" s="6">
        <f>IF(Table2[[#This Row],[Bloomberg US Agg Bond TR USD]]="",Table2[[#This Row],[Pre AGG]],Table2[[#This Row],[Bloomberg US Agg Bond TR USD]])</f>
        <v>-1.4403999999999999</v>
      </c>
      <c r="S350" s="6" t="str">
        <f>IF(Table2[[#This Row],[Bloomberg US Agg Bond TR USD]]="","Pre","")</f>
        <v>Pre</v>
      </c>
      <c r="T350">
        <v>1.81</v>
      </c>
      <c r="U350" s="6"/>
      <c r="V350" s="6"/>
      <c r="W350">
        <f t="shared" si="20"/>
        <v>221.16822272350248</v>
      </c>
      <c r="X350">
        <f t="shared" si="21"/>
        <v>0</v>
      </c>
      <c r="Y350">
        <f t="shared" si="22"/>
        <v>0</v>
      </c>
      <c r="AN350">
        <f t="shared" si="23"/>
        <v>349</v>
      </c>
    </row>
    <row r="351" spans="1:40" x14ac:dyDescent="0.3">
      <c r="A351" t="s">
        <v>1616</v>
      </c>
      <c r="B351">
        <v>0.98</v>
      </c>
      <c r="D351">
        <v>0.35</v>
      </c>
      <c r="E351" s="6">
        <f>IF(Table2[[#This Row],[S&amp;P 500 TR USD]]="",Table2[[#This Row],[IA SBBI US Large Stock TR USD Ext]],Table2[[#This Row],[S&amp;P 500 TR USD]])</f>
        <v>0.98</v>
      </c>
      <c r="F351" s="6" t="s">
        <v>2427</v>
      </c>
      <c r="G351" s="6"/>
      <c r="H351" s="6"/>
      <c r="I351" s="6" t="s">
        <v>2434</v>
      </c>
      <c r="J351" s="6"/>
      <c r="K351" s="6"/>
      <c r="L351" s="6" t="s">
        <v>2434</v>
      </c>
      <c r="M351">
        <v>-0.52</v>
      </c>
      <c r="N351">
        <v>-0.63</v>
      </c>
      <c r="O351">
        <v>0.5</v>
      </c>
      <c r="P351">
        <f>+(Table2[[#This Row],[IA SBBI US IT Govt TR USD]]*Table2[[#This Row],[PctinGovt]])+(Table2[[#This Row],[IA SBBI US LT Corp TR USD]]*(1-Table2[[#This Row],[IA SBBI US IT Govt TR USD]]) )</f>
        <v>-1.2176</v>
      </c>
      <c r="R351" s="6">
        <f>IF(Table2[[#This Row],[Bloomberg US Agg Bond TR USD]]="",Table2[[#This Row],[Pre AGG]],Table2[[#This Row],[Bloomberg US Agg Bond TR USD]])</f>
        <v>-1.2176</v>
      </c>
      <c r="S351" s="6" t="str">
        <f>IF(Table2[[#This Row],[Bloomberg US Agg Bond TR USD]]="","Pre","")</f>
        <v>Pre</v>
      </c>
      <c r="T351">
        <v>0.35</v>
      </c>
      <c r="U351" s="6"/>
      <c r="V351" s="6"/>
      <c r="W351">
        <f t="shared" si="20"/>
        <v>222.29231150303477</v>
      </c>
      <c r="X351">
        <f t="shared" si="21"/>
        <v>0</v>
      </c>
      <c r="Y351">
        <f t="shared" si="22"/>
        <v>0</v>
      </c>
      <c r="AN351">
        <f t="shared" si="23"/>
        <v>350</v>
      </c>
    </row>
    <row r="352" spans="1:40" x14ac:dyDescent="0.3">
      <c r="A352" t="s">
        <v>1617</v>
      </c>
      <c r="B352">
        <v>-0.3</v>
      </c>
      <c r="D352">
        <v>-0.49</v>
      </c>
      <c r="E352" s="6">
        <f>IF(Table2[[#This Row],[S&amp;P 500 TR USD]]="",Table2[[#This Row],[IA SBBI US Large Stock TR USD Ext]],Table2[[#This Row],[S&amp;P 500 TR USD]])</f>
        <v>-0.3</v>
      </c>
      <c r="F352" s="6" t="s">
        <v>2427</v>
      </c>
      <c r="G352" s="6"/>
      <c r="H352" s="6"/>
      <c r="I352" s="6" t="s">
        <v>2434</v>
      </c>
      <c r="J352" s="6"/>
      <c r="K352" s="6"/>
      <c r="L352" s="6" t="s">
        <v>2434</v>
      </c>
      <c r="M352">
        <v>0.24</v>
      </c>
      <c r="N352">
        <v>0.92</v>
      </c>
      <c r="O352">
        <v>0.5</v>
      </c>
      <c r="P352">
        <f>+(Table2[[#This Row],[IA SBBI US IT Govt TR USD]]*Table2[[#This Row],[PctinGovt]])+(Table2[[#This Row],[IA SBBI US LT Corp TR USD]]*(1-Table2[[#This Row],[IA SBBI US IT Govt TR USD]]) )</f>
        <v>0.81920000000000004</v>
      </c>
      <c r="R352" s="6">
        <f>IF(Table2[[#This Row],[Bloomberg US Agg Bond TR USD]]="",Table2[[#This Row],[Pre AGG]],Table2[[#This Row],[Bloomberg US Agg Bond TR USD]])</f>
        <v>0.81920000000000004</v>
      </c>
      <c r="S352" s="6" t="str">
        <f>IF(Table2[[#This Row],[Bloomberg US Agg Bond TR USD]]="","Pre","")</f>
        <v>Pre</v>
      </c>
      <c r="T352">
        <v>-0.49</v>
      </c>
      <c r="U352" s="6"/>
      <c r="V352" s="6"/>
      <c r="W352">
        <f t="shared" si="20"/>
        <v>220.71307917666991</v>
      </c>
      <c r="X352">
        <f t="shared" si="21"/>
        <v>0</v>
      </c>
      <c r="Y352">
        <f t="shared" si="22"/>
        <v>0</v>
      </c>
      <c r="AN352">
        <f t="shared" si="23"/>
        <v>351</v>
      </c>
    </row>
    <row r="353" spans="1:40" x14ac:dyDescent="0.3">
      <c r="A353" t="s">
        <v>1618</v>
      </c>
      <c r="B353">
        <v>3.96</v>
      </c>
      <c r="D353">
        <v>3.77</v>
      </c>
      <c r="E353" s="6">
        <f>IF(Table2[[#This Row],[S&amp;P 500 TR USD]]="",Table2[[#This Row],[IA SBBI US Large Stock TR USD Ext]],Table2[[#This Row],[S&amp;P 500 TR USD]])</f>
        <v>3.96</v>
      </c>
      <c r="F353" s="6" t="s">
        <v>2427</v>
      </c>
      <c r="G353" s="6"/>
      <c r="H353" s="6"/>
      <c r="I353" s="6" t="s">
        <v>2434</v>
      </c>
      <c r="J353" s="6"/>
      <c r="K353" s="6"/>
      <c r="L353" s="6" t="s">
        <v>2434</v>
      </c>
      <c r="M353">
        <v>0.04</v>
      </c>
      <c r="N353">
        <v>-0.01</v>
      </c>
      <c r="O353">
        <v>0.5</v>
      </c>
      <c r="P353">
        <f>+(Table2[[#This Row],[IA SBBI US IT Govt TR USD]]*Table2[[#This Row],[PctinGovt]])+(Table2[[#This Row],[IA SBBI US LT Corp TR USD]]*(1-Table2[[#This Row],[IA SBBI US IT Govt TR USD]]) )</f>
        <v>1.0400000000000001E-2</v>
      </c>
      <c r="R353" s="6">
        <f>IF(Table2[[#This Row],[Bloomberg US Agg Bond TR USD]]="",Table2[[#This Row],[Pre AGG]],Table2[[#This Row],[Bloomberg US Agg Bond TR USD]])</f>
        <v>1.0400000000000001E-2</v>
      </c>
      <c r="S353" s="6" t="str">
        <f>IF(Table2[[#This Row],[Bloomberg US Agg Bond TR USD]]="","Pre","")</f>
        <v>Pre</v>
      </c>
      <c r="T353">
        <v>3.77</v>
      </c>
      <c r="U353" s="6"/>
      <c r="V353" s="6"/>
      <c r="W353">
        <f t="shared" si="20"/>
        <v>232.80396226163037</v>
      </c>
      <c r="X353">
        <f t="shared" si="21"/>
        <v>0</v>
      </c>
      <c r="Y353">
        <f t="shared" si="22"/>
        <v>0</v>
      </c>
      <c r="AN353">
        <f t="shared" si="23"/>
        <v>352</v>
      </c>
    </row>
    <row r="354" spans="1:40" x14ac:dyDescent="0.3">
      <c r="A354" t="s">
        <v>1619</v>
      </c>
      <c r="B354">
        <v>0.55000000000000004</v>
      </c>
      <c r="D354">
        <v>-0.13</v>
      </c>
      <c r="E354" s="6">
        <f>IF(Table2[[#This Row],[S&amp;P 500 TR USD]]="",Table2[[#This Row],[IA SBBI US Large Stock TR USD Ext]],Table2[[#This Row],[S&amp;P 500 TR USD]])</f>
        <v>0.55000000000000004</v>
      </c>
      <c r="F354" s="6" t="s">
        <v>2427</v>
      </c>
      <c r="G354" s="6"/>
      <c r="H354" s="6"/>
      <c r="I354" s="6" t="s">
        <v>2434</v>
      </c>
      <c r="J354" s="6"/>
      <c r="K354" s="6"/>
      <c r="L354" s="6" t="s">
        <v>2434</v>
      </c>
      <c r="M354">
        <v>0.01</v>
      </c>
      <c r="N354">
        <v>-0.18</v>
      </c>
      <c r="O354">
        <v>0.5</v>
      </c>
      <c r="P354">
        <f>+(Table2[[#This Row],[IA SBBI US IT Govt TR USD]]*Table2[[#This Row],[PctinGovt]])+(Table2[[#This Row],[IA SBBI US LT Corp TR USD]]*(1-Table2[[#This Row],[IA SBBI US IT Govt TR USD]]) )</f>
        <v>-0.17319999999999999</v>
      </c>
      <c r="R354" s="6">
        <f>IF(Table2[[#This Row],[Bloomberg US Agg Bond TR USD]]="",Table2[[#This Row],[Pre AGG]],Table2[[#This Row],[Bloomberg US Agg Bond TR USD]])</f>
        <v>-0.17319999999999999</v>
      </c>
      <c r="S354" s="6" t="str">
        <f>IF(Table2[[#This Row],[Bloomberg US Agg Bond TR USD]]="","Pre","")</f>
        <v>Pre</v>
      </c>
      <c r="T354">
        <v>-0.13</v>
      </c>
      <c r="U354" s="6"/>
      <c r="V354" s="6"/>
      <c r="W354">
        <f t="shared" si="20"/>
        <v>232.37131711069026</v>
      </c>
      <c r="X354">
        <f t="shared" si="21"/>
        <v>0</v>
      </c>
      <c r="Y354">
        <f t="shared" si="22"/>
        <v>0</v>
      </c>
      <c r="AN354">
        <f t="shared" si="23"/>
        <v>353</v>
      </c>
    </row>
    <row r="355" spans="1:40" x14ac:dyDescent="0.3">
      <c r="A355" t="s">
        <v>1620</v>
      </c>
      <c r="B355">
        <v>8.41</v>
      </c>
      <c r="D355">
        <v>8.23</v>
      </c>
      <c r="E355" s="6">
        <f>IF(Table2[[#This Row],[S&amp;P 500 TR USD]]="",Table2[[#This Row],[IA SBBI US Large Stock TR USD Ext]],Table2[[#This Row],[S&amp;P 500 TR USD]])</f>
        <v>8.41</v>
      </c>
      <c r="F355" s="6" t="s">
        <v>2427</v>
      </c>
      <c r="G355" s="6"/>
      <c r="H355" s="6"/>
      <c r="I355" s="6" t="s">
        <v>2434</v>
      </c>
      <c r="J355" s="6"/>
      <c r="K355" s="6"/>
      <c r="L355" s="6" t="s">
        <v>2434</v>
      </c>
      <c r="M355">
        <v>-0.36</v>
      </c>
      <c r="N355">
        <v>0.28999999999999998</v>
      </c>
      <c r="O355">
        <v>0.5</v>
      </c>
      <c r="P355">
        <f>+(Table2[[#This Row],[IA SBBI US IT Govt TR USD]]*Table2[[#This Row],[PctinGovt]])+(Table2[[#This Row],[IA SBBI US LT Corp TR USD]]*(1-Table2[[#This Row],[IA SBBI US IT Govt TR USD]]) )</f>
        <v>0.21439999999999992</v>
      </c>
      <c r="R355" s="6">
        <f>IF(Table2[[#This Row],[Bloomberg US Agg Bond TR USD]]="",Table2[[#This Row],[Pre AGG]],Table2[[#This Row],[Bloomberg US Agg Bond TR USD]])</f>
        <v>0.21439999999999992</v>
      </c>
      <c r="S355" s="6" t="str">
        <f>IF(Table2[[#This Row],[Bloomberg US Agg Bond TR USD]]="","Pre","")</f>
        <v>Pre</v>
      </c>
      <c r="T355">
        <v>8.23</v>
      </c>
      <c r="U355" s="6"/>
      <c r="V355" s="6"/>
      <c r="W355">
        <f t="shared" si="20"/>
        <v>259.7254765089001</v>
      </c>
      <c r="X355">
        <f t="shared" si="21"/>
        <v>0</v>
      </c>
      <c r="Y355">
        <f t="shared" si="22"/>
        <v>0</v>
      </c>
      <c r="AN355">
        <f t="shared" si="23"/>
        <v>354</v>
      </c>
    </row>
    <row r="356" spans="1:40" x14ac:dyDescent="0.3">
      <c r="A356" t="s">
        <v>1621</v>
      </c>
      <c r="B356">
        <v>6.22</v>
      </c>
      <c r="D356">
        <v>6.07</v>
      </c>
      <c r="E356" s="6">
        <f>IF(Table2[[#This Row],[S&amp;P 500 TR USD]]="",Table2[[#This Row],[IA SBBI US Large Stock TR USD Ext]],Table2[[#This Row],[S&amp;P 500 TR USD]])</f>
        <v>6.22</v>
      </c>
      <c r="F356" s="6" t="s">
        <v>2427</v>
      </c>
      <c r="G356" s="6"/>
      <c r="H356" s="6"/>
      <c r="I356" s="6" t="s">
        <v>2434</v>
      </c>
      <c r="J356" s="6"/>
      <c r="K356" s="6"/>
      <c r="L356" s="6" t="s">
        <v>2434</v>
      </c>
      <c r="M356">
        <v>-0.71</v>
      </c>
      <c r="N356">
        <v>-0.41</v>
      </c>
      <c r="O356">
        <v>0.5</v>
      </c>
      <c r="P356">
        <f>+(Table2[[#This Row],[IA SBBI US IT Govt TR USD]]*Table2[[#This Row],[PctinGovt]])+(Table2[[#This Row],[IA SBBI US LT Corp TR USD]]*(1-Table2[[#This Row],[IA SBBI US IT Govt TR USD]]) )</f>
        <v>-1.0560999999999998</v>
      </c>
      <c r="R356" s="6">
        <f>IF(Table2[[#This Row],[Bloomberg US Agg Bond TR USD]]="",Table2[[#This Row],[Pre AGG]],Table2[[#This Row],[Bloomberg US Agg Bond TR USD]])</f>
        <v>-1.0560999999999998</v>
      </c>
      <c r="S356" s="6" t="str">
        <f>IF(Table2[[#This Row],[Bloomberg US Agg Bond TR USD]]="","Pre","")</f>
        <v>Pre</v>
      </c>
      <c r="T356">
        <v>6.07</v>
      </c>
      <c r="U356" s="6"/>
      <c r="V356" s="6"/>
      <c r="W356">
        <f t="shared" si="20"/>
        <v>281.56081293299036</v>
      </c>
      <c r="X356">
        <f t="shared" si="21"/>
        <v>0</v>
      </c>
      <c r="Y356">
        <f t="shared" si="22"/>
        <v>0</v>
      </c>
      <c r="AN356">
        <f t="shared" si="23"/>
        <v>355</v>
      </c>
    </row>
    <row r="357" spans="1:40" x14ac:dyDescent="0.3">
      <c r="A357" t="s">
        <v>1622</v>
      </c>
      <c r="B357">
        <v>-0.25</v>
      </c>
      <c r="D357">
        <v>-0.78</v>
      </c>
      <c r="E357" s="6">
        <f>IF(Table2[[#This Row],[S&amp;P 500 TR USD]]="",Table2[[#This Row],[IA SBBI US Large Stock TR USD Ext]],Table2[[#This Row],[S&amp;P 500 TR USD]])</f>
        <v>-0.25</v>
      </c>
      <c r="F357" s="6" t="s">
        <v>2427</v>
      </c>
      <c r="G357" s="6"/>
      <c r="H357" s="6"/>
      <c r="I357" s="6" t="s">
        <v>2434</v>
      </c>
      <c r="J357" s="6"/>
      <c r="K357" s="6"/>
      <c r="L357" s="6" t="s">
        <v>2434</v>
      </c>
      <c r="M357">
        <v>7.0000000000000007E-2</v>
      </c>
      <c r="N357">
        <v>-0.38</v>
      </c>
      <c r="O357">
        <v>0.5</v>
      </c>
      <c r="P357">
        <f>+(Table2[[#This Row],[IA SBBI US IT Govt TR USD]]*Table2[[#This Row],[PctinGovt]])+(Table2[[#This Row],[IA SBBI US LT Corp TR USD]]*(1-Table2[[#This Row],[IA SBBI US IT Govt TR USD]]) )</f>
        <v>-0.31840000000000002</v>
      </c>
      <c r="R357" s="6">
        <f>IF(Table2[[#This Row],[Bloomberg US Agg Bond TR USD]]="",Table2[[#This Row],[Pre AGG]],Table2[[#This Row],[Bloomberg US Agg Bond TR USD]])</f>
        <v>-0.31840000000000002</v>
      </c>
      <c r="S357" s="6" t="str">
        <f>IF(Table2[[#This Row],[Bloomberg US Agg Bond TR USD]]="","Pre","")</f>
        <v>Pre</v>
      </c>
      <c r="T357">
        <v>-0.78</v>
      </c>
      <c r="U357" s="6"/>
      <c r="V357" s="6"/>
      <c r="W357">
        <f t="shared" si="20"/>
        <v>278.58463859211304</v>
      </c>
      <c r="X357">
        <f t="shared" si="21"/>
        <v>0</v>
      </c>
      <c r="Y357">
        <f t="shared" si="22"/>
        <v>0</v>
      </c>
      <c r="AN357">
        <f t="shared" si="23"/>
        <v>356</v>
      </c>
    </row>
    <row r="358" spans="1:40" x14ac:dyDescent="0.3">
      <c r="A358" t="s">
        <v>1623</v>
      </c>
      <c r="B358">
        <v>1.3</v>
      </c>
      <c r="D358">
        <v>1.1299999999999999</v>
      </c>
      <c r="E358" s="6">
        <f>IF(Table2[[#This Row],[S&amp;P 500 TR USD]]="",Table2[[#This Row],[IA SBBI US Large Stock TR USD Ext]],Table2[[#This Row],[S&amp;P 500 TR USD]])</f>
        <v>1.3</v>
      </c>
      <c r="F358" s="6" t="s">
        <v>2427</v>
      </c>
      <c r="G358" s="6"/>
      <c r="H358" s="6"/>
      <c r="I358" s="6" t="s">
        <v>2434</v>
      </c>
      <c r="J358" s="6"/>
      <c r="K358" s="6"/>
      <c r="L358" s="6" t="s">
        <v>2434</v>
      </c>
      <c r="M358">
        <v>0.82</v>
      </c>
      <c r="N358">
        <v>0.76</v>
      </c>
      <c r="O358">
        <v>0.5</v>
      </c>
      <c r="P358">
        <f>+(Table2[[#This Row],[IA SBBI US IT Govt TR USD]]*Table2[[#This Row],[PctinGovt]])+(Table2[[#This Row],[IA SBBI US LT Corp TR USD]]*(1-Table2[[#This Row],[IA SBBI US IT Govt TR USD]]) )</f>
        <v>0.54679999999999995</v>
      </c>
      <c r="R358" s="6">
        <f>IF(Table2[[#This Row],[Bloomberg US Agg Bond TR USD]]="",Table2[[#This Row],[Pre AGG]],Table2[[#This Row],[Bloomberg US Agg Bond TR USD]])</f>
        <v>0.54679999999999995</v>
      </c>
      <c r="S358" s="6" t="str">
        <f>IF(Table2[[#This Row],[Bloomberg US Agg Bond TR USD]]="","Pre","")</f>
        <v>Pre</v>
      </c>
      <c r="T358">
        <v>1.1299999999999999</v>
      </c>
      <c r="U358" s="6"/>
      <c r="V358" s="6"/>
      <c r="W358">
        <f t="shared" si="20"/>
        <v>282.86264500820397</v>
      </c>
      <c r="X358">
        <f t="shared" si="21"/>
        <v>0</v>
      </c>
      <c r="Y358">
        <f t="shared" si="22"/>
        <v>0</v>
      </c>
      <c r="AN358">
        <f t="shared" si="23"/>
        <v>357</v>
      </c>
    </row>
    <row r="359" spans="1:40" x14ac:dyDescent="0.3">
      <c r="A359" t="s">
        <v>1624</v>
      </c>
      <c r="B359">
        <v>-2.84</v>
      </c>
      <c r="D359">
        <v>-3.05</v>
      </c>
      <c r="E359" s="6">
        <f>IF(Table2[[#This Row],[S&amp;P 500 TR USD]]="",Table2[[#This Row],[IA SBBI US Large Stock TR USD Ext]],Table2[[#This Row],[S&amp;P 500 TR USD]])</f>
        <v>-2.84</v>
      </c>
      <c r="F359" s="6" t="s">
        <v>2427</v>
      </c>
      <c r="G359" s="6"/>
      <c r="H359" s="6"/>
      <c r="I359" s="6" t="s">
        <v>2434</v>
      </c>
      <c r="J359" s="6"/>
      <c r="K359" s="6"/>
      <c r="L359" s="6" t="s">
        <v>2434</v>
      </c>
      <c r="M359">
        <v>0.72</v>
      </c>
      <c r="N359">
        <v>0.78</v>
      </c>
      <c r="O359">
        <v>0.5</v>
      </c>
      <c r="P359">
        <f>+(Table2[[#This Row],[IA SBBI US IT Govt TR USD]]*Table2[[#This Row],[PctinGovt]])+(Table2[[#This Row],[IA SBBI US LT Corp TR USD]]*(1-Table2[[#This Row],[IA SBBI US IT Govt TR USD]]) )</f>
        <v>0.57840000000000003</v>
      </c>
      <c r="R359" s="6">
        <f>IF(Table2[[#This Row],[Bloomberg US Agg Bond TR USD]]="",Table2[[#This Row],[Pre AGG]],Table2[[#This Row],[Bloomberg US Agg Bond TR USD]])</f>
        <v>0.57840000000000003</v>
      </c>
      <c r="S359" s="6" t="str">
        <f>IF(Table2[[#This Row],[Bloomberg US Agg Bond TR USD]]="","Pre","")</f>
        <v>Pre</v>
      </c>
      <c r="T359">
        <v>-3.05</v>
      </c>
      <c r="U359" s="6"/>
      <c r="V359" s="6"/>
      <c r="W359">
        <f t="shared" si="20"/>
        <v>271.18533433545372</v>
      </c>
      <c r="X359">
        <f t="shared" si="21"/>
        <v>0</v>
      </c>
      <c r="Y359">
        <f t="shared" si="22"/>
        <v>0</v>
      </c>
      <c r="AN359">
        <f t="shared" si="23"/>
        <v>358</v>
      </c>
    </row>
    <row r="360" spans="1:40" x14ac:dyDescent="0.3">
      <c r="A360" t="s">
        <v>1625</v>
      </c>
      <c r="B360">
        <v>8.27</v>
      </c>
      <c r="D360">
        <v>7.49</v>
      </c>
      <c r="E360" s="6">
        <f>IF(Table2[[#This Row],[S&amp;P 500 TR USD]]="",Table2[[#This Row],[IA SBBI US Large Stock TR USD Ext]],Table2[[#This Row],[S&amp;P 500 TR USD]])</f>
        <v>8.27</v>
      </c>
      <c r="F360" s="6" t="s">
        <v>2427</v>
      </c>
      <c r="G360" s="6"/>
      <c r="H360" s="6"/>
      <c r="I360" s="6" t="s">
        <v>2434</v>
      </c>
      <c r="J360" s="6"/>
      <c r="K360" s="6"/>
      <c r="L360" s="6" t="s">
        <v>2434</v>
      </c>
      <c r="M360">
        <v>-0.53</v>
      </c>
      <c r="N360">
        <v>-0.3</v>
      </c>
      <c r="O360">
        <v>0.5</v>
      </c>
      <c r="P360">
        <f>+(Table2[[#This Row],[IA SBBI US IT Govt TR USD]]*Table2[[#This Row],[PctinGovt]])+(Table2[[#This Row],[IA SBBI US LT Corp TR USD]]*(1-Table2[[#This Row],[IA SBBI US IT Govt TR USD]]) )</f>
        <v>-0.72399999999999998</v>
      </c>
      <c r="R360" s="6">
        <f>IF(Table2[[#This Row],[Bloomberg US Agg Bond TR USD]]="",Table2[[#This Row],[Pre AGG]],Table2[[#This Row],[Bloomberg US Agg Bond TR USD]])</f>
        <v>-0.72399999999999998</v>
      </c>
      <c r="S360" s="6" t="str">
        <f>IF(Table2[[#This Row],[Bloomberg US Agg Bond TR USD]]="","Pre","")</f>
        <v>Pre</v>
      </c>
      <c r="T360">
        <v>7.49</v>
      </c>
      <c r="U360" s="6"/>
      <c r="V360" s="6"/>
      <c r="W360">
        <f t="shared" si="20"/>
        <v>298.98711587717924</v>
      </c>
      <c r="X360">
        <f t="shared" si="21"/>
        <v>0</v>
      </c>
      <c r="Y360">
        <f t="shared" si="22"/>
        <v>0</v>
      </c>
      <c r="AN360">
        <f t="shared" si="23"/>
        <v>359</v>
      </c>
    </row>
    <row r="361" spans="1:40" x14ac:dyDescent="0.3">
      <c r="A361" t="s">
        <v>1626</v>
      </c>
      <c r="B361">
        <v>0.15</v>
      </c>
      <c r="D361">
        <v>-7.0000000000000007E-2</v>
      </c>
      <c r="E361" s="6">
        <f>IF(Table2[[#This Row],[S&amp;P 500 TR USD]]="",Table2[[#This Row],[IA SBBI US Large Stock TR USD Ext]],Table2[[#This Row],[S&amp;P 500 TR USD]])</f>
        <v>0.15</v>
      </c>
      <c r="F361" s="6" t="s">
        <v>2427</v>
      </c>
      <c r="G361" s="6"/>
      <c r="H361" s="6"/>
      <c r="I361" s="6" t="s">
        <v>2434</v>
      </c>
      <c r="J361" s="6"/>
      <c r="K361" s="6"/>
      <c r="L361" s="6" t="s">
        <v>2434</v>
      </c>
      <c r="M361">
        <v>-0.11</v>
      </c>
      <c r="N361">
        <v>0.63</v>
      </c>
      <c r="O361">
        <v>0.5</v>
      </c>
      <c r="P361">
        <f>+(Table2[[#This Row],[IA SBBI US IT Govt TR USD]]*Table2[[#This Row],[PctinGovt]])+(Table2[[#This Row],[IA SBBI US LT Corp TR USD]]*(1-Table2[[#This Row],[IA SBBI US IT Govt TR USD]]) )</f>
        <v>0.64429999999999998</v>
      </c>
      <c r="R361" s="6">
        <f>IF(Table2[[#This Row],[Bloomberg US Agg Bond TR USD]]="",Table2[[#This Row],[Pre AGG]],Table2[[#This Row],[Bloomberg US Agg Bond TR USD]])</f>
        <v>0.64429999999999998</v>
      </c>
      <c r="S361" s="6" t="str">
        <f>IF(Table2[[#This Row],[Bloomberg US Agg Bond TR USD]]="","Pre","")</f>
        <v>Pre</v>
      </c>
      <c r="T361">
        <v>-7.0000000000000007E-2</v>
      </c>
      <c r="U361" s="6"/>
      <c r="V361" s="6"/>
      <c r="W361">
        <f t="shared" si="20"/>
        <v>298.70782489606518</v>
      </c>
      <c r="X361">
        <f t="shared" si="21"/>
        <v>0</v>
      </c>
      <c r="Y361">
        <f t="shared" si="22"/>
        <v>0</v>
      </c>
      <c r="AN361">
        <f t="shared" si="23"/>
        <v>360</v>
      </c>
    </row>
    <row r="362" spans="1:40" x14ac:dyDescent="0.3">
      <c r="A362" t="s">
        <v>1627</v>
      </c>
      <c r="B362">
        <v>-3.47</v>
      </c>
      <c r="D362">
        <v>-3.65</v>
      </c>
      <c r="E362" s="6">
        <f>IF(Table2[[#This Row],[S&amp;P 500 TR USD]]="",Table2[[#This Row],[IA SBBI US Large Stock TR USD Ext]],Table2[[#This Row],[S&amp;P 500 TR USD]])</f>
        <v>-3.47</v>
      </c>
      <c r="F362" s="6" t="s">
        <v>2427</v>
      </c>
      <c r="G362" s="6"/>
      <c r="H362" s="6"/>
      <c r="I362" s="6" t="s">
        <v>2434</v>
      </c>
      <c r="J362" s="6"/>
      <c r="K362" s="6"/>
      <c r="L362" s="6" t="s">
        <v>2434</v>
      </c>
      <c r="M362">
        <v>1.05</v>
      </c>
      <c r="N362">
        <v>1.04</v>
      </c>
      <c r="O362">
        <v>0.5</v>
      </c>
      <c r="P362">
        <f>+(Table2[[#This Row],[IA SBBI US IT Govt TR USD]]*Table2[[#This Row],[PctinGovt]])+(Table2[[#This Row],[IA SBBI US LT Corp TR USD]]*(1-Table2[[#This Row],[IA SBBI US IT Govt TR USD]]) )</f>
        <v>0.47299999999999998</v>
      </c>
      <c r="R362" s="6">
        <f>IF(Table2[[#This Row],[Bloomberg US Agg Bond TR USD]]="",Table2[[#This Row],[Pre AGG]],Table2[[#This Row],[Bloomberg US Agg Bond TR USD]])</f>
        <v>0.47299999999999998</v>
      </c>
      <c r="S362" s="6" t="str">
        <f>IF(Table2[[#This Row],[Bloomberg US Agg Bond TR USD]]="","Pre","")</f>
        <v>Pre</v>
      </c>
      <c r="T362">
        <v>-3.65</v>
      </c>
      <c r="U362" s="6"/>
      <c r="V362" s="6"/>
      <c r="W362">
        <f t="shared" si="20"/>
        <v>284.15498928735883</v>
      </c>
      <c r="X362">
        <f t="shared" si="21"/>
        <v>0</v>
      </c>
      <c r="Y362">
        <f t="shared" si="22"/>
        <v>0</v>
      </c>
      <c r="AN362">
        <f t="shared" si="23"/>
        <v>361</v>
      </c>
    </row>
    <row r="363" spans="1:40" x14ac:dyDescent="0.3">
      <c r="A363" t="s">
        <v>1628</v>
      </c>
      <c r="B363">
        <v>4.13</v>
      </c>
      <c r="D363">
        <v>3.47</v>
      </c>
      <c r="E363" s="6">
        <f>IF(Table2[[#This Row],[S&amp;P 500 TR USD]]="",Table2[[#This Row],[IA SBBI US Large Stock TR USD Ext]],Table2[[#This Row],[S&amp;P 500 TR USD]])</f>
        <v>4.13</v>
      </c>
      <c r="F363" s="6" t="s">
        <v>2427</v>
      </c>
      <c r="G363" s="6"/>
      <c r="H363" s="6"/>
      <c r="I363" s="6" t="s">
        <v>2434</v>
      </c>
      <c r="J363" s="6"/>
      <c r="K363" s="6"/>
      <c r="L363" s="6" t="s">
        <v>2434</v>
      </c>
      <c r="M363">
        <v>0.03</v>
      </c>
      <c r="N363">
        <v>0.26</v>
      </c>
      <c r="O363">
        <v>0.5</v>
      </c>
      <c r="P363">
        <f>+(Table2[[#This Row],[IA SBBI US IT Govt TR USD]]*Table2[[#This Row],[PctinGovt]])+(Table2[[#This Row],[IA SBBI US LT Corp TR USD]]*(1-Table2[[#This Row],[IA SBBI US IT Govt TR USD]]) )</f>
        <v>0.26719999999999999</v>
      </c>
      <c r="R363" s="6">
        <f>IF(Table2[[#This Row],[Bloomberg US Agg Bond TR USD]]="",Table2[[#This Row],[Pre AGG]],Table2[[#This Row],[Bloomberg US Agg Bond TR USD]])</f>
        <v>0.26719999999999999</v>
      </c>
      <c r="S363" s="6" t="str">
        <f>IF(Table2[[#This Row],[Bloomberg US Agg Bond TR USD]]="","Pre","")</f>
        <v>Pre</v>
      </c>
      <c r="T363">
        <v>3.47</v>
      </c>
      <c r="U363" s="6"/>
      <c r="V363" s="6"/>
      <c r="W363">
        <f t="shared" si="20"/>
        <v>297.4851674156302</v>
      </c>
      <c r="X363">
        <f t="shared" si="21"/>
        <v>0</v>
      </c>
      <c r="Y363">
        <f t="shared" si="22"/>
        <v>0</v>
      </c>
      <c r="AN363">
        <f t="shared" si="23"/>
        <v>362</v>
      </c>
    </row>
    <row r="364" spans="1:40" x14ac:dyDescent="0.3">
      <c r="A364" t="s">
        <v>1629</v>
      </c>
      <c r="B364">
        <v>7.1</v>
      </c>
      <c r="D364">
        <v>6.93</v>
      </c>
      <c r="E364" s="6">
        <f>IF(Table2[[#This Row],[S&amp;P 500 TR USD]]="",Table2[[#This Row],[IA SBBI US Large Stock TR USD Ext]],Table2[[#This Row],[S&amp;P 500 TR USD]])</f>
        <v>7.1</v>
      </c>
      <c r="F364" s="6" t="s">
        <v>2427</v>
      </c>
      <c r="G364" s="6"/>
      <c r="H364" s="6"/>
      <c r="I364" s="6" t="s">
        <v>2434</v>
      </c>
      <c r="J364" s="6"/>
      <c r="K364" s="6"/>
      <c r="L364" s="6" t="s">
        <v>2434</v>
      </c>
      <c r="M364">
        <v>-1</v>
      </c>
      <c r="N364">
        <v>-1.46</v>
      </c>
      <c r="O364">
        <v>0.5</v>
      </c>
      <c r="P364">
        <f>+(Table2[[#This Row],[IA SBBI US IT Govt TR USD]]*Table2[[#This Row],[PctinGovt]])+(Table2[[#This Row],[IA SBBI US LT Corp TR USD]]*(1-Table2[[#This Row],[IA SBBI US IT Govt TR USD]]) )</f>
        <v>-3.42</v>
      </c>
      <c r="R364" s="6">
        <f>IF(Table2[[#This Row],[Bloomberg US Agg Bond TR USD]]="",Table2[[#This Row],[Pre AGG]],Table2[[#This Row],[Bloomberg US Agg Bond TR USD]])</f>
        <v>-3.42</v>
      </c>
      <c r="S364" s="6" t="str">
        <f>IF(Table2[[#This Row],[Bloomberg US Agg Bond TR USD]]="","Pre","")</f>
        <v>Pre</v>
      </c>
      <c r="T364">
        <v>6.93</v>
      </c>
      <c r="U364" s="6"/>
      <c r="V364" s="6"/>
      <c r="W364">
        <f t="shared" si="20"/>
        <v>325.03088951753335</v>
      </c>
      <c r="X364">
        <f t="shared" si="21"/>
        <v>0</v>
      </c>
      <c r="Y364">
        <f t="shared" si="22"/>
        <v>0</v>
      </c>
      <c r="AN364">
        <f t="shared" si="23"/>
        <v>363</v>
      </c>
    </row>
    <row r="365" spans="1:40" x14ac:dyDescent="0.3">
      <c r="A365" t="s">
        <v>1630</v>
      </c>
      <c r="B365">
        <v>-0.04</v>
      </c>
      <c r="D365">
        <v>-0.21</v>
      </c>
      <c r="E365" s="6">
        <f>IF(Table2[[#This Row],[S&amp;P 500 TR USD]]="",Table2[[#This Row],[IA SBBI US Large Stock TR USD Ext]],Table2[[#This Row],[S&amp;P 500 TR USD]])</f>
        <v>-0.04</v>
      </c>
      <c r="F365" s="6" t="s">
        <v>2427</v>
      </c>
      <c r="G365" s="6"/>
      <c r="H365" s="6"/>
      <c r="I365" s="6" t="s">
        <v>2434</v>
      </c>
      <c r="J365" s="6"/>
      <c r="K365" s="6"/>
      <c r="L365" s="6" t="s">
        <v>2434</v>
      </c>
      <c r="M365">
        <v>-0.01</v>
      </c>
      <c r="N365">
        <v>-1.1499999999999999</v>
      </c>
      <c r="O365">
        <v>0.5</v>
      </c>
      <c r="P365">
        <f>+(Table2[[#This Row],[IA SBBI US IT Govt TR USD]]*Table2[[#This Row],[PctinGovt]])+(Table2[[#This Row],[IA SBBI US LT Corp TR USD]]*(1-Table2[[#This Row],[IA SBBI US IT Govt TR USD]]) )</f>
        <v>-1.1664999999999999</v>
      </c>
      <c r="R365" s="6">
        <f>IF(Table2[[#This Row],[Bloomberg US Agg Bond TR USD]]="",Table2[[#This Row],[Pre AGG]],Table2[[#This Row],[Bloomberg US Agg Bond TR USD]])</f>
        <v>-1.1664999999999999</v>
      </c>
      <c r="S365" s="6" t="str">
        <f>IF(Table2[[#This Row],[Bloomberg US Agg Bond TR USD]]="","Pre","")</f>
        <v>Pre</v>
      </c>
      <c r="T365">
        <v>-0.21</v>
      </c>
      <c r="U365" s="6"/>
      <c r="V365" s="6"/>
      <c r="W365">
        <f t="shared" si="20"/>
        <v>324.13832464954646</v>
      </c>
      <c r="X365">
        <f t="shared" si="21"/>
        <v>0</v>
      </c>
      <c r="Y365">
        <f t="shared" si="22"/>
        <v>0</v>
      </c>
      <c r="AN365">
        <f t="shared" si="23"/>
        <v>364</v>
      </c>
    </row>
    <row r="366" spans="1:40" x14ac:dyDescent="0.3">
      <c r="A366" t="s">
        <v>1631</v>
      </c>
      <c r="B366">
        <v>-5.93</v>
      </c>
      <c r="D366">
        <v>-6.57</v>
      </c>
      <c r="E366" s="6">
        <f>IF(Table2[[#This Row],[S&amp;P 500 TR USD]]="",Table2[[#This Row],[IA SBBI US Large Stock TR USD Ext]],Table2[[#This Row],[S&amp;P 500 TR USD]])</f>
        <v>-5.93</v>
      </c>
      <c r="F366" s="6" t="s">
        <v>2427</v>
      </c>
      <c r="G366" s="6"/>
      <c r="H366" s="6"/>
      <c r="I366" s="6" t="s">
        <v>2434</v>
      </c>
      <c r="J366" s="6"/>
      <c r="K366" s="6"/>
      <c r="L366" s="6" t="s">
        <v>2434</v>
      </c>
      <c r="M366">
        <v>1.1200000000000001</v>
      </c>
      <c r="N366">
        <v>0.52</v>
      </c>
      <c r="O366">
        <v>0.5</v>
      </c>
      <c r="P366">
        <f>+(Table2[[#This Row],[IA SBBI US IT Govt TR USD]]*Table2[[#This Row],[PctinGovt]])+(Table2[[#This Row],[IA SBBI US LT Corp TR USD]]*(1-Table2[[#This Row],[IA SBBI US IT Govt TR USD]]) )</f>
        <v>0.49759999999999999</v>
      </c>
      <c r="R366" s="6">
        <f>IF(Table2[[#This Row],[Bloomberg US Agg Bond TR USD]]="",Table2[[#This Row],[Pre AGG]],Table2[[#This Row],[Bloomberg US Agg Bond TR USD]])</f>
        <v>0.49759999999999999</v>
      </c>
      <c r="S366" s="6" t="str">
        <f>IF(Table2[[#This Row],[Bloomberg US Agg Bond TR USD]]="","Pre","")</f>
        <v>Pre</v>
      </c>
      <c r="T366">
        <v>-6.57</v>
      </c>
      <c r="U366" s="6"/>
      <c r="V366" s="6"/>
      <c r="W366">
        <f t="shared" si="20"/>
        <v>296.27243672007131</v>
      </c>
      <c r="X366">
        <f t="shared" si="21"/>
        <v>0</v>
      </c>
      <c r="Y366">
        <f t="shared" si="22"/>
        <v>0</v>
      </c>
      <c r="AN366">
        <f t="shared" si="23"/>
        <v>365</v>
      </c>
    </row>
    <row r="367" spans="1:40" x14ac:dyDescent="0.3">
      <c r="A367" t="s">
        <v>1632</v>
      </c>
      <c r="B367">
        <v>4.09</v>
      </c>
      <c r="D367">
        <v>3.92</v>
      </c>
      <c r="E367" s="6">
        <f>IF(Table2[[#This Row],[S&amp;P 500 TR USD]]="",Table2[[#This Row],[IA SBBI US Large Stock TR USD Ext]],Table2[[#This Row],[S&amp;P 500 TR USD]])</f>
        <v>4.09</v>
      </c>
      <c r="F367" s="6" t="s">
        <v>2427</v>
      </c>
      <c r="G367" s="6"/>
      <c r="H367" s="6"/>
      <c r="I367" s="6" t="s">
        <v>2434</v>
      </c>
      <c r="J367" s="6"/>
      <c r="K367" s="6"/>
      <c r="L367" s="6" t="s">
        <v>2434</v>
      </c>
      <c r="M367">
        <v>0.03</v>
      </c>
      <c r="N367">
        <v>-0.18</v>
      </c>
      <c r="O367">
        <v>0.5</v>
      </c>
      <c r="P367">
        <f>+(Table2[[#This Row],[IA SBBI US IT Govt TR USD]]*Table2[[#This Row],[PctinGovt]])+(Table2[[#This Row],[IA SBBI US LT Corp TR USD]]*(1-Table2[[#This Row],[IA SBBI US IT Govt TR USD]]) )</f>
        <v>-0.15959999999999996</v>
      </c>
      <c r="R367" s="6">
        <f>IF(Table2[[#This Row],[Bloomberg US Agg Bond TR USD]]="",Table2[[#This Row],[Pre AGG]],Table2[[#This Row],[Bloomberg US Agg Bond TR USD]])</f>
        <v>-0.15959999999999996</v>
      </c>
      <c r="S367" s="6" t="str">
        <f>IF(Table2[[#This Row],[Bloomberg US Agg Bond TR USD]]="","Pre","")</f>
        <v>Pre</v>
      </c>
      <c r="T367">
        <v>3.92</v>
      </c>
      <c r="U367" s="6"/>
      <c r="V367" s="6"/>
      <c r="W367">
        <f t="shared" si="20"/>
        <v>311.80631623949802</v>
      </c>
      <c r="X367">
        <f t="shared" si="21"/>
        <v>0</v>
      </c>
      <c r="Y367">
        <f t="shared" si="22"/>
        <v>0</v>
      </c>
      <c r="AN367">
        <f t="shared" si="23"/>
        <v>366</v>
      </c>
    </row>
    <row r="368" spans="1:40" x14ac:dyDescent="0.3">
      <c r="A368" t="s">
        <v>1633</v>
      </c>
      <c r="B368">
        <v>5.3</v>
      </c>
      <c r="D368">
        <v>5.15</v>
      </c>
      <c r="E368" s="6">
        <f>IF(Table2[[#This Row],[S&amp;P 500 TR USD]]="",Table2[[#This Row],[IA SBBI US Large Stock TR USD Ext]],Table2[[#This Row],[S&amp;P 500 TR USD]])</f>
        <v>5.3</v>
      </c>
      <c r="F368" s="6" t="s">
        <v>2427</v>
      </c>
      <c r="G368" s="6"/>
      <c r="H368" s="6"/>
      <c r="I368" s="6" t="s">
        <v>2434</v>
      </c>
      <c r="J368" s="6"/>
      <c r="K368" s="6"/>
      <c r="L368" s="6" t="s">
        <v>2434</v>
      </c>
      <c r="M368">
        <v>-0.95</v>
      </c>
      <c r="N368">
        <v>-0.93</v>
      </c>
      <c r="O368">
        <v>0.5</v>
      </c>
      <c r="P368">
        <f>+(Table2[[#This Row],[IA SBBI US IT Govt TR USD]]*Table2[[#This Row],[PctinGovt]])+(Table2[[#This Row],[IA SBBI US LT Corp TR USD]]*(1-Table2[[#This Row],[IA SBBI US IT Govt TR USD]]) )</f>
        <v>-2.2885</v>
      </c>
      <c r="R368" s="6">
        <f>IF(Table2[[#This Row],[Bloomberg US Agg Bond TR USD]]="",Table2[[#This Row],[Pre AGG]],Table2[[#This Row],[Bloomberg US Agg Bond TR USD]])</f>
        <v>-2.2885</v>
      </c>
      <c r="S368" s="6" t="str">
        <f>IF(Table2[[#This Row],[Bloomberg US Agg Bond TR USD]]="","Pre","")</f>
        <v>Pre</v>
      </c>
      <c r="T368">
        <v>5.15</v>
      </c>
      <c r="U368" s="6"/>
      <c r="V368" s="6"/>
      <c r="W368">
        <f t="shared" si="20"/>
        <v>333.01434152583226</v>
      </c>
      <c r="X368">
        <f t="shared" si="21"/>
        <v>0</v>
      </c>
      <c r="Y368">
        <f t="shared" si="22"/>
        <v>0</v>
      </c>
      <c r="AN368">
        <f t="shared" si="23"/>
        <v>367</v>
      </c>
    </row>
    <row r="369" spans="1:40" x14ac:dyDescent="0.3">
      <c r="A369" t="s">
        <v>1634</v>
      </c>
      <c r="B369">
        <v>-3.28</v>
      </c>
      <c r="D369">
        <v>-3.81</v>
      </c>
      <c r="E369" s="6">
        <f>IF(Table2[[#This Row],[S&amp;P 500 TR USD]]="",Table2[[#This Row],[IA SBBI US Large Stock TR USD Ext]],Table2[[#This Row],[S&amp;P 500 TR USD]])</f>
        <v>-3.28</v>
      </c>
      <c r="F369" s="6" t="s">
        <v>2427</v>
      </c>
      <c r="G369" s="6"/>
      <c r="H369" s="6"/>
      <c r="I369" s="6" t="s">
        <v>2434</v>
      </c>
      <c r="J369" s="6"/>
      <c r="K369" s="6"/>
      <c r="L369" s="6" t="s">
        <v>2434</v>
      </c>
      <c r="M369">
        <v>-1.03</v>
      </c>
      <c r="N369">
        <v>-2.08</v>
      </c>
      <c r="O369">
        <v>0.5</v>
      </c>
      <c r="P369">
        <f>+(Table2[[#This Row],[IA SBBI US IT Govt TR USD]]*Table2[[#This Row],[PctinGovt]])+(Table2[[#This Row],[IA SBBI US LT Corp TR USD]]*(1-Table2[[#This Row],[IA SBBI US IT Govt TR USD]]) )</f>
        <v>-4.7374000000000001</v>
      </c>
      <c r="R369" s="6">
        <f>IF(Table2[[#This Row],[Bloomberg US Agg Bond TR USD]]="",Table2[[#This Row],[Pre AGG]],Table2[[#This Row],[Bloomberg US Agg Bond TR USD]])</f>
        <v>-4.7374000000000001</v>
      </c>
      <c r="S369" s="6" t="str">
        <f>IF(Table2[[#This Row],[Bloomberg US Agg Bond TR USD]]="","Pre","")</f>
        <v>Pre</v>
      </c>
      <c r="T369">
        <v>-3.81</v>
      </c>
      <c r="U369" s="6"/>
      <c r="V369" s="6"/>
      <c r="W369">
        <f t="shared" si="20"/>
        <v>316.51649511369806</v>
      </c>
      <c r="X369">
        <f t="shared" si="21"/>
        <v>0</v>
      </c>
      <c r="Y369">
        <f t="shared" si="22"/>
        <v>0</v>
      </c>
      <c r="AN369">
        <f t="shared" si="23"/>
        <v>368</v>
      </c>
    </row>
    <row r="370" spans="1:40" x14ac:dyDescent="0.3">
      <c r="A370" t="s">
        <v>1635</v>
      </c>
      <c r="B370">
        <v>-4.4000000000000004</v>
      </c>
      <c r="D370">
        <v>-4.55</v>
      </c>
      <c r="E370" s="6">
        <f>IF(Table2[[#This Row],[S&amp;P 500 TR USD]]="",Table2[[#This Row],[IA SBBI US Large Stock TR USD Ext]],Table2[[#This Row],[S&amp;P 500 TR USD]])</f>
        <v>-4.4000000000000004</v>
      </c>
      <c r="F370" s="6" t="s">
        <v>2427</v>
      </c>
      <c r="G370" s="6"/>
      <c r="H370" s="6"/>
      <c r="I370" s="6" t="s">
        <v>2434</v>
      </c>
      <c r="J370" s="6"/>
      <c r="K370" s="6"/>
      <c r="L370" s="6" t="s">
        <v>2434</v>
      </c>
      <c r="M370">
        <v>0.92</v>
      </c>
      <c r="N370">
        <v>0.12</v>
      </c>
      <c r="O370">
        <v>0.5</v>
      </c>
      <c r="P370">
        <f>+(Table2[[#This Row],[IA SBBI US IT Govt TR USD]]*Table2[[#This Row],[PctinGovt]])+(Table2[[#This Row],[IA SBBI US LT Corp TR USD]]*(1-Table2[[#This Row],[IA SBBI US IT Govt TR USD]]) )</f>
        <v>0.46960000000000002</v>
      </c>
      <c r="R370" s="6">
        <f>IF(Table2[[#This Row],[Bloomberg US Agg Bond TR USD]]="",Table2[[#This Row],[Pre AGG]],Table2[[#This Row],[Bloomberg US Agg Bond TR USD]])</f>
        <v>0.46960000000000002</v>
      </c>
      <c r="S370" s="6" t="str">
        <f>IF(Table2[[#This Row],[Bloomberg US Agg Bond TR USD]]="","Pre","")</f>
        <v>Pre</v>
      </c>
      <c r="T370">
        <v>-4.55</v>
      </c>
      <c r="U370" s="6"/>
      <c r="V370" s="6"/>
      <c r="W370">
        <f t="shared" si="20"/>
        <v>297.5649945860248</v>
      </c>
      <c r="X370">
        <f t="shared" si="21"/>
        <v>0</v>
      </c>
      <c r="Y370">
        <f t="shared" si="22"/>
        <v>0</v>
      </c>
      <c r="AN370">
        <f t="shared" si="23"/>
        <v>369</v>
      </c>
    </row>
    <row r="371" spans="1:40" x14ac:dyDescent="0.3">
      <c r="A371" t="s">
        <v>1636</v>
      </c>
      <c r="B371">
        <v>0.66</v>
      </c>
      <c r="D371">
        <v>0.51</v>
      </c>
      <c r="E371" s="6">
        <f>IF(Table2[[#This Row],[S&amp;P 500 TR USD]]="",Table2[[#This Row],[IA SBBI US Large Stock TR USD Ext]],Table2[[#This Row],[S&amp;P 500 TR USD]])</f>
        <v>0.66</v>
      </c>
      <c r="F371" s="6" t="s">
        <v>2427</v>
      </c>
      <c r="G371" s="6"/>
      <c r="H371" s="6"/>
      <c r="I371" s="6" t="s">
        <v>2434</v>
      </c>
      <c r="J371" s="6"/>
      <c r="K371" s="6"/>
      <c r="L371" s="6" t="s">
        <v>2434</v>
      </c>
      <c r="M371">
        <v>-0.19</v>
      </c>
      <c r="N371">
        <v>-1.05</v>
      </c>
      <c r="O371">
        <v>0.5</v>
      </c>
      <c r="P371">
        <f>+(Table2[[#This Row],[IA SBBI US IT Govt TR USD]]*Table2[[#This Row],[PctinGovt]])+(Table2[[#This Row],[IA SBBI US LT Corp TR USD]]*(1-Table2[[#This Row],[IA SBBI US IT Govt TR USD]]) )</f>
        <v>-1.3445</v>
      </c>
      <c r="R371" s="6">
        <f>IF(Table2[[#This Row],[Bloomberg US Agg Bond TR USD]]="",Table2[[#This Row],[Pre AGG]],Table2[[#This Row],[Bloomberg US Agg Bond TR USD]])</f>
        <v>-1.3445</v>
      </c>
      <c r="S371" s="6" t="str">
        <f>IF(Table2[[#This Row],[Bloomberg US Agg Bond TR USD]]="","Pre","")</f>
        <v>Pre</v>
      </c>
      <c r="T371">
        <v>0.51</v>
      </c>
      <c r="U371" s="6"/>
      <c r="V371" s="6"/>
      <c r="W371">
        <f t="shared" si="20"/>
        <v>299.59257605841356</v>
      </c>
      <c r="X371">
        <f t="shared" si="21"/>
        <v>0</v>
      </c>
      <c r="Y371">
        <f t="shared" si="22"/>
        <v>0</v>
      </c>
      <c r="AN371">
        <f t="shared" si="23"/>
        <v>370</v>
      </c>
    </row>
    <row r="372" spans="1:40" x14ac:dyDescent="0.3">
      <c r="A372" t="s">
        <v>1637</v>
      </c>
      <c r="B372">
        <v>-0.5</v>
      </c>
      <c r="D372">
        <v>-1.1000000000000001</v>
      </c>
      <c r="E372" s="6">
        <f>IF(Table2[[#This Row],[S&amp;P 500 TR USD]]="",Table2[[#This Row],[IA SBBI US Large Stock TR USD Ext]],Table2[[#This Row],[S&amp;P 500 TR USD]])</f>
        <v>-0.5</v>
      </c>
      <c r="F372" s="6" t="s">
        <v>2427</v>
      </c>
      <c r="G372" s="6"/>
      <c r="H372" s="6"/>
      <c r="I372" s="6" t="s">
        <v>2434</v>
      </c>
      <c r="J372" s="6"/>
      <c r="K372" s="6"/>
      <c r="L372" s="6" t="s">
        <v>2434</v>
      </c>
      <c r="M372">
        <v>-0.47</v>
      </c>
      <c r="N372">
        <v>-1.26</v>
      </c>
      <c r="O372">
        <v>0.5</v>
      </c>
      <c r="P372">
        <f>+(Table2[[#This Row],[IA SBBI US IT Govt TR USD]]*Table2[[#This Row],[PctinGovt]])+(Table2[[#This Row],[IA SBBI US LT Corp TR USD]]*(1-Table2[[#This Row],[IA SBBI US IT Govt TR USD]]) )</f>
        <v>-2.0872000000000002</v>
      </c>
      <c r="R372" s="6">
        <f>IF(Table2[[#This Row],[Bloomberg US Agg Bond TR USD]]="",Table2[[#This Row],[Pre AGG]],Table2[[#This Row],[Bloomberg US Agg Bond TR USD]])</f>
        <v>-2.0872000000000002</v>
      </c>
      <c r="S372" s="6" t="str">
        <f>IF(Table2[[#This Row],[Bloomberg US Agg Bond TR USD]]="","Pre","")</f>
        <v>Pre</v>
      </c>
      <c r="T372">
        <v>-1.1000000000000001</v>
      </c>
      <c r="U372" s="6"/>
      <c r="V372" s="6"/>
      <c r="W372">
        <f t="shared" si="20"/>
        <v>295.19705772177099</v>
      </c>
      <c r="X372">
        <f t="shared" si="21"/>
        <v>0</v>
      </c>
      <c r="Y372">
        <f t="shared" si="22"/>
        <v>0</v>
      </c>
      <c r="AN372">
        <f t="shared" si="23"/>
        <v>371</v>
      </c>
    </row>
    <row r="373" spans="1:40" x14ac:dyDescent="0.3">
      <c r="A373" t="s">
        <v>1638</v>
      </c>
      <c r="B373">
        <v>3.7</v>
      </c>
      <c r="D373">
        <v>3.53</v>
      </c>
      <c r="E373" s="6">
        <f>IF(Table2[[#This Row],[S&amp;P 500 TR USD]]="",Table2[[#This Row],[IA SBBI US Large Stock TR USD Ext]],Table2[[#This Row],[S&amp;P 500 TR USD]])</f>
        <v>3.7</v>
      </c>
      <c r="F373" s="6" t="s">
        <v>2427</v>
      </c>
      <c r="G373" s="6"/>
      <c r="H373" s="6"/>
      <c r="I373" s="6" t="s">
        <v>2434</v>
      </c>
      <c r="J373" s="6"/>
      <c r="K373" s="6"/>
      <c r="L373" s="6" t="s">
        <v>2434</v>
      </c>
      <c r="M373">
        <v>0.11</v>
      </c>
      <c r="N373">
        <v>-0.82</v>
      </c>
      <c r="O373">
        <v>0.5</v>
      </c>
      <c r="P373">
        <f>+(Table2[[#This Row],[IA SBBI US IT Govt TR USD]]*Table2[[#This Row],[PctinGovt]])+(Table2[[#This Row],[IA SBBI US LT Corp TR USD]]*(1-Table2[[#This Row],[IA SBBI US IT Govt TR USD]]) )</f>
        <v>-0.67479999999999996</v>
      </c>
      <c r="R373" s="6">
        <f>IF(Table2[[#This Row],[Bloomberg US Agg Bond TR USD]]="",Table2[[#This Row],[Pre AGG]],Table2[[#This Row],[Bloomberg US Agg Bond TR USD]])</f>
        <v>-0.67479999999999996</v>
      </c>
      <c r="S373" s="6" t="str">
        <f>IF(Table2[[#This Row],[Bloomberg US Agg Bond TR USD]]="","Pre","")</f>
        <v>Pre</v>
      </c>
      <c r="T373">
        <v>3.53</v>
      </c>
      <c r="U373" s="6"/>
      <c r="V373" s="6"/>
      <c r="W373">
        <f t="shared" si="20"/>
        <v>309.14751385934949</v>
      </c>
      <c r="X373">
        <f t="shared" si="21"/>
        <v>0</v>
      </c>
      <c r="Y373">
        <f t="shared" si="22"/>
        <v>0</v>
      </c>
      <c r="AN373">
        <f t="shared" si="23"/>
        <v>372</v>
      </c>
    </row>
    <row r="374" spans="1:40" x14ac:dyDescent="0.3">
      <c r="A374" t="s">
        <v>1639</v>
      </c>
      <c r="B374">
        <v>-4.01</v>
      </c>
      <c r="D374">
        <v>-4.18</v>
      </c>
      <c r="E374" s="6">
        <f>IF(Table2[[#This Row],[S&amp;P 500 TR USD]]="",Table2[[#This Row],[IA SBBI US Large Stock TR USD Ext]],Table2[[#This Row],[S&amp;P 500 TR USD]])</f>
        <v>-4.01</v>
      </c>
      <c r="F374" s="6" t="s">
        <v>2427</v>
      </c>
      <c r="G374" s="6"/>
      <c r="H374" s="6"/>
      <c r="I374" s="6" t="s">
        <v>2434</v>
      </c>
      <c r="J374" s="6"/>
      <c r="K374" s="6"/>
      <c r="L374" s="6" t="s">
        <v>2434</v>
      </c>
      <c r="M374">
        <v>2.37</v>
      </c>
      <c r="N374">
        <v>1.97</v>
      </c>
      <c r="O374">
        <v>0.5</v>
      </c>
      <c r="P374">
        <f>+(Table2[[#This Row],[IA SBBI US IT Govt TR USD]]*Table2[[#This Row],[PctinGovt]])+(Table2[[#This Row],[IA SBBI US LT Corp TR USD]]*(1-Table2[[#This Row],[IA SBBI US IT Govt TR USD]]) )</f>
        <v>-1.5139</v>
      </c>
      <c r="R374" s="6">
        <f>IF(Table2[[#This Row],[Bloomberg US Agg Bond TR USD]]="",Table2[[#This Row],[Pre AGG]],Table2[[#This Row],[Bloomberg US Agg Bond TR USD]])</f>
        <v>-1.5139</v>
      </c>
      <c r="S374" s="6" t="str">
        <f>IF(Table2[[#This Row],[Bloomberg US Agg Bond TR USD]]="","Pre","")</f>
        <v>Pre</v>
      </c>
      <c r="T374">
        <v>-4.18</v>
      </c>
      <c r="U374" s="6"/>
      <c r="V374" s="6"/>
      <c r="W374">
        <f t="shared" si="20"/>
        <v>292.04514778002869</v>
      </c>
      <c r="X374">
        <f t="shared" si="21"/>
        <v>0</v>
      </c>
      <c r="Y374">
        <f t="shared" si="22"/>
        <v>0</v>
      </c>
      <c r="AN374">
        <f t="shared" si="23"/>
        <v>373</v>
      </c>
    </row>
    <row r="375" spans="1:40" x14ac:dyDescent="0.3">
      <c r="A375" t="s">
        <v>1640</v>
      </c>
      <c r="B375">
        <v>-2.64</v>
      </c>
      <c r="D375">
        <v>-3.26</v>
      </c>
      <c r="E375" s="6">
        <f>IF(Table2[[#This Row],[S&amp;P 500 TR USD]]="",Table2[[#This Row],[IA SBBI US Large Stock TR USD Ext]],Table2[[#This Row],[S&amp;P 500 TR USD]])</f>
        <v>-2.64</v>
      </c>
      <c r="F375" s="6" t="s">
        <v>2427</v>
      </c>
      <c r="G375" s="6"/>
      <c r="H375" s="6"/>
      <c r="I375" s="6" t="s">
        <v>2434</v>
      </c>
      <c r="J375" s="6"/>
      <c r="K375" s="6"/>
      <c r="L375" s="6" t="s">
        <v>2434</v>
      </c>
      <c r="M375">
        <v>-0.13</v>
      </c>
      <c r="N375">
        <v>0.93</v>
      </c>
      <c r="O375">
        <v>0.5</v>
      </c>
      <c r="P375">
        <f>+(Table2[[#This Row],[IA SBBI US IT Govt TR USD]]*Table2[[#This Row],[PctinGovt]])+(Table2[[#This Row],[IA SBBI US LT Corp TR USD]]*(1-Table2[[#This Row],[IA SBBI US IT Govt TR USD]]) )</f>
        <v>0.9859</v>
      </c>
      <c r="R375" s="6">
        <f>IF(Table2[[#This Row],[Bloomberg US Agg Bond TR USD]]="",Table2[[#This Row],[Pre AGG]],Table2[[#This Row],[Bloomberg US Agg Bond TR USD]])</f>
        <v>0.9859</v>
      </c>
      <c r="S375" s="6" t="str">
        <f>IF(Table2[[#This Row],[Bloomberg US Agg Bond TR USD]]="","Pre","")</f>
        <v>Pre</v>
      </c>
      <c r="T375">
        <v>-3.26</v>
      </c>
      <c r="U375" s="6"/>
      <c r="V375" s="6"/>
      <c r="W375">
        <f t="shared" si="20"/>
        <v>279.26447596239979</v>
      </c>
      <c r="X375">
        <f t="shared" si="21"/>
        <v>0</v>
      </c>
      <c r="Y375">
        <f t="shared" si="22"/>
        <v>0</v>
      </c>
      <c r="AN375">
        <f t="shared" si="23"/>
        <v>374</v>
      </c>
    </row>
    <row r="376" spans="1:40" x14ac:dyDescent="0.3">
      <c r="A376" t="s">
        <v>1641</v>
      </c>
      <c r="B376">
        <v>2.15</v>
      </c>
      <c r="D376">
        <v>1.96</v>
      </c>
      <c r="E376" s="6">
        <f>IF(Table2[[#This Row],[S&amp;P 500 TR USD]]="",Table2[[#This Row],[IA SBBI US Large Stock TR USD Ext]],Table2[[#This Row],[S&amp;P 500 TR USD]])</f>
        <v>2.15</v>
      </c>
      <c r="F376" s="6" t="s">
        <v>2427</v>
      </c>
      <c r="G376" s="6"/>
      <c r="H376" s="6"/>
      <c r="I376" s="6" t="s">
        <v>2434</v>
      </c>
      <c r="J376" s="6"/>
      <c r="K376" s="6"/>
      <c r="L376" s="6" t="s">
        <v>2434</v>
      </c>
      <c r="M376">
        <v>0.18</v>
      </c>
      <c r="N376">
        <v>0.5</v>
      </c>
      <c r="O376">
        <v>0.5</v>
      </c>
      <c r="P376">
        <f>+(Table2[[#This Row],[IA SBBI US IT Govt TR USD]]*Table2[[#This Row],[PctinGovt]])+(Table2[[#This Row],[IA SBBI US LT Corp TR USD]]*(1-Table2[[#This Row],[IA SBBI US IT Govt TR USD]]) )</f>
        <v>0.5</v>
      </c>
      <c r="R376" s="6">
        <f>IF(Table2[[#This Row],[Bloomberg US Agg Bond TR USD]]="",Table2[[#This Row],[Pre AGG]],Table2[[#This Row],[Bloomberg US Agg Bond TR USD]])</f>
        <v>0.5</v>
      </c>
      <c r="S376" s="6" t="str">
        <f>IF(Table2[[#This Row],[Bloomberg US Agg Bond TR USD]]="","Pre","")</f>
        <v>Pre</v>
      </c>
      <c r="T376">
        <v>1.96</v>
      </c>
      <c r="U376" s="6"/>
      <c r="V376" s="6"/>
      <c r="W376">
        <f t="shared" si="20"/>
        <v>286.69805969126287</v>
      </c>
      <c r="X376">
        <f t="shared" si="21"/>
        <v>0</v>
      </c>
      <c r="Y376">
        <f t="shared" si="22"/>
        <v>0</v>
      </c>
      <c r="AN376">
        <f t="shared" si="23"/>
        <v>375</v>
      </c>
    </row>
    <row r="377" spans="1:40" x14ac:dyDescent="0.3">
      <c r="A377" t="s">
        <v>1642</v>
      </c>
      <c r="B377">
        <v>3.88</v>
      </c>
      <c r="D377">
        <v>3.7</v>
      </c>
      <c r="E377" s="6">
        <f>IF(Table2[[#This Row],[S&amp;P 500 TR USD]]="",Table2[[#This Row],[IA SBBI US Large Stock TR USD Ext]],Table2[[#This Row],[S&amp;P 500 TR USD]])</f>
        <v>3.88</v>
      </c>
      <c r="F377" s="6" t="s">
        <v>2427</v>
      </c>
      <c r="G377" s="6"/>
      <c r="H377" s="6"/>
      <c r="I377" s="6" t="s">
        <v>2434</v>
      </c>
      <c r="J377" s="6"/>
      <c r="K377" s="6"/>
      <c r="L377" s="6" t="s">
        <v>2434</v>
      </c>
      <c r="M377">
        <v>-1.01</v>
      </c>
      <c r="N377">
        <v>-0.66</v>
      </c>
      <c r="O377">
        <v>0.5</v>
      </c>
      <c r="P377">
        <f>+(Table2[[#This Row],[IA SBBI US IT Govt TR USD]]*Table2[[#This Row],[PctinGovt]])+(Table2[[#This Row],[IA SBBI US LT Corp TR USD]]*(1-Table2[[#This Row],[IA SBBI US IT Govt TR USD]]) )</f>
        <v>-1.8315999999999999</v>
      </c>
      <c r="R377" s="6">
        <f>IF(Table2[[#This Row],[Bloomberg US Agg Bond TR USD]]="",Table2[[#This Row],[Pre AGG]],Table2[[#This Row],[Bloomberg US Agg Bond TR USD]])</f>
        <v>-1.8315999999999999</v>
      </c>
      <c r="S377" s="6" t="str">
        <f>IF(Table2[[#This Row],[Bloomberg US Agg Bond TR USD]]="","Pre","")</f>
        <v>Pre</v>
      </c>
      <c r="T377">
        <v>3.7</v>
      </c>
      <c r="U377" s="6"/>
      <c r="V377" s="6"/>
      <c r="W377">
        <f t="shared" si="20"/>
        <v>301.00588789983959</v>
      </c>
      <c r="X377">
        <f t="shared" si="21"/>
        <v>0</v>
      </c>
      <c r="Y377">
        <f t="shared" si="22"/>
        <v>0</v>
      </c>
      <c r="AN377">
        <f t="shared" si="23"/>
        <v>376</v>
      </c>
    </row>
    <row r="378" spans="1:40" x14ac:dyDescent="0.3">
      <c r="A378" t="s">
        <v>1643</v>
      </c>
      <c r="B378">
        <v>4.37</v>
      </c>
      <c r="D378">
        <v>3.69</v>
      </c>
      <c r="E378" s="6">
        <f>IF(Table2[[#This Row],[S&amp;P 500 TR USD]]="",Table2[[#This Row],[IA SBBI US Large Stock TR USD Ext]],Table2[[#This Row],[S&amp;P 500 TR USD]])</f>
        <v>4.37</v>
      </c>
      <c r="F378" s="6" t="s">
        <v>2427</v>
      </c>
      <c r="G378" s="6"/>
      <c r="H378" s="6"/>
      <c r="I378" s="6" t="s">
        <v>2434</v>
      </c>
      <c r="J378" s="6"/>
      <c r="K378" s="6"/>
      <c r="L378" s="6" t="s">
        <v>2434</v>
      </c>
      <c r="M378">
        <v>-0.17</v>
      </c>
      <c r="N378">
        <v>-0.75</v>
      </c>
      <c r="O378">
        <v>0.5</v>
      </c>
      <c r="P378">
        <f>+(Table2[[#This Row],[IA SBBI US IT Govt TR USD]]*Table2[[#This Row],[PctinGovt]])+(Table2[[#This Row],[IA SBBI US LT Corp TR USD]]*(1-Table2[[#This Row],[IA SBBI US IT Govt TR USD]]) )</f>
        <v>-0.96249999999999991</v>
      </c>
      <c r="R378" s="6">
        <f>IF(Table2[[#This Row],[Bloomberg US Agg Bond TR USD]]="",Table2[[#This Row],[Pre AGG]],Table2[[#This Row],[Bloomberg US Agg Bond TR USD]])</f>
        <v>-0.96249999999999991</v>
      </c>
      <c r="S378" s="6" t="str">
        <f>IF(Table2[[#This Row],[Bloomberg US Agg Bond TR USD]]="","Pre","")</f>
        <v>Pre</v>
      </c>
      <c r="T378">
        <v>3.69</v>
      </c>
      <c r="U378" s="6"/>
      <c r="V378" s="6"/>
      <c r="W378">
        <f t="shared" si="20"/>
        <v>315.80300516334364</v>
      </c>
      <c r="X378">
        <f t="shared" si="21"/>
        <v>0</v>
      </c>
      <c r="Y378">
        <f t="shared" si="22"/>
        <v>0</v>
      </c>
      <c r="AN378">
        <f t="shared" si="23"/>
        <v>377</v>
      </c>
    </row>
    <row r="379" spans="1:40" x14ac:dyDescent="0.3">
      <c r="A379" t="s">
        <v>1644</v>
      </c>
      <c r="B379">
        <v>0.04</v>
      </c>
      <c r="D379">
        <v>-0.13</v>
      </c>
      <c r="E379" s="6">
        <f>IF(Table2[[#This Row],[S&amp;P 500 TR USD]]="",Table2[[#This Row],[IA SBBI US Large Stock TR USD Ext]],Table2[[#This Row],[S&amp;P 500 TR USD]])</f>
        <v>0.04</v>
      </c>
      <c r="F379" s="6" t="s">
        <v>2427</v>
      </c>
      <c r="G379" s="6"/>
      <c r="H379" s="6"/>
      <c r="I379" s="6" t="s">
        <v>2434</v>
      </c>
      <c r="J379" s="6"/>
      <c r="K379" s="6"/>
      <c r="L379" s="6" t="s">
        <v>2434</v>
      </c>
      <c r="M379">
        <v>-1.06</v>
      </c>
      <c r="N379">
        <v>-3.22</v>
      </c>
      <c r="O379">
        <v>0.5</v>
      </c>
      <c r="P379">
        <f>+(Table2[[#This Row],[IA SBBI US IT Govt TR USD]]*Table2[[#This Row],[PctinGovt]])+(Table2[[#This Row],[IA SBBI US LT Corp TR USD]]*(1-Table2[[#This Row],[IA SBBI US IT Govt TR USD]]) )</f>
        <v>-7.1632000000000007</v>
      </c>
      <c r="R379" s="6">
        <f>IF(Table2[[#This Row],[Bloomberg US Agg Bond TR USD]]="",Table2[[#This Row],[Pre AGG]],Table2[[#This Row],[Bloomberg US Agg Bond TR USD]])</f>
        <v>-7.1632000000000007</v>
      </c>
      <c r="S379" s="6" t="str">
        <f>IF(Table2[[#This Row],[Bloomberg US Agg Bond TR USD]]="","Pre","")</f>
        <v>Pre</v>
      </c>
      <c r="T379">
        <v>-0.13</v>
      </c>
      <c r="U379" s="6"/>
      <c r="V379" s="6"/>
      <c r="W379">
        <f t="shared" si="20"/>
        <v>315.26246125663124</v>
      </c>
      <c r="X379">
        <f t="shared" si="21"/>
        <v>0</v>
      </c>
      <c r="Y379">
        <f t="shared" si="22"/>
        <v>0</v>
      </c>
      <c r="AN379">
        <f t="shared" si="23"/>
        <v>378</v>
      </c>
    </row>
    <row r="380" spans="1:40" x14ac:dyDescent="0.3">
      <c r="A380" t="s">
        <v>1645</v>
      </c>
      <c r="B380">
        <v>1.31</v>
      </c>
      <c r="D380">
        <v>1.1399999999999999</v>
      </c>
      <c r="E380" s="6">
        <f>IF(Table2[[#This Row],[S&amp;P 500 TR USD]]="",Table2[[#This Row],[IA SBBI US Large Stock TR USD Ext]],Table2[[#This Row],[S&amp;P 500 TR USD]])</f>
        <v>1.31</v>
      </c>
      <c r="F380" s="6" t="s">
        <v>2427</v>
      </c>
      <c r="G380" s="6"/>
      <c r="H380" s="6"/>
      <c r="I380" s="6" t="s">
        <v>2434</v>
      </c>
      <c r="J380" s="6"/>
      <c r="K380" s="6"/>
      <c r="L380" s="6" t="s">
        <v>2434</v>
      </c>
      <c r="M380">
        <v>-0.15</v>
      </c>
      <c r="N380">
        <v>-1.1000000000000001</v>
      </c>
      <c r="O380">
        <v>0.5</v>
      </c>
      <c r="P380">
        <f>+(Table2[[#This Row],[IA SBBI US IT Govt TR USD]]*Table2[[#This Row],[PctinGovt]])+(Table2[[#This Row],[IA SBBI US LT Corp TR USD]]*(1-Table2[[#This Row],[IA SBBI US IT Govt TR USD]]) )</f>
        <v>-1.3399999999999999</v>
      </c>
      <c r="R380" s="6">
        <f>IF(Table2[[#This Row],[Bloomberg US Agg Bond TR USD]]="",Table2[[#This Row],[Pre AGG]],Table2[[#This Row],[Bloomberg US Agg Bond TR USD]])</f>
        <v>-1.3399999999999999</v>
      </c>
      <c r="S380" s="6" t="str">
        <f>IF(Table2[[#This Row],[Bloomberg US Agg Bond TR USD]]="","Pre","")</f>
        <v>Pre</v>
      </c>
      <c r="T380">
        <v>1.1399999999999999</v>
      </c>
      <c r="U380" s="6"/>
      <c r="V380" s="6"/>
      <c r="W380">
        <f t="shared" si="20"/>
        <v>319.99645331495674</v>
      </c>
      <c r="X380">
        <f t="shared" si="21"/>
        <v>0</v>
      </c>
      <c r="Y380">
        <f t="shared" si="22"/>
        <v>0</v>
      </c>
      <c r="AN380">
        <f t="shared" si="23"/>
        <v>379</v>
      </c>
    </row>
    <row r="381" spans="1:40" x14ac:dyDescent="0.3">
      <c r="A381" t="s">
        <v>1646</v>
      </c>
      <c r="B381">
        <v>-5.05</v>
      </c>
      <c r="D381">
        <v>-5.61</v>
      </c>
      <c r="E381" s="6">
        <f>IF(Table2[[#This Row],[S&amp;P 500 TR USD]]="",Table2[[#This Row],[IA SBBI US Large Stock TR USD Ext]],Table2[[#This Row],[S&amp;P 500 TR USD]])</f>
        <v>-5.05</v>
      </c>
      <c r="F381" s="6" t="s">
        <v>2427</v>
      </c>
      <c r="G381" s="6"/>
      <c r="H381" s="6"/>
      <c r="I381" s="6" t="s">
        <v>2434</v>
      </c>
      <c r="J381" s="6"/>
      <c r="K381" s="6"/>
      <c r="L381" s="6" t="s">
        <v>2434</v>
      </c>
      <c r="M381">
        <v>1.0900000000000001</v>
      </c>
      <c r="N381">
        <v>-0.09</v>
      </c>
      <c r="O381">
        <v>0.5</v>
      </c>
      <c r="P381">
        <f>+(Table2[[#This Row],[IA SBBI US IT Govt TR USD]]*Table2[[#This Row],[PctinGovt]])+(Table2[[#This Row],[IA SBBI US LT Corp TR USD]]*(1-Table2[[#This Row],[IA SBBI US IT Govt TR USD]]) )</f>
        <v>0.55310000000000004</v>
      </c>
      <c r="R381" s="6">
        <f>IF(Table2[[#This Row],[Bloomberg US Agg Bond TR USD]]="",Table2[[#This Row],[Pre AGG]],Table2[[#This Row],[Bloomberg US Agg Bond TR USD]])</f>
        <v>0.55310000000000004</v>
      </c>
      <c r="S381" s="6" t="str">
        <f>IF(Table2[[#This Row],[Bloomberg US Agg Bond TR USD]]="","Pre","")</f>
        <v>Pre</v>
      </c>
      <c r="T381">
        <v>-5.61</v>
      </c>
      <c r="U381" s="6"/>
      <c r="V381" s="6"/>
      <c r="W381">
        <f t="shared" si="20"/>
        <v>296.43465228398759</v>
      </c>
      <c r="X381">
        <f t="shared" si="21"/>
        <v>0</v>
      </c>
      <c r="Y381">
        <f t="shared" si="22"/>
        <v>0</v>
      </c>
      <c r="AN381">
        <f t="shared" si="23"/>
        <v>380</v>
      </c>
    </row>
    <row r="382" spans="1:40" x14ac:dyDescent="0.3">
      <c r="A382" t="s">
        <v>1647</v>
      </c>
      <c r="B382">
        <v>-6.02</v>
      </c>
      <c r="D382">
        <v>-6.19</v>
      </c>
      <c r="E382" s="6">
        <f>IF(Table2[[#This Row],[S&amp;P 500 TR USD]]="",Table2[[#This Row],[IA SBBI US Large Stock TR USD Ext]],Table2[[#This Row],[S&amp;P 500 TR USD]])</f>
        <v>-6.02</v>
      </c>
      <c r="F382" s="6" t="s">
        <v>2427</v>
      </c>
      <c r="G382" s="6"/>
      <c r="H382" s="6"/>
      <c r="I382" s="6" t="s">
        <v>2434</v>
      </c>
      <c r="J382" s="6"/>
      <c r="K382" s="6"/>
      <c r="L382" s="6" t="s">
        <v>2434</v>
      </c>
      <c r="M382">
        <v>0.02</v>
      </c>
      <c r="N382">
        <v>0.95</v>
      </c>
      <c r="O382">
        <v>0.5</v>
      </c>
      <c r="P382">
        <f>+(Table2[[#This Row],[IA SBBI US IT Govt TR USD]]*Table2[[#This Row],[PctinGovt]])+(Table2[[#This Row],[IA SBBI US LT Corp TR USD]]*(1-Table2[[#This Row],[IA SBBI US IT Govt TR USD]]) )</f>
        <v>0.94099999999999995</v>
      </c>
      <c r="R382" s="6">
        <f>IF(Table2[[#This Row],[Bloomberg US Agg Bond TR USD]]="",Table2[[#This Row],[Pre AGG]],Table2[[#This Row],[Bloomberg US Agg Bond TR USD]])</f>
        <v>0.94099999999999995</v>
      </c>
      <c r="S382" s="6" t="str">
        <f>IF(Table2[[#This Row],[Bloomberg US Agg Bond TR USD]]="","Pre","")</f>
        <v>Pre</v>
      </c>
      <c r="T382">
        <v>-6.19</v>
      </c>
      <c r="U382" s="6"/>
      <c r="V382" s="6"/>
      <c r="W382">
        <f t="shared" si="20"/>
        <v>271.89534730760874</v>
      </c>
      <c r="X382">
        <f t="shared" si="21"/>
        <v>0</v>
      </c>
      <c r="Y382">
        <f t="shared" si="22"/>
        <v>0</v>
      </c>
      <c r="AN382">
        <f t="shared" si="23"/>
        <v>381</v>
      </c>
    </row>
    <row r="383" spans="1:40" x14ac:dyDescent="0.3">
      <c r="A383" t="s">
        <v>1648</v>
      </c>
      <c r="B383">
        <v>-3.02</v>
      </c>
      <c r="D383">
        <v>-3.21</v>
      </c>
      <c r="E383" s="6">
        <f>IF(Table2[[#This Row],[S&amp;P 500 TR USD]]="",Table2[[#This Row],[IA SBBI US Large Stock TR USD Ext]],Table2[[#This Row],[S&amp;P 500 TR USD]])</f>
        <v>-3.02</v>
      </c>
      <c r="F383" s="6" t="s">
        <v>2427</v>
      </c>
      <c r="G383" s="6"/>
      <c r="H383" s="6"/>
      <c r="I383" s="6" t="s">
        <v>2434</v>
      </c>
      <c r="J383" s="6"/>
      <c r="K383" s="6"/>
      <c r="L383" s="6" t="s">
        <v>2434</v>
      </c>
      <c r="M383">
        <v>0.43</v>
      </c>
      <c r="N383">
        <v>0.23</v>
      </c>
      <c r="O383">
        <v>0.5</v>
      </c>
      <c r="P383">
        <f>+(Table2[[#This Row],[IA SBBI US IT Govt TR USD]]*Table2[[#This Row],[PctinGovt]])+(Table2[[#This Row],[IA SBBI US LT Corp TR USD]]*(1-Table2[[#This Row],[IA SBBI US IT Govt TR USD]]) )</f>
        <v>0.34610000000000002</v>
      </c>
      <c r="R383" s="6">
        <f>IF(Table2[[#This Row],[Bloomberg US Agg Bond TR USD]]="",Table2[[#This Row],[Pre AGG]],Table2[[#This Row],[Bloomberg US Agg Bond TR USD]])</f>
        <v>0.34610000000000002</v>
      </c>
      <c r="S383" s="6" t="str">
        <f>IF(Table2[[#This Row],[Bloomberg US Agg Bond TR USD]]="","Pre","")</f>
        <v>Pre</v>
      </c>
      <c r="T383">
        <v>-3.21</v>
      </c>
      <c r="U383" s="6"/>
      <c r="V383" s="6"/>
      <c r="W383">
        <f t="shared" si="20"/>
        <v>259.95750665903449</v>
      </c>
      <c r="X383">
        <f t="shared" si="21"/>
        <v>0</v>
      </c>
      <c r="Y383">
        <f t="shared" si="22"/>
        <v>0</v>
      </c>
      <c r="AN383">
        <f t="shared" si="23"/>
        <v>382</v>
      </c>
    </row>
    <row r="384" spans="1:40" x14ac:dyDescent="0.3">
      <c r="A384" t="s">
        <v>1649</v>
      </c>
      <c r="B384">
        <v>2.31</v>
      </c>
      <c r="D384">
        <v>1.61</v>
      </c>
      <c r="E384" s="6">
        <f>IF(Table2[[#This Row],[S&amp;P 500 TR USD]]="",Table2[[#This Row],[IA SBBI US Large Stock TR USD Ext]],Table2[[#This Row],[S&amp;P 500 TR USD]])</f>
        <v>2.31</v>
      </c>
      <c r="F384" s="6" t="s">
        <v>2427</v>
      </c>
      <c r="G384" s="6"/>
      <c r="H384" s="6"/>
      <c r="I384" s="6" t="s">
        <v>2434</v>
      </c>
      <c r="J384" s="6"/>
      <c r="K384" s="6"/>
      <c r="L384" s="6" t="s">
        <v>2434</v>
      </c>
      <c r="M384">
        <v>3.96</v>
      </c>
      <c r="N384">
        <v>3.11</v>
      </c>
      <c r="O384">
        <v>0.5</v>
      </c>
      <c r="P384">
        <f>+(Table2[[#This Row],[IA SBBI US IT Govt TR USD]]*Table2[[#This Row],[PctinGovt]])+(Table2[[#This Row],[IA SBBI US LT Corp TR USD]]*(1-Table2[[#This Row],[IA SBBI US IT Govt TR USD]]) )</f>
        <v>-7.2255999999999982</v>
      </c>
      <c r="R384" s="6">
        <f>IF(Table2[[#This Row],[Bloomberg US Agg Bond TR USD]]="",Table2[[#This Row],[Pre AGG]],Table2[[#This Row],[Bloomberg US Agg Bond TR USD]])</f>
        <v>-7.2255999999999982</v>
      </c>
      <c r="S384" s="6" t="str">
        <f>IF(Table2[[#This Row],[Bloomberg US Agg Bond TR USD]]="","Pre","")</f>
        <v>Pre</v>
      </c>
      <c r="T384">
        <v>1.61</v>
      </c>
      <c r="U384" s="6"/>
      <c r="V384" s="6"/>
      <c r="W384">
        <f t="shared" si="20"/>
        <v>265.75282251624498</v>
      </c>
      <c r="X384">
        <f t="shared" si="21"/>
        <v>0</v>
      </c>
      <c r="Y384">
        <f t="shared" si="22"/>
        <v>0</v>
      </c>
      <c r="AN384">
        <f t="shared" si="23"/>
        <v>383</v>
      </c>
    </row>
    <row r="385" spans="1:40" x14ac:dyDescent="0.3">
      <c r="A385" t="s">
        <v>1650</v>
      </c>
      <c r="B385">
        <v>-3.95</v>
      </c>
      <c r="D385">
        <v>-4.1500000000000004</v>
      </c>
      <c r="E385" s="6">
        <f>IF(Table2[[#This Row],[S&amp;P 500 TR USD]]="",Table2[[#This Row],[IA SBBI US Large Stock TR USD Ext]],Table2[[#This Row],[S&amp;P 500 TR USD]])</f>
        <v>-3.95</v>
      </c>
      <c r="F385" s="6" t="s">
        <v>2427</v>
      </c>
      <c r="G385" s="6"/>
      <c r="H385" s="6"/>
      <c r="I385" s="6" t="s">
        <v>2434</v>
      </c>
      <c r="J385" s="6"/>
      <c r="K385" s="6"/>
      <c r="L385" s="6" t="s">
        <v>2434</v>
      </c>
      <c r="M385">
        <v>2.16</v>
      </c>
      <c r="N385">
        <v>6.85</v>
      </c>
      <c r="O385">
        <v>0.5</v>
      </c>
      <c r="P385">
        <f>+(Table2[[#This Row],[IA SBBI US IT Govt TR USD]]*Table2[[#This Row],[PctinGovt]])+(Table2[[#This Row],[IA SBBI US LT Corp TR USD]]*(1-Table2[[#This Row],[IA SBBI US IT Govt TR USD]]) )</f>
        <v>-6.8660000000000005</v>
      </c>
      <c r="R385" s="6">
        <f>IF(Table2[[#This Row],[Bloomberg US Agg Bond TR USD]]="",Table2[[#This Row],[Pre AGG]],Table2[[#This Row],[Bloomberg US Agg Bond TR USD]])</f>
        <v>-6.8660000000000005</v>
      </c>
      <c r="S385" s="6" t="str">
        <f>IF(Table2[[#This Row],[Bloomberg US Agg Bond TR USD]]="","Pre","")</f>
        <v>Pre</v>
      </c>
      <c r="T385">
        <v>-4.1500000000000004</v>
      </c>
      <c r="U385" s="6"/>
      <c r="V385" s="6"/>
      <c r="W385">
        <f t="shared" si="20"/>
        <v>250.57408038182083</v>
      </c>
      <c r="X385">
        <f t="shared" si="21"/>
        <v>0</v>
      </c>
      <c r="Y385">
        <f t="shared" si="22"/>
        <v>0</v>
      </c>
      <c r="AN385">
        <f t="shared" si="23"/>
        <v>384</v>
      </c>
    </row>
    <row r="386" spans="1:40" x14ac:dyDescent="0.3">
      <c r="A386" t="s">
        <v>1651</v>
      </c>
      <c r="B386">
        <v>4.45</v>
      </c>
      <c r="D386">
        <v>4.28</v>
      </c>
      <c r="E386" s="6">
        <f>IF(Table2[[#This Row],[S&amp;P 500 TR USD]]="",Table2[[#This Row],[IA SBBI US Large Stock TR USD Ext]],Table2[[#This Row],[S&amp;P 500 TR USD]])</f>
        <v>4.45</v>
      </c>
      <c r="F386" s="6" t="s">
        <v>2427</v>
      </c>
      <c r="G386" s="6"/>
      <c r="H386" s="6"/>
      <c r="I386" s="6" t="s">
        <v>2434</v>
      </c>
      <c r="J386" s="6"/>
      <c r="K386" s="6"/>
      <c r="L386" s="6" t="s">
        <v>2434</v>
      </c>
      <c r="M386">
        <v>0.34</v>
      </c>
      <c r="N386">
        <v>0.99</v>
      </c>
      <c r="O386">
        <v>0.5</v>
      </c>
      <c r="P386">
        <f>+(Table2[[#This Row],[IA SBBI US IT Govt TR USD]]*Table2[[#This Row],[PctinGovt]])+(Table2[[#This Row],[IA SBBI US LT Corp TR USD]]*(1-Table2[[#This Row],[IA SBBI US IT Govt TR USD]]) )</f>
        <v>0.82339999999999991</v>
      </c>
      <c r="R386" s="6">
        <f>IF(Table2[[#This Row],[Bloomberg US Agg Bond TR USD]]="",Table2[[#This Row],[Pre AGG]],Table2[[#This Row],[Bloomberg US Agg Bond TR USD]])</f>
        <v>0.82339999999999991</v>
      </c>
      <c r="S386" s="6" t="str">
        <f>IF(Table2[[#This Row],[Bloomberg US Agg Bond TR USD]]="","Pre","")</f>
        <v>Pre</v>
      </c>
      <c r="T386">
        <v>4.28</v>
      </c>
      <c r="U386" s="6"/>
      <c r="V386" s="6"/>
      <c r="W386">
        <f t="shared" si="20"/>
        <v>265.57865102216277</v>
      </c>
      <c r="X386">
        <f t="shared" si="21"/>
        <v>0</v>
      </c>
      <c r="Y386">
        <f t="shared" si="22"/>
        <v>0</v>
      </c>
      <c r="AN386">
        <f t="shared" si="23"/>
        <v>385</v>
      </c>
    </row>
    <row r="387" spans="1:40" x14ac:dyDescent="0.3">
      <c r="A387" t="s">
        <v>1652</v>
      </c>
      <c r="B387">
        <v>-1.41</v>
      </c>
      <c r="D387">
        <v>-2.06</v>
      </c>
      <c r="E387" s="6">
        <f>IF(Table2[[#This Row],[S&amp;P 500 TR USD]]="",Table2[[#This Row],[IA SBBI US Large Stock TR USD Ext]],Table2[[#This Row],[S&amp;P 500 TR USD]])</f>
        <v>-1.41</v>
      </c>
      <c r="F387" s="6" t="s">
        <v>2427</v>
      </c>
      <c r="G387" s="6"/>
      <c r="H387" s="6"/>
      <c r="I387" s="6" t="s">
        <v>2434</v>
      </c>
      <c r="J387" s="6"/>
      <c r="K387" s="6"/>
      <c r="L387" s="6" t="s">
        <v>2434</v>
      </c>
      <c r="M387">
        <v>1.39</v>
      </c>
      <c r="N387">
        <v>-0.08</v>
      </c>
      <c r="O387">
        <v>0.5</v>
      </c>
      <c r="P387">
        <f>+(Table2[[#This Row],[IA SBBI US IT Govt TR USD]]*Table2[[#This Row],[PctinGovt]])+(Table2[[#This Row],[IA SBBI US LT Corp TR USD]]*(1-Table2[[#This Row],[IA SBBI US IT Govt TR USD]]) )</f>
        <v>0.72619999999999996</v>
      </c>
      <c r="R387" s="6">
        <f>IF(Table2[[#This Row],[Bloomberg US Agg Bond TR USD]]="",Table2[[#This Row],[Pre AGG]],Table2[[#This Row],[Bloomberg US Agg Bond TR USD]])</f>
        <v>0.72619999999999996</v>
      </c>
      <c r="S387" s="6" t="str">
        <f>IF(Table2[[#This Row],[Bloomberg US Agg Bond TR USD]]="","Pre","")</f>
        <v>Pre</v>
      </c>
      <c r="T387">
        <v>-2.06</v>
      </c>
      <c r="U387" s="6"/>
      <c r="V387" s="6"/>
      <c r="W387">
        <f t="shared" ref="W387:W450" si="24">((1+W386/100)*(1+T387/100)-1)*100</f>
        <v>258.04773081110619</v>
      </c>
      <c r="X387">
        <f t="shared" ref="X387:X450" si="25">((1+X386/100)*(1+U387/100)-1)*100</f>
        <v>0</v>
      </c>
      <c r="Y387">
        <f t="shared" ref="Y387:Y450" si="26">((1+Y386/100)*(1+V387/100)-1)*100</f>
        <v>0</v>
      </c>
      <c r="AN387">
        <f t="shared" si="23"/>
        <v>386</v>
      </c>
    </row>
    <row r="388" spans="1:40" x14ac:dyDescent="0.3">
      <c r="A388" t="s">
        <v>1653</v>
      </c>
      <c r="B388">
        <v>3.28</v>
      </c>
      <c r="D388">
        <v>3.09</v>
      </c>
      <c r="E388" s="6">
        <f>IF(Table2[[#This Row],[S&amp;P 500 TR USD]]="",Table2[[#This Row],[IA SBBI US Large Stock TR USD Ext]],Table2[[#This Row],[S&amp;P 500 TR USD]])</f>
        <v>3.28</v>
      </c>
      <c r="F388" s="6" t="s">
        <v>2427</v>
      </c>
      <c r="G388" s="6"/>
      <c r="H388" s="6"/>
      <c r="I388" s="6" t="s">
        <v>2434</v>
      </c>
      <c r="J388" s="6"/>
      <c r="K388" s="6"/>
      <c r="L388" s="6" t="s">
        <v>2434</v>
      </c>
      <c r="M388">
        <v>0.53</v>
      </c>
      <c r="N388">
        <v>-0.46</v>
      </c>
      <c r="O388">
        <v>0.5</v>
      </c>
      <c r="P388">
        <f>+(Table2[[#This Row],[IA SBBI US IT Govt TR USD]]*Table2[[#This Row],[PctinGovt]])+(Table2[[#This Row],[IA SBBI US LT Corp TR USD]]*(1-Table2[[#This Row],[IA SBBI US IT Govt TR USD]]) )</f>
        <v>4.880000000000001E-2</v>
      </c>
      <c r="R388" s="6">
        <f>IF(Table2[[#This Row],[Bloomberg US Agg Bond TR USD]]="",Table2[[#This Row],[Pre AGG]],Table2[[#This Row],[Bloomberg US Agg Bond TR USD]])</f>
        <v>4.880000000000001E-2</v>
      </c>
      <c r="S388" s="6" t="str">
        <f>IF(Table2[[#This Row],[Bloomberg US Agg Bond TR USD]]="","Pre","")</f>
        <v>Pre</v>
      </c>
      <c r="T388">
        <v>3.09</v>
      </c>
      <c r="U388" s="6"/>
      <c r="V388" s="6"/>
      <c r="W388">
        <f t="shared" si="24"/>
        <v>269.11140569316939</v>
      </c>
      <c r="X388">
        <f t="shared" si="25"/>
        <v>0</v>
      </c>
      <c r="Y388">
        <f t="shared" si="26"/>
        <v>0</v>
      </c>
      <c r="AN388">
        <f t="shared" si="23"/>
        <v>387</v>
      </c>
    </row>
    <row r="389" spans="1:40" x14ac:dyDescent="0.3">
      <c r="A389" t="s">
        <v>1654</v>
      </c>
      <c r="B389">
        <v>3.37</v>
      </c>
      <c r="D389">
        <v>3.18</v>
      </c>
      <c r="E389" s="6">
        <f>IF(Table2[[#This Row],[S&amp;P 500 TR USD]]="",Table2[[#This Row],[IA SBBI US Large Stock TR USD Ext]],Table2[[#This Row],[S&amp;P 500 TR USD]])</f>
        <v>3.37</v>
      </c>
      <c r="F389" s="6" t="s">
        <v>2427</v>
      </c>
      <c r="G389" s="6"/>
      <c r="H389" s="6"/>
      <c r="I389" s="6" t="s">
        <v>2434</v>
      </c>
      <c r="J389" s="6"/>
      <c r="K389" s="6"/>
      <c r="L389" s="6" t="s">
        <v>2434</v>
      </c>
      <c r="M389">
        <v>0.52</v>
      </c>
      <c r="N389">
        <v>1.63</v>
      </c>
      <c r="O389">
        <v>0.5</v>
      </c>
      <c r="P389">
        <f>+(Table2[[#This Row],[IA SBBI US IT Govt TR USD]]*Table2[[#This Row],[PctinGovt]])+(Table2[[#This Row],[IA SBBI US LT Corp TR USD]]*(1-Table2[[#This Row],[IA SBBI US IT Govt TR USD]]) )</f>
        <v>1.0423999999999998</v>
      </c>
      <c r="R389" s="6">
        <f>IF(Table2[[#This Row],[Bloomberg US Agg Bond TR USD]]="",Table2[[#This Row],[Pre AGG]],Table2[[#This Row],[Bloomberg US Agg Bond TR USD]])</f>
        <v>1.0423999999999998</v>
      </c>
      <c r="S389" s="6" t="str">
        <f>IF(Table2[[#This Row],[Bloomberg US Agg Bond TR USD]]="","Pre","")</f>
        <v>Pre</v>
      </c>
      <c r="T389">
        <v>3.18</v>
      </c>
      <c r="U389" s="6"/>
      <c r="V389" s="6"/>
      <c r="W389">
        <f t="shared" si="24"/>
        <v>280.84914839421219</v>
      </c>
      <c r="X389">
        <f t="shared" si="25"/>
        <v>0</v>
      </c>
      <c r="Y389">
        <f t="shared" si="26"/>
        <v>0</v>
      </c>
      <c r="AN389">
        <f t="shared" si="23"/>
        <v>388</v>
      </c>
    </row>
    <row r="390" spans="1:40" x14ac:dyDescent="0.3">
      <c r="A390" t="s">
        <v>1655</v>
      </c>
      <c r="B390">
        <v>2.12</v>
      </c>
      <c r="D390">
        <v>1.5</v>
      </c>
      <c r="E390" s="6">
        <f>IF(Table2[[#This Row],[S&amp;P 500 TR USD]]="",Table2[[#This Row],[IA SBBI US Large Stock TR USD Ext]],Table2[[#This Row],[S&amp;P 500 TR USD]])</f>
        <v>2.12</v>
      </c>
      <c r="F390" s="6" t="s">
        <v>2427</v>
      </c>
      <c r="G390" s="6"/>
      <c r="H390" s="6"/>
      <c r="I390" s="6" t="s">
        <v>2434</v>
      </c>
      <c r="J390" s="6"/>
      <c r="K390" s="6"/>
      <c r="L390" s="6" t="s">
        <v>2434</v>
      </c>
      <c r="M390">
        <v>0.6</v>
      </c>
      <c r="N390">
        <v>0.31</v>
      </c>
      <c r="O390">
        <v>0.5</v>
      </c>
      <c r="P390">
        <f>+(Table2[[#This Row],[IA SBBI US IT Govt TR USD]]*Table2[[#This Row],[PctinGovt]])+(Table2[[#This Row],[IA SBBI US LT Corp TR USD]]*(1-Table2[[#This Row],[IA SBBI US IT Govt TR USD]]) )</f>
        <v>0.42399999999999999</v>
      </c>
      <c r="R390" s="6">
        <f>IF(Table2[[#This Row],[Bloomberg US Agg Bond TR USD]]="",Table2[[#This Row],[Pre AGG]],Table2[[#This Row],[Bloomberg US Agg Bond TR USD]])</f>
        <v>0.42399999999999999</v>
      </c>
      <c r="S390" s="6" t="str">
        <f>IF(Table2[[#This Row],[Bloomberg US Agg Bond TR USD]]="","Pre","")</f>
        <v>Pre</v>
      </c>
      <c r="T390">
        <v>1.5</v>
      </c>
      <c r="U390" s="6"/>
      <c r="V390" s="6"/>
      <c r="W390">
        <f t="shared" si="24"/>
        <v>286.56188562012534</v>
      </c>
      <c r="X390">
        <f t="shared" si="25"/>
        <v>0</v>
      </c>
      <c r="Y390">
        <f t="shared" si="26"/>
        <v>0</v>
      </c>
      <c r="AN390">
        <f t="shared" ref="AN390:AN453" si="27">AN389+1</f>
        <v>389</v>
      </c>
    </row>
    <row r="391" spans="1:40" x14ac:dyDescent="0.3">
      <c r="A391" t="s">
        <v>1656</v>
      </c>
      <c r="B391">
        <v>2.79</v>
      </c>
      <c r="D391">
        <v>2.61</v>
      </c>
      <c r="E391" s="6">
        <f>IF(Table2[[#This Row],[S&amp;P 500 TR USD]]="",Table2[[#This Row],[IA SBBI US Large Stock TR USD Ext]],Table2[[#This Row],[S&amp;P 500 TR USD]])</f>
        <v>2.79</v>
      </c>
      <c r="F391" s="6" t="s">
        <v>2427</v>
      </c>
      <c r="G391" s="6"/>
      <c r="H391" s="6"/>
      <c r="I391" s="6" t="s">
        <v>2434</v>
      </c>
      <c r="J391" s="6"/>
      <c r="K391" s="6"/>
      <c r="L391" s="6" t="s">
        <v>2434</v>
      </c>
      <c r="M391">
        <v>-0.68</v>
      </c>
      <c r="N391">
        <v>-0.38</v>
      </c>
      <c r="O391">
        <v>0.5</v>
      </c>
      <c r="P391">
        <f>+(Table2[[#This Row],[IA SBBI US IT Govt TR USD]]*Table2[[#This Row],[PctinGovt]])+(Table2[[#This Row],[IA SBBI US LT Corp TR USD]]*(1-Table2[[#This Row],[IA SBBI US IT Govt TR USD]]) )</f>
        <v>-0.97840000000000016</v>
      </c>
      <c r="R391" s="6">
        <f>IF(Table2[[#This Row],[Bloomberg US Agg Bond TR USD]]="",Table2[[#This Row],[Pre AGG]],Table2[[#This Row],[Bloomberg US Agg Bond TR USD]])</f>
        <v>-0.97840000000000016</v>
      </c>
      <c r="S391" s="6" t="str">
        <f>IF(Table2[[#This Row],[Bloomberg US Agg Bond TR USD]]="","Pre","")</f>
        <v>Pre</v>
      </c>
      <c r="T391">
        <v>2.61</v>
      </c>
      <c r="U391" s="6"/>
      <c r="V391" s="6"/>
      <c r="W391">
        <f t="shared" si="24"/>
        <v>296.65115083481066</v>
      </c>
      <c r="X391">
        <f t="shared" si="25"/>
        <v>0</v>
      </c>
      <c r="Y391">
        <f t="shared" si="26"/>
        <v>0</v>
      </c>
      <c r="AN391">
        <f t="shared" si="27"/>
        <v>390</v>
      </c>
    </row>
    <row r="392" spans="1:40" x14ac:dyDescent="0.3">
      <c r="A392" t="s">
        <v>1657</v>
      </c>
      <c r="B392">
        <v>4.49</v>
      </c>
      <c r="D392">
        <v>4.3099999999999996</v>
      </c>
      <c r="E392" s="6">
        <f>IF(Table2[[#This Row],[S&amp;P 500 TR USD]]="",Table2[[#This Row],[IA SBBI US Large Stock TR USD Ext]],Table2[[#This Row],[S&amp;P 500 TR USD]])</f>
        <v>4.49</v>
      </c>
      <c r="F392" s="6" t="s">
        <v>2427</v>
      </c>
      <c r="G392" s="6"/>
      <c r="H392" s="6"/>
      <c r="I392" s="6" t="s">
        <v>2434</v>
      </c>
      <c r="J392" s="6"/>
      <c r="K392" s="6"/>
      <c r="L392" s="6" t="s">
        <v>2434</v>
      </c>
      <c r="M392">
        <v>-0.91</v>
      </c>
      <c r="N392">
        <v>-1.53</v>
      </c>
      <c r="O392">
        <v>0.5</v>
      </c>
      <c r="P392">
        <f>+(Table2[[#This Row],[IA SBBI US IT Govt TR USD]]*Table2[[#This Row],[PctinGovt]])+(Table2[[#This Row],[IA SBBI US LT Corp TR USD]]*(1-Table2[[#This Row],[IA SBBI US IT Govt TR USD]]) )</f>
        <v>-3.3773000000000004</v>
      </c>
      <c r="R392" s="6">
        <f>IF(Table2[[#This Row],[Bloomberg US Agg Bond TR USD]]="",Table2[[#This Row],[Pre AGG]],Table2[[#This Row],[Bloomberg US Agg Bond TR USD]])</f>
        <v>-3.3773000000000004</v>
      </c>
      <c r="S392" s="6" t="str">
        <f>IF(Table2[[#This Row],[Bloomberg US Agg Bond TR USD]]="","Pre","")</f>
        <v>Pre</v>
      </c>
      <c r="T392">
        <v>4.3099999999999996</v>
      </c>
      <c r="U392" s="6"/>
      <c r="V392" s="6"/>
      <c r="W392">
        <f t="shared" si="24"/>
        <v>313.74681543579095</v>
      </c>
      <c r="X392">
        <f t="shared" si="25"/>
        <v>0</v>
      </c>
      <c r="Y392">
        <f t="shared" si="26"/>
        <v>0</v>
      </c>
      <c r="AN392">
        <f t="shared" si="27"/>
        <v>391</v>
      </c>
    </row>
    <row r="393" spans="1:40" x14ac:dyDescent="0.3">
      <c r="A393" t="s">
        <v>1658</v>
      </c>
      <c r="B393">
        <v>1.76</v>
      </c>
      <c r="D393">
        <v>1.19</v>
      </c>
      <c r="E393" s="6">
        <f>IF(Table2[[#This Row],[S&amp;P 500 TR USD]]="",Table2[[#This Row],[IA SBBI US Large Stock TR USD Ext]],Table2[[#This Row],[S&amp;P 500 TR USD]])</f>
        <v>1.76</v>
      </c>
      <c r="F393" s="6" t="s">
        <v>2427</v>
      </c>
      <c r="G393" s="6"/>
      <c r="H393" s="6"/>
      <c r="I393" s="6" t="s">
        <v>2434</v>
      </c>
      <c r="J393" s="6"/>
      <c r="K393" s="6"/>
      <c r="L393" s="6" t="s">
        <v>2434</v>
      </c>
      <c r="M393">
        <v>-3.56</v>
      </c>
      <c r="N393">
        <v>-3.2</v>
      </c>
      <c r="O393">
        <v>0.5</v>
      </c>
      <c r="P393">
        <f>+(Table2[[#This Row],[IA SBBI US IT Govt TR USD]]*Table2[[#This Row],[PctinGovt]])+(Table2[[#This Row],[IA SBBI US LT Corp TR USD]]*(1-Table2[[#This Row],[IA SBBI US IT Govt TR USD]]) )</f>
        <v>-16.372000000000003</v>
      </c>
      <c r="R393" s="6">
        <f>IF(Table2[[#This Row],[Bloomberg US Agg Bond TR USD]]="",Table2[[#This Row],[Pre AGG]],Table2[[#This Row],[Bloomberg US Agg Bond TR USD]])</f>
        <v>-16.372000000000003</v>
      </c>
      <c r="S393" s="6" t="str">
        <f>IF(Table2[[#This Row],[Bloomberg US Agg Bond TR USD]]="","Pre","")</f>
        <v>Pre</v>
      </c>
      <c r="T393">
        <v>1.19</v>
      </c>
      <c r="U393" s="6"/>
      <c r="V393" s="6"/>
      <c r="W393">
        <f t="shared" si="24"/>
        <v>318.67040253947687</v>
      </c>
      <c r="X393">
        <f t="shared" si="25"/>
        <v>0</v>
      </c>
      <c r="Y393">
        <f t="shared" si="26"/>
        <v>0</v>
      </c>
      <c r="AN393">
        <f t="shared" si="27"/>
        <v>392</v>
      </c>
    </row>
    <row r="394" spans="1:40" x14ac:dyDescent="0.3">
      <c r="A394" t="s">
        <v>1659</v>
      </c>
      <c r="B394">
        <v>5.01</v>
      </c>
      <c r="D394">
        <v>4.84</v>
      </c>
      <c r="E394" s="6">
        <f>IF(Table2[[#This Row],[S&amp;P 500 TR USD]]="",Table2[[#This Row],[IA SBBI US Large Stock TR USD Ext]],Table2[[#This Row],[S&amp;P 500 TR USD]])</f>
        <v>5.01</v>
      </c>
      <c r="F394" s="6" t="s">
        <v>2427</v>
      </c>
      <c r="G394" s="6"/>
      <c r="H394" s="6"/>
      <c r="I394" s="6" t="s">
        <v>2434</v>
      </c>
      <c r="J394" s="6"/>
      <c r="K394" s="6"/>
      <c r="L394" s="6" t="s">
        <v>2434</v>
      </c>
      <c r="M394">
        <v>-0.17</v>
      </c>
      <c r="N394">
        <v>-0.96</v>
      </c>
      <c r="O394">
        <v>0.5</v>
      </c>
      <c r="P394">
        <f>+(Table2[[#This Row],[IA SBBI US IT Govt TR USD]]*Table2[[#This Row],[PctinGovt]])+(Table2[[#This Row],[IA SBBI US LT Corp TR USD]]*(1-Table2[[#This Row],[IA SBBI US IT Govt TR USD]]) )</f>
        <v>-1.2081999999999999</v>
      </c>
      <c r="R394" s="6">
        <f>IF(Table2[[#This Row],[Bloomberg US Agg Bond TR USD]]="",Table2[[#This Row],[Pre AGG]],Table2[[#This Row],[Bloomberg US Agg Bond TR USD]])</f>
        <v>-1.2081999999999999</v>
      </c>
      <c r="S394" s="6" t="str">
        <f>IF(Table2[[#This Row],[Bloomberg US Agg Bond TR USD]]="","Pre","")</f>
        <v>Pre</v>
      </c>
      <c r="T394">
        <v>4.84</v>
      </c>
      <c r="U394" s="6"/>
      <c r="V394" s="6"/>
      <c r="W394">
        <f t="shared" si="24"/>
        <v>338.93405002238757</v>
      </c>
      <c r="X394">
        <f t="shared" si="25"/>
        <v>0</v>
      </c>
      <c r="Y394">
        <f t="shared" si="26"/>
        <v>0</v>
      </c>
      <c r="AN394">
        <f t="shared" si="27"/>
        <v>393</v>
      </c>
    </row>
    <row r="395" spans="1:40" x14ac:dyDescent="0.3">
      <c r="A395" t="s">
        <v>1660</v>
      </c>
      <c r="B395">
        <v>2.7</v>
      </c>
      <c r="D395">
        <v>2.54</v>
      </c>
      <c r="E395" s="6">
        <f>IF(Table2[[#This Row],[S&amp;P 500 TR USD]]="",Table2[[#This Row],[IA SBBI US Large Stock TR USD Ext]],Table2[[#This Row],[S&amp;P 500 TR USD]])</f>
        <v>2.7</v>
      </c>
      <c r="F395" s="6" t="s">
        <v>2427</v>
      </c>
      <c r="G395" s="6"/>
      <c r="H395" s="6"/>
      <c r="I395" s="6" t="s">
        <v>2434</v>
      </c>
      <c r="J395" s="6"/>
      <c r="K395" s="6"/>
      <c r="L395" s="6" t="s">
        <v>2434</v>
      </c>
      <c r="M395">
        <v>0.02</v>
      </c>
      <c r="N395">
        <v>1.07</v>
      </c>
      <c r="O395">
        <v>0.5</v>
      </c>
      <c r="P395">
        <f>+(Table2[[#This Row],[IA SBBI US IT Govt TR USD]]*Table2[[#This Row],[PctinGovt]])+(Table2[[#This Row],[IA SBBI US LT Corp TR USD]]*(1-Table2[[#This Row],[IA SBBI US IT Govt TR USD]]) )</f>
        <v>1.0586</v>
      </c>
      <c r="R395" s="6">
        <f>IF(Table2[[#This Row],[Bloomberg US Agg Bond TR USD]]="",Table2[[#This Row],[Pre AGG]],Table2[[#This Row],[Bloomberg US Agg Bond TR USD]])</f>
        <v>1.0586</v>
      </c>
      <c r="S395" s="6" t="str">
        <f>IF(Table2[[#This Row],[Bloomberg US Agg Bond TR USD]]="","Pre","")</f>
        <v>Pre</v>
      </c>
      <c r="T395">
        <v>2.54</v>
      </c>
      <c r="U395" s="6"/>
      <c r="V395" s="6"/>
      <c r="W395">
        <f t="shared" si="24"/>
        <v>350.08297489295626</v>
      </c>
      <c r="X395">
        <f t="shared" si="25"/>
        <v>0</v>
      </c>
      <c r="Y395">
        <f t="shared" si="26"/>
        <v>0</v>
      </c>
      <c r="AN395">
        <f t="shared" si="27"/>
        <v>394</v>
      </c>
    </row>
    <row r="396" spans="1:40" x14ac:dyDescent="0.3">
      <c r="A396" t="s">
        <v>1661</v>
      </c>
      <c r="B396">
        <v>2.84</v>
      </c>
      <c r="D396">
        <v>2.2400000000000002</v>
      </c>
      <c r="E396" s="6">
        <f>IF(Table2[[#This Row],[S&amp;P 500 TR USD]]="",Table2[[#This Row],[IA SBBI US Large Stock TR USD Ext]],Table2[[#This Row],[S&amp;P 500 TR USD]])</f>
        <v>2.84</v>
      </c>
      <c r="F396" s="6" t="s">
        <v>2427</v>
      </c>
      <c r="G396" s="6"/>
      <c r="H396" s="6"/>
      <c r="I396" s="6" t="s">
        <v>2434</v>
      </c>
      <c r="J396" s="6"/>
      <c r="K396" s="6"/>
      <c r="L396" s="6" t="s">
        <v>2434</v>
      </c>
      <c r="M396">
        <v>1.32</v>
      </c>
      <c r="N396">
        <v>1.05</v>
      </c>
      <c r="O396">
        <v>0.5</v>
      </c>
      <c r="P396">
        <f>+(Table2[[#This Row],[IA SBBI US IT Govt TR USD]]*Table2[[#This Row],[PctinGovt]])+(Table2[[#This Row],[IA SBBI US LT Corp TR USD]]*(1-Table2[[#This Row],[IA SBBI US IT Govt TR USD]]) )</f>
        <v>0.32399999999999995</v>
      </c>
      <c r="R396" s="6">
        <f>IF(Table2[[#This Row],[Bloomberg US Agg Bond TR USD]]="",Table2[[#This Row],[Pre AGG]],Table2[[#This Row],[Bloomberg US Agg Bond TR USD]])</f>
        <v>0.32399999999999995</v>
      </c>
      <c r="S396" s="6" t="str">
        <f>IF(Table2[[#This Row],[Bloomberg US Agg Bond TR USD]]="","Pre","")</f>
        <v>Pre</v>
      </c>
      <c r="T396">
        <v>2.2400000000000002</v>
      </c>
      <c r="U396" s="6"/>
      <c r="V396" s="6"/>
      <c r="W396">
        <f t="shared" si="24"/>
        <v>360.1648335305585</v>
      </c>
      <c r="X396">
        <f t="shared" si="25"/>
        <v>0</v>
      </c>
      <c r="Y396">
        <f t="shared" si="26"/>
        <v>0</v>
      </c>
      <c r="AN396">
        <f t="shared" si="27"/>
        <v>395</v>
      </c>
    </row>
    <row r="397" spans="1:40" x14ac:dyDescent="0.3">
      <c r="A397" t="s">
        <v>1662</v>
      </c>
      <c r="B397">
        <v>5.35</v>
      </c>
      <c r="D397">
        <v>5.2</v>
      </c>
      <c r="E397" s="6">
        <f>IF(Table2[[#This Row],[S&amp;P 500 TR USD]]="",Table2[[#This Row],[IA SBBI US Large Stock TR USD Ext]],Table2[[#This Row],[S&amp;P 500 TR USD]])</f>
        <v>5.35</v>
      </c>
      <c r="F397" s="6" t="s">
        <v>2427</v>
      </c>
      <c r="G397" s="6"/>
      <c r="H397" s="6"/>
      <c r="I397" s="6" t="s">
        <v>2434</v>
      </c>
      <c r="J397" s="6"/>
      <c r="K397" s="6"/>
      <c r="L397" s="6" t="s">
        <v>2434</v>
      </c>
      <c r="M397">
        <v>-0.61</v>
      </c>
      <c r="N397">
        <v>-0.57999999999999996</v>
      </c>
      <c r="O397">
        <v>0.5</v>
      </c>
      <c r="P397">
        <f>+(Table2[[#This Row],[IA SBBI US IT Govt TR USD]]*Table2[[#This Row],[PctinGovt]])+(Table2[[#This Row],[IA SBBI US LT Corp TR USD]]*(1-Table2[[#This Row],[IA SBBI US IT Govt TR USD]]) )</f>
        <v>-1.2387999999999999</v>
      </c>
      <c r="R397" s="6">
        <f>IF(Table2[[#This Row],[Bloomberg US Agg Bond TR USD]]="",Table2[[#This Row],[Pre AGG]],Table2[[#This Row],[Bloomberg US Agg Bond TR USD]])</f>
        <v>-1.2387999999999999</v>
      </c>
      <c r="S397" s="6" t="str">
        <f>IF(Table2[[#This Row],[Bloomberg US Agg Bond TR USD]]="","Pre","")</f>
        <v>Pre</v>
      </c>
      <c r="T397">
        <v>5.2</v>
      </c>
      <c r="U397" s="6"/>
      <c r="V397" s="6"/>
      <c r="W397">
        <f t="shared" si="24"/>
        <v>384.09340487414755</v>
      </c>
      <c r="X397">
        <f t="shared" si="25"/>
        <v>0</v>
      </c>
      <c r="Y397">
        <f t="shared" si="26"/>
        <v>0</v>
      </c>
      <c r="AN397">
        <f t="shared" si="27"/>
        <v>396</v>
      </c>
    </row>
    <row r="398" spans="1:40" x14ac:dyDescent="0.3">
      <c r="A398" t="s">
        <v>1663</v>
      </c>
      <c r="B398">
        <v>0.53</v>
      </c>
      <c r="D398">
        <v>0.38</v>
      </c>
      <c r="E398" s="6">
        <f>IF(Table2[[#This Row],[S&amp;P 500 TR USD]]="",Table2[[#This Row],[IA SBBI US Large Stock TR USD Ext]],Table2[[#This Row],[S&amp;P 500 TR USD]])</f>
        <v>0.53</v>
      </c>
      <c r="F398" s="6" t="s">
        <v>2427</v>
      </c>
      <c r="G398" s="6"/>
      <c r="H398" s="6"/>
      <c r="I398" s="6" t="s">
        <v>2434</v>
      </c>
      <c r="J398" s="6"/>
      <c r="K398" s="6"/>
      <c r="L398" s="6" t="s">
        <v>2434</v>
      </c>
      <c r="M398">
        <v>-0.13</v>
      </c>
      <c r="N398">
        <v>-0.28000000000000003</v>
      </c>
      <c r="O398">
        <v>0.5</v>
      </c>
      <c r="P398">
        <f>+(Table2[[#This Row],[IA SBBI US IT Govt TR USD]]*Table2[[#This Row],[PctinGovt]])+(Table2[[#This Row],[IA SBBI US LT Corp TR USD]]*(1-Table2[[#This Row],[IA SBBI US IT Govt TR USD]]) )</f>
        <v>-0.38140000000000002</v>
      </c>
      <c r="R398" s="6">
        <f>IF(Table2[[#This Row],[Bloomberg US Agg Bond TR USD]]="",Table2[[#This Row],[Pre AGG]],Table2[[#This Row],[Bloomberg US Agg Bond TR USD]])</f>
        <v>-0.38140000000000002</v>
      </c>
      <c r="S398" s="6" t="str">
        <f>IF(Table2[[#This Row],[Bloomberg US Agg Bond TR USD]]="","Pre","")</f>
        <v>Pre</v>
      </c>
      <c r="T398">
        <v>0.38</v>
      </c>
      <c r="U398" s="6"/>
      <c r="V398" s="6"/>
      <c r="W398">
        <f t="shared" si="24"/>
        <v>385.93295981266937</v>
      </c>
      <c r="X398">
        <f t="shared" si="25"/>
        <v>0</v>
      </c>
      <c r="Y398">
        <f t="shared" si="26"/>
        <v>0</v>
      </c>
      <c r="AN398">
        <f t="shared" si="27"/>
        <v>397</v>
      </c>
    </row>
    <row r="399" spans="1:40" x14ac:dyDescent="0.3">
      <c r="A399" t="s">
        <v>1664</v>
      </c>
      <c r="B399">
        <v>0.49</v>
      </c>
      <c r="D399">
        <v>-0.02</v>
      </c>
      <c r="E399" s="6">
        <f>IF(Table2[[#This Row],[S&amp;P 500 TR USD]]="",Table2[[#This Row],[IA SBBI US Large Stock TR USD Ext]],Table2[[#This Row],[S&amp;P 500 TR USD]])</f>
        <v>0.49</v>
      </c>
      <c r="F399" s="6" t="s">
        <v>2427</v>
      </c>
      <c r="G399" s="6"/>
      <c r="H399" s="6"/>
      <c r="I399" s="6" t="s">
        <v>2434</v>
      </c>
      <c r="J399" s="6"/>
      <c r="K399" s="6"/>
      <c r="L399" s="6" t="s">
        <v>2434</v>
      </c>
      <c r="M399">
        <v>1.07</v>
      </c>
      <c r="N399">
        <v>1.26</v>
      </c>
      <c r="O399">
        <v>0.5</v>
      </c>
      <c r="P399">
        <f>+(Table2[[#This Row],[IA SBBI US IT Govt TR USD]]*Table2[[#This Row],[PctinGovt]])+(Table2[[#This Row],[IA SBBI US LT Corp TR USD]]*(1-Table2[[#This Row],[IA SBBI US IT Govt TR USD]]) )</f>
        <v>0.44679999999999997</v>
      </c>
      <c r="R399" s="6">
        <f>IF(Table2[[#This Row],[Bloomberg US Agg Bond TR USD]]="",Table2[[#This Row],[Pre AGG]],Table2[[#This Row],[Bloomberg US Agg Bond TR USD]])</f>
        <v>0.44679999999999997</v>
      </c>
      <c r="S399" s="6" t="str">
        <f>IF(Table2[[#This Row],[Bloomberg US Agg Bond TR USD]]="","Pre","")</f>
        <v>Pre</v>
      </c>
      <c r="T399">
        <v>-0.02</v>
      </c>
      <c r="U399" s="6"/>
      <c r="V399" s="6"/>
      <c r="W399">
        <f t="shared" si="24"/>
        <v>385.83577322070681</v>
      </c>
      <c r="X399">
        <f t="shared" si="25"/>
        <v>0</v>
      </c>
      <c r="Y399">
        <f t="shared" si="26"/>
        <v>0</v>
      </c>
      <c r="AN399">
        <f t="shared" si="27"/>
        <v>398</v>
      </c>
    </row>
    <row r="400" spans="1:40" x14ac:dyDescent="0.3">
      <c r="A400" t="s">
        <v>1665</v>
      </c>
      <c r="B400">
        <v>0.2</v>
      </c>
      <c r="D400">
        <v>0.05</v>
      </c>
      <c r="E400" s="6">
        <f>IF(Table2[[#This Row],[S&amp;P 500 TR USD]]="",Table2[[#This Row],[IA SBBI US Large Stock TR USD Ext]],Table2[[#This Row],[S&amp;P 500 TR USD]])</f>
        <v>0.2</v>
      </c>
      <c r="F400" s="6" t="s">
        <v>2427</v>
      </c>
      <c r="G400" s="6"/>
      <c r="H400" s="6"/>
      <c r="I400" s="6" t="s">
        <v>2434</v>
      </c>
      <c r="J400" s="6"/>
      <c r="K400" s="6"/>
      <c r="L400" s="6" t="s">
        <v>2434</v>
      </c>
      <c r="M400">
        <v>-0.37</v>
      </c>
      <c r="N400">
        <v>-0.83</v>
      </c>
      <c r="O400">
        <v>0.5</v>
      </c>
      <c r="P400">
        <f>+(Table2[[#This Row],[IA SBBI US IT Govt TR USD]]*Table2[[#This Row],[PctinGovt]])+(Table2[[#This Row],[IA SBBI US LT Corp TR USD]]*(1-Table2[[#This Row],[IA SBBI US IT Govt TR USD]]) )</f>
        <v>-1.3221000000000001</v>
      </c>
      <c r="R400" s="6">
        <f>IF(Table2[[#This Row],[Bloomberg US Agg Bond TR USD]]="",Table2[[#This Row],[Pre AGG]],Table2[[#This Row],[Bloomberg US Agg Bond TR USD]])</f>
        <v>-1.3221000000000001</v>
      </c>
      <c r="S400" s="6" t="str">
        <f>IF(Table2[[#This Row],[Bloomberg US Agg Bond TR USD]]="","Pre","")</f>
        <v>Pre</v>
      </c>
      <c r="T400">
        <v>0.05</v>
      </c>
      <c r="U400" s="6"/>
      <c r="V400" s="6"/>
      <c r="W400">
        <f t="shared" si="24"/>
        <v>386.07869110731718</v>
      </c>
      <c r="X400">
        <f t="shared" si="25"/>
        <v>0</v>
      </c>
      <c r="Y400">
        <f t="shared" si="26"/>
        <v>0</v>
      </c>
      <c r="AN400">
        <f t="shared" si="27"/>
        <v>399</v>
      </c>
    </row>
    <row r="401" spans="1:40" x14ac:dyDescent="0.3">
      <c r="A401" t="s">
        <v>1666</v>
      </c>
      <c r="B401">
        <v>4.0199999999999996</v>
      </c>
      <c r="D401">
        <v>3.88</v>
      </c>
      <c r="E401" s="6">
        <f>IF(Table2[[#This Row],[S&amp;P 500 TR USD]]="",Table2[[#This Row],[IA SBBI US Large Stock TR USD Ext]],Table2[[#This Row],[S&amp;P 500 TR USD]])</f>
        <v>4.0199999999999996</v>
      </c>
      <c r="F401" s="6" t="s">
        <v>2427</v>
      </c>
      <c r="G401" s="6"/>
      <c r="H401" s="6"/>
      <c r="I401" s="6" t="s">
        <v>2434</v>
      </c>
      <c r="J401" s="6"/>
      <c r="K401" s="6"/>
      <c r="L401" s="6" t="s">
        <v>2434</v>
      </c>
      <c r="M401">
        <v>-0.52</v>
      </c>
      <c r="N401">
        <v>-1.72</v>
      </c>
      <c r="O401">
        <v>0.5</v>
      </c>
      <c r="P401">
        <f>+(Table2[[#This Row],[IA SBBI US IT Govt TR USD]]*Table2[[#This Row],[PctinGovt]])+(Table2[[#This Row],[IA SBBI US LT Corp TR USD]]*(1-Table2[[#This Row],[IA SBBI US IT Govt TR USD]]) )</f>
        <v>-2.8743999999999996</v>
      </c>
      <c r="R401" s="6">
        <f>IF(Table2[[#This Row],[Bloomberg US Agg Bond TR USD]]="",Table2[[#This Row],[Pre AGG]],Table2[[#This Row],[Bloomberg US Agg Bond TR USD]])</f>
        <v>-2.8743999999999996</v>
      </c>
      <c r="S401" s="6" t="str">
        <f>IF(Table2[[#This Row],[Bloomberg US Agg Bond TR USD]]="","Pre","")</f>
        <v>Pre</v>
      </c>
      <c r="T401">
        <v>3.88</v>
      </c>
      <c r="U401" s="6"/>
      <c r="V401" s="6"/>
      <c r="W401">
        <f t="shared" si="24"/>
        <v>404.93854432228102</v>
      </c>
      <c r="X401">
        <f t="shared" si="25"/>
        <v>0</v>
      </c>
      <c r="Y401">
        <f t="shared" si="26"/>
        <v>0</v>
      </c>
      <c r="AN401">
        <f t="shared" si="27"/>
        <v>400</v>
      </c>
    </row>
    <row r="402" spans="1:40" x14ac:dyDescent="0.3">
      <c r="A402" t="s">
        <v>1667</v>
      </c>
      <c r="B402">
        <v>2.4</v>
      </c>
      <c r="D402">
        <v>1.89</v>
      </c>
      <c r="E402" s="6">
        <f>IF(Table2[[#This Row],[S&amp;P 500 TR USD]]="",Table2[[#This Row],[IA SBBI US Large Stock TR USD Ext]],Table2[[#This Row],[S&amp;P 500 TR USD]])</f>
        <v>2.4</v>
      </c>
      <c r="F402" s="6" t="s">
        <v>2427</v>
      </c>
      <c r="G402" s="6"/>
      <c r="H402" s="6"/>
      <c r="I402" s="6" t="s">
        <v>2434</v>
      </c>
      <c r="J402" s="6"/>
      <c r="K402" s="6"/>
      <c r="L402" s="6" t="s">
        <v>2434</v>
      </c>
      <c r="M402">
        <v>-0.01</v>
      </c>
      <c r="N402">
        <v>-1.1399999999999999</v>
      </c>
      <c r="O402">
        <v>0.5</v>
      </c>
      <c r="P402">
        <f>+(Table2[[#This Row],[IA SBBI US IT Govt TR USD]]*Table2[[#This Row],[PctinGovt]])+(Table2[[#This Row],[IA SBBI US LT Corp TR USD]]*(1-Table2[[#This Row],[IA SBBI US IT Govt TR USD]]) )</f>
        <v>-1.1563999999999999</v>
      </c>
      <c r="R402" s="6">
        <f>IF(Table2[[#This Row],[Bloomberg US Agg Bond TR USD]]="",Table2[[#This Row],[Pre AGG]],Table2[[#This Row],[Bloomberg US Agg Bond TR USD]])</f>
        <v>-1.1563999999999999</v>
      </c>
      <c r="S402" s="6" t="str">
        <f>IF(Table2[[#This Row],[Bloomberg US Agg Bond TR USD]]="","Pre","")</f>
        <v>Pre</v>
      </c>
      <c r="T402">
        <v>1.89</v>
      </c>
      <c r="U402" s="6"/>
      <c r="V402" s="6"/>
      <c r="W402">
        <f t="shared" si="24"/>
        <v>414.48188280997209</v>
      </c>
      <c r="X402">
        <f t="shared" si="25"/>
        <v>0</v>
      </c>
      <c r="Y402">
        <f t="shared" si="26"/>
        <v>0</v>
      </c>
      <c r="AN402">
        <f t="shared" si="27"/>
        <v>401</v>
      </c>
    </row>
    <row r="403" spans="1:40" x14ac:dyDescent="0.3">
      <c r="A403" t="s">
        <v>1668</v>
      </c>
      <c r="B403">
        <v>-0.22</v>
      </c>
      <c r="D403">
        <v>-0.36</v>
      </c>
      <c r="E403" s="6">
        <f>IF(Table2[[#This Row],[S&amp;P 500 TR USD]]="",Table2[[#This Row],[IA SBBI US Large Stock TR USD Ext]],Table2[[#This Row],[S&amp;P 500 TR USD]])</f>
        <v>-0.22</v>
      </c>
      <c r="F403" s="6" t="s">
        <v>2427</v>
      </c>
      <c r="G403" s="6"/>
      <c r="H403" s="6"/>
      <c r="I403" s="6" t="s">
        <v>2434</v>
      </c>
      <c r="J403" s="6"/>
      <c r="K403" s="6"/>
      <c r="L403" s="6" t="s">
        <v>2434</v>
      </c>
      <c r="M403">
        <v>-0.77</v>
      </c>
      <c r="N403">
        <v>0.44</v>
      </c>
      <c r="O403">
        <v>0.5</v>
      </c>
      <c r="P403">
        <f>+(Table2[[#This Row],[IA SBBI US IT Govt TR USD]]*Table2[[#This Row],[PctinGovt]])+(Table2[[#This Row],[IA SBBI US LT Corp TR USD]]*(1-Table2[[#This Row],[IA SBBI US IT Govt TR USD]]) )</f>
        <v>0.39380000000000004</v>
      </c>
      <c r="R403" s="6">
        <f>IF(Table2[[#This Row],[Bloomberg US Agg Bond TR USD]]="",Table2[[#This Row],[Pre AGG]],Table2[[#This Row],[Bloomberg US Agg Bond TR USD]])</f>
        <v>0.39380000000000004</v>
      </c>
      <c r="S403" s="6" t="str">
        <f>IF(Table2[[#This Row],[Bloomberg US Agg Bond TR USD]]="","Pre","")</f>
        <v>Pre</v>
      </c>
      <c r="T403">
        <v>-0.36</v>
      </c>
      <c r="U403" s="6"/>
      <c r="V403" s="6"/>
      <c r="W403">
        <f t="shared" si="24"/>
        <v>412.6297480318562</v>
      </c>
      <c r="X403">
        <f t="shared" si="25"/>
        <v>0</v>
      </c>
      <c r="Y403">
        <f t="shared" si="26"/>
        <v>0</v>
      </c>
      <c r="AN403">
        <f t="shared" si="27"/>
        <v>402</v>
      </c>
    </row>
    <row r="404" spans="1:40" x14ac:dyDescent="0.3">
      <c r="A404" t="s">
        <v>1669</v>
      </c>
      <c r="B404">
        <v>3.63</v>
      </c>
      <c r="D404">
        <v>3.49</v>
      </c>
      <c r="E404" s="6">
        <f>IF(Table2[[#This Row],[S&amp;P 500 TR USD]]="",Table2[[#This Row],[IA SBBI US Large Stock TR USD Ext]],Table2[[#This Row],[S&amp;P 500 TR USD]])</f>
        <v>3.63</v>
      </c>
      <c r="F404" s="6" t="s">
        <v>2427</v>
      </c>
      <c r="G404" s="6"/>
      <c r="H404" s="6"/>
      <c r="I404" s="6" t="s">
        <v>2434</v>
      </c>
      <c r="J404" s="6"/>
      <c r="K404" s="6"/>
      <c r="L404" s="6" t="s">
        <v>2434</v>
      </c>
      <c r="M404">
        <v>0.34</v>
      </c>
      <c r="N404">
        <v>0.89</v>
      </c>
      <c r="O404">
        <v>0.5</v>
      </c>
      <c r="P404">
        <f>+(Table2[[#This Row],[IA SBBI US IT Govt TR USD]]*Table2[[#This Row],[PctinGovt]])+(Table2[[#This Row],[IA SBBI US LT Corp TR USD]]*(1-Table2[[#This Row],[IA SBBI US IT Govt TR USD]]) )</f>
        <v>0.75739999999999996</v>
      </c>
      <c r="R404" s="6">
        <f>IF(Table2[[#This Row],[Bloomberg US Agg Bond TR USD]]="",Table2[[#This Row],[Pre AGG]],Table2[[#This Row],[Bloomberg US Agg Bond TR USD]])</f>
        <v>0.75739999999999996</v>
      </c>
      <c r="S404" s="6" t="str">
        <f>IF(Table2[[#This Row],[Bloomberg US Agg Bond TR USD]]="","Pre","")</f>
        <v>Pre</v>
      </c>
      <c r="T404">
        <v>3.49</v>
      </c>
      <c r="U404" s="6"/>
      <c r="V404" s="6"/>
      <c r="W404">
        <f t="shared" si="24"/>
        <v>430.52052623816792</v>
      </c>
      <c r="X404">
        <f t="shared" si="25"/>
        <v>0</v>
      </c>
      <c r="Y404">
        <f t="shared" si="26"/>
        <v>0</v>
      </c>
      <c r="AN404">
        <f t="shared" si="27"/>
        <v>403</v>
      </c>
    </row>
    <row r="405" spans="1:40" x14ac:dyDescent="0.3">
      <c r="A405" t="s">
        <v>1670</v>
      </c>
      <c r="B405">
        <v>-1.02</v>
      </c>
      <c r="D405">
        <v>-1.5</v>
      </c>
      <c r="E405" s="6">
        <f>IF(Table2[[#This Row],[S&amp;P 500 TR USD]]="",Table2[[#This Row],[IA SBBI US Large Stock TR USD Ext]],Table2[[#This Row],[S&amp;P 500 TR USD]])</f>
        <v>-1.02</v>
      </c>
      <c r="F405" s="6" t="s">
        <v>2427</v>
      </c>
      <c r="G405" s="6"/>
      <c r="H405" s="6"/>
      <c r="I405" s="6" t="s">
        <v>2434</v>
      </c>
      <c r="J405" s="6"/>
      <c r="K405" s="6"/>
      <c r="L405" s="6" t="s">
        <v>2434</v>
      </c>
      <c r="M405">
        <v>-0.78</v>
      </c>
      <c r="N405">
        <v>-0.68</v>
      </c>
      <c r="O405">
        <v>0.5</v>
      </c>
      <c r="P405">
        <f>+(Table2[[#This Row],[IA SBBI US IT Govt TR USD]]*Table2[[#This Row],[PctinGovt]])+(Table2[[#This Row],[IA SBBI US LT Corp TR USD]]*(1-Table2[[#This Row],[IA SBBI US IT Govt TR USD]]) )</f>
        <v>-1.6004</v>
      </c>
      <c r="R405" s="6">
        <f>IF(Table2[[#This Row],[Bloomberg US Agg Bond TR USD]]="",Table2[[#This Row],[Pre AGG]],Table2[[#This Row],[Bloomberg US Agg Bond TR USD]])</f>
        <v>-1.6004</v>
      </c>
      <c r="S405" s="6" t="str">
        <f>IF(Table2[[#This Row],[Bloomberg US Agg Bond TR USD]]="","Pre","")</f>
        <v>Pre</v>
      </c>
      <c r="T405">
        <v>-1.5</v>
      </c>
      <c r="U405" s="6"/>
      <c r="V405" s="6"/>
      <c r="W405">
        <f t="shared" si="24"/>
        <v>422.5627183445954</v>
      </c>
      <c r="X405">
        <f t="shared" si="25"/>
        <v>0</v>
      </c>
      <c r="Y405">
        <f t="shared" si="26"/>
        <v>0</v>
      </c>
      <c r="AN405">
        <f t="shared" si="27"/>
        <v>404</v>
      </c>
    </row>
    <row r="406" spans="1:40" x14ac:dyDescent="0.3">
      <c r="A406" t="s">
        <v>1671</v>
      </c>
      <c r="B406">
        <v>-4.43</v>
      </c>
      <c r="D406">
        <v>-4.5599999999999996</v>
      </c>
      <c r="E406" s="6">
        <f>IF(Table2[[#This Row],[S&amp;P 500 TR USD]]="",Table2[[#This Row],[IA SBBI US Large Stock TR USD Ext]],Table2[[#This Row],[S&amp;P 500 TR USD]])</f>
        <v>-4.43</v>
      </c>
      <c r="F406" s="6" t="s">
        <v>2427</v>
      </c>
      <c r="G406" s="6"/>
      <c r="H406" s="6"/>
      <c r="I406" s="6" t="s">
        <v>2434</v>
      </c>
      <c r="J406" s="6"/>
      <c r="K406" s="6"/>
      <c r="L406" s="6" t="s">
        <v>2434</v>
      </c>
      <c r="M406">
        <v>0.2</v>
      </c>
      <c r="N406">
        <v>-0.88</v>
      </c>
      <c r="O406">
        <v>0.5</v>
      </c>
      <c r="P406">
        <f>+(Table2[[#This Row],[IA SBBI US IT Govt TR USD]]*Table2[[#This Row],[PctinGovt]])+(Table2[[#This Row],[IA SBBI US LT Corp TR USD]]*(1-Table2[[#This Row],[IA SBBI US IT Govt TR USD]]) )</f>
        <v>-0.60400000000000009</v>
      </c>
      <c r="R406" s="6">
        <f>IF(Table2[[#This Row],[Bloomberg US Agg Bond TR USD]]="",Table2[[#This Row],[Pre AGG]],Table2[[#This Row],[Bloomberg US Agg Bond TR USD]])</f>
        <v>-0.60400000000000009</v>
      </c>
      <c r="S406" s="6" t="str">
        <f>IF(Table2[[#This Row],[Bloomberg US Agg Bond TR USD]]="","Pre","")</f>
        <v>Pre</v>
      </c>
      <c r="T406">
        <v>-4.5599999999999996</v>
      </c>
      <c r="U406" s="6"/>
      <c r="V406" s="6"/>
      <c r="W406">
        <f t="shared" si="24"/>
        <v>398.73385838808184</v>
      </c>
      <c r="X406">
        <f t="shared" si="25"/>
        <v>0</v>
      </c>
      <c r="Y406">
        <f t="shared" si="26"/>
        <v>0</v>
      </c>
      <c r="AN406">
        <f t="shared" si="27"/>
        <v>405</v>
      </c>
    </row>
    <row r="407" spans="1:40" x14ac:dyDescent="0.3">
      <c r="A407" t="s">
        <v>1672</v>
      </c>
      <c r="B407">
        <v>1.28</v>
      </c>
      <c r="D407">
        <v>1.1299999999999999</v>
      </c>
      <c r="E407" s="6">
        <f>IF(Table2[[#This Row],[S&amp;P 500 TR USD]]="",Table2[[#This Row],[IA SBBI US Large Stock TR USD Ext]],Table2[[#This Row],[S&amp;P 500 TR USD]])</f>
        <v>1.28</v>
      </c>
      <c r="F407" s="6" t="s">
        <v>2427</v>
      </c>
      <c r="G407" s="6"/>
      <c r="H407" s="6"/>
      <c r="I407" s="6" t="s">
        <v>2434</v>
      </c>
      <c r="J407" s="6"/>
      <c r="K407" s="6"/>
      <c r="L407" s="6" t="s">
        <v>2434</v>
      </c>
      <c r="M407">
        <v>1.74</v>
      </c>
      <c r="N407">
        <v>1.65</v>
      </c>
      <c r="O407">
        <v>0.5</v>
      </c>
      <c r="P407">
        <f>+(Table2[[#This Row],[IA SBBI US IT Govt TR USD]]*Table2[[#This Row],[PctinGovt]])+(Table2[[#This Row],[IA SBBI US LT Corp TR USD]]*(1-Table2[[#This Row],[IA SBBI US IT Govt TR USD]]) )</f>
        <v>-0.35099999999999987</v>
      </c>
      <c r="R407" s="6">
        <f>IF(Table2[[#This Row],[Bloomberg US Agg Bond TR USD]]="",Table2[[#This Row],[Pre AGG]],Table2[[#This Row],[Bloomberg US Agg Bond TR USD]])</f>
        <v>-0.35099999999999987</v>
      </c>
      <c r="S407" s="6" t="str">
        <f>IF(Table2[[#This Row],[Bloomberg US Agg Bond TR USD]]="","Pre","")</f>
        <v>Pre</v>
      </c>
      <c r="T407">
        <v>1.1299999999999999</v>
      </c>
      <c r="U407" s="6"/>
      <c r="V407" s="6"/>
      <c r="W407">
        <f t="shared" si="24"/>
        <v>404.36955098786723</v>
      </c>
      <c r="X407">
        <f t="shared" si="25"/>
        <v>0</v>
      </c>
      <c r="Y407">
        <f t="shared" si="26"/>
        <v>0</v>
      </c>
      <c r="AN407">
        <f t="shared" si="27"/>
        <v>406</v>
      </c>
    </row>
    <row r="408" spans="1:40" x14ac:dyDescent="0.3">
      <c r="A408" t="s">
        <v>1673</v>
      </c>
      <c r="B408">
        <v>1.86</v>
      </c>
      <c r="D408">
        <v>1.32</v>
      </c>
      <c r="E408" s="6">
        <f>IF(Table2[[#This Row],[S&amp;P 500 TR USD]]="",Table2[[#This Row],[IA SBBI US Large Stock TR USD Ext]],Table2[[#This Row],[S&amp;P 500 TR USD]])</f>
        <v>1.86</v>
      </c>
      <c r="F408" s="6" t="s">
        <v>2427</v>
      </c>
      <c r="G408" s="6"/>
      <c r="H408" s="6"/>
      <c r="I408" s="6" t="s">
        <v>2434</v>
      </c>
      <c r="J408" s="6"/>
      <c r="K408" s="6"/>
      <c r="L408" s="6" t="s">
        <v>2434</v>
      </c>
      <c r="M408">
        <v>-0.92</v>
      </c>
      <c r="N408">
        <v>1.35</v>
      </c>
      <c r="O408">
        <v>0.5</v>
      </c>
      <c r="P408">
        <f>+(Table2[[#This Row],[IA SBBI US IT Govt TR USD]]*Table2[[#This Row],[PctinGovt]])+(Table2[[#This Row],[IA SBBI US LT Corp TR USD]]*(1-Table2[[#This Row],[IA SBBI US IT Govt TR USD]]) )</f>
        <v>2.1320000000000001</v>
      </c>
      <c r="R408" s="6">
        <f>IF(Table2[[#This Row],[Bloomberg US Agg Bond TR USD]]="",Table2[[#This Row],[Pre AGG]],Table2[[#This Row],[Bloomberg US Agg Bond TR USD]])</f>
        <v>2.1320000000000001</v>
      </c>
      <c r="S408" s="6" t="str">
        <f>IF(Table2[[#This Row],[Bloomberg US Agg Bond TR USD]]="","Pre","")</f>
        <v>Pre</v>
      </c>
      <c r="T408">
        <v>1.32</v>
      </c>
      <c r="U408" s="6"/>
      <c r="V408" s="6"/>
      <c r="W408">
        <f t="shared" si="24"/>
        <v>411.02722906090713</v>
      </c>
      <c r="X408">
        <f t="shared" si="25"/>
        <v>0</v>
      </c>
      <c r="Y408">
        <f t="shared" si="26"/>
        <v>0</v>
      </c>
      <c r="AN408">
        <f t="shared" si="27"/>
        <v>407</v>
      </c>
    </row>
    <row r="409" spans="1:40" x14ac:dyDescent="0.3">
      <c r="A409" t="s">
        <v>1674</v>
      </c>
      <c r="B409">
        <v>2.92</v>
      </c>
      <c r="D409">
        <v>2.76</v>
      </c>
      <c r="E409" s="6">
        <f>IF(Table2[[#This Row],[S&amp;P 500 TR USD]]="",Table2[[#This Row],[IA SBBI US Large Stock TR USD Ext]],Table2[[#This Row],[S&amp;P 500 TR USD]])</f>
        <v>2.92</v>
      </c>
      <c r="F409" s="6" t="s">
        <v>2427</v>
      </c>
      <c r="G409" s="6"/>
      <c r="H409" s="6"/>
      <c r="I409" s="6" t="s">
        <v>2434</v>
      </c>
      <c r="J409" s="6"/>
      <c r="K409" s="6"/>
      <c r="L409" s="6" t="s">
        <v>2434</v>
      </c>
      <c r="M409">
        <v>-0.2</v>
      </c>
      <c r="N409">
        <v>-0.96</v>
      </c>
      <c r="O409">
        <v>0.5</v>
      </c>
      <c r="P409">
        <f>+(Table2[[#This Row],[IA SBBI US IT Govt TR USD]]*Table2[[#This Row],[PctinGovt]])+(Table2[[#This Row],[IA SBBI US LT Corp TR USD]]*(1-Table2[[#This Row],[IA SBBI US IT Govt TR USD]]) )</f>
        <v>-1.252</v>
      </c>
      <c r="R409" s="6">
        <f>IF(Table2[[#This Row],[Bloomberg US Agg Bond TR USD]]="",Table2[[#This Row],[Pre AGG]],Table2[[#This Row],[Bloomberg US Agg Bond TR USD]])</f>
        <v>-1.252</v>
      </c>
      <c r="S409" s="6" t="str">
        <f>IF(Table2[[#This Row],[Bloomberg US Agg Bond TR USD]]="","Pre","")</f>
        <v>Pre</v>
      </c>
      <c r="T409">
        <v>2.76</v>
      </c>
      <c r="U409" s="6"/>
      <c r="V409" s="6"/>
      <c r="W409">
        <f t="shared" si="24"/>
        <v>425.13158058298819</v>
      </c>
      <c r="X409">
        <f t="shared" si="25"/>
        <v>0</v>
      </c>
      <c r="Y409">
        <f t="shared" si="26"/>
        <v>0</v>
      </c>
      <c r="AN409">
        <f t="shared" si="27"/>
        <v>408</v>
      </c>
    </row>
    <row r="410" spans="1:40" x14ac:dyDescent="0.3">
      <c r="A410" t="s">
        <v>1675</v>
      </c>
      <c r="B410">
        <v>-7</v>
      </c>
      <c r="D410">
        <v>-7.15</v>
      </c>
      <c r="E410" s="6">
        <f>IF(Table2[[#This Row],[S&amp;P 500 TR USD]]="",Table2[[#This Row],[IA SBBI US Large Stock TR USD Ext]],Table2[[#This Row],[S&amp;P 500 TR USD]])</f>
        <v>-7</v>
      </c>
      <c r="F410" s="6" t="s">
        <v>2427</v>
      </c>
      <c r="G410" s="6"/>
      <c r="H410" s="6"/>
      <c r="I410" s="6" t="s">
        <v>2434</v>
      </c>
      <c r="J410" s="6"/>
      <c r="K410" s="6"/>
      <c r="L410" s="6" t="s">
        <v>2434</v>
      </c>
      <c r="M410">
        <v>1.54</v>
      </c>
      <c r="N410">
        <v>1.07</v>
      </c>
      <c r="O410">
        <v>0.5</v>
      </c>
      <c r="P410">
        <f>+(Table2[[#This Row],[IA SBBI US IT Govt TR USD]]*Table2[[#This Row],[PctinGovt]])+(Table2[[#This Row],[IA SBBI US LT Corp TR USD]]*(1-Table2[[#This Row],[IA SBBI US IT Govt TR USD]]) )</f>
        <v>0.19219999999999993</v>
      </c>
      <c r="R410" s="6">
        <f>IF(Table2[[#This Row],[Bloomberg US Agg Bond TR USD]]="",Table2[[#This Row],[Pre AGG]],Table2[[#This Row],[Bloomberg US Agg Bond TR USD]])</f>
        <v>0.19219999999999993</v>
      </c>
      <c r="S410" s="6" t="str">
        <f>IF(Table2[[#This Row],[Bloomberg US Agg Bond TR USD]]="","Pre","")</f>
        <v>Pre</v>
      </c>
      <c r="T410">
        <v>-7.15</v>
      </c>
      <c r="U410" s="6"/>
      <c r="V410" s="6"/>
      <c r="W410">
        <f t="shared" si="24"/>
        <v>387.58467257130451</v>
      </c>
      <c r="X410">
        <f t="shared" si="25"/>
        <v>0</v>
      </c>
      <c r="Y410">
        <f t="shared" si="26"/>
        <v>0</v>
      </c>
      <c r="AN410">
        <f t="shared" si="27"/>
        <v>409</v>
      </c>
    </row>
    <row r="411" spans="1:40" x14ac:dyDescent="0.3">
      <c r="A411" t="s">
        <v>1676</v>
      </c>
      <c r="B411">
        <v>1.47</v>
      </c>
      <c r="D411">
        <v>0.92</v>
      </c>
      <c r="E411" s="6">
        <f>IF(Table2[[#This Row],[S&amp;P 500 TR USD]]="",Table2[[#This Row],[IA SBBI US Large Stock TR USD Ext]],Table2[[#This Row],[S&amp;P 500 TR USD]])</f>
        <v>1.47</v>
      </c>
      <c r="F411" s="6" t="s">
        <v>2427</v>
      </c>
      <c r="G411" s="6"/>
      <c r="H411" s="6"/>
      <c r="I411" s="6" t="s">
        <v>2434</v>
      </c>
      <c r="J411" s="6"/>
      <c r="K411" s="6"/>
      <c r="L411" s="6" t="s">
        <v>2434</v>
      </c>
      <c r="M411">
        <v>0.72</v>
      </c>
      <c r="N411">
        <v>1.28</v>
      </c>
      <c r="O411">
        <v>0.5</v>
      </c>
      <c r="P411">
        <f>+(Table2[[#This Row],[IA SBBI US IT Govt TR USD]]*Table2[[#This Row],[PctinGovt]])+(Table2[[#This Row],[IA SBBI US LT Corp TR USD]]*(1-Table2[[#This Row],[IA SBBI US IT Govt TR USD]]) )</f>
        <v>0.71840000000000004</v>
      </c>
      <c r="R411" s="6">
        <f>IF(Table2[[#This Row],[Bloomberg US Agg Bond TR USD]]="",Table2[[#This Row],[Pre AGG]],Table2[[#This Row],[Bloomberg US Agg Bond TR USD]])</f>
        <v>0.71840000000000004</v>
      </c>
      <c r="S411" s="6" t="str">
        <f>IF(Table2[[#This Row],[Bloomberg US Agg Bond TR USD]]="","Pre","")</f>
        <v>Pre</v>
      </c>
      <c r="T411">
        <v>0.92</v>
      </c>
      <c r="U411" s="6"/>
      <c r="V411" s="6"/>
      <c r="W411">
        <f t="shared" si="24"/>
        <v>392.07045155896043</v>
      </c>
      <c r="X411">
        <f t="shared" si="25"/>
        <v>0</v>
      </c>
      <c r="Y411">
        <f t="shared" si="26"/>
        <v>0</v>
      </c>
      <c r="AN411">
        <f t="shared" si="27"/>
        <v>410</v>
      </c>
    </row>
    <row r="412" spans="1:40" x14ac:dyDescent="0.3">
      <c r="A412" t="s">
        <v>1677</v>
      </c>
      <c r="B412">
        <v>-1.23</v>
      </c>
      <c r="D412">
        <v>-1.39</v>
      </c>
      <c r="E412" s="6">
        <f>IF(Table2[[#This Row],[S&amp;P 500 TR USD]]="",Table2[[#This Row],[IA SBBI US Large Stock TR USD Ext]],Table2[[#This Row],[S&amp;P 500 TR USD]])</f>
        <v>-1.23</v>
      </c>
      <c r="F412" s="6" t="s">
        <v>2427</v>
      </c>
      <c r="G412" s="6"/>
      <c r="H412" s="6"/>
      <c r="I412" s="6" t="s">
        <v>2434</v>
      </c>
      <c r="J412" s="6"/>
      <c r="K412" s="6"/>
      <c r="L412" s="6" t="s">
        <v>2434</v>
      </c>
      <c r="M412">
        <v>2.92</v>
      </c>
      <c r="N412">
        <v>1.91</v>
      </c>
      <c r="O412">
        <v>0.5</v>
      </c>
      <c r="P412">
        <f>+(Table2[[#This Row],[IA SBBI US IT Govt TR USD]]*Table2[[#This Row],[PctinGovt]])+(Table2[[#This Row],[IA SBBI US LT Corp TR USD]]*(1-Table2[[#This Row],[IA SBBI US IT Govt TR USD]]) )</f>
        <v>-2.2071999999999998</v>
      </c>
      <c r="R412" s="6">
        <f>IF(Table2[[#This Row],[Bloomberg US Agg Bond TR USD]]="",Table2[[#This Row],[Pre AGG]],Table2[[#This Row],[Bloomberg US Agg Bond TR USD]])</f>
        <v>-2.2071999999999998</v>
      </c>
      <c r="S412" s="6" t="str">
        <f>IF(Table2[[#This Row],[Bloomberg US Agg Bond TR USD]]="","Pre","")</f>
        <v>Pre</v>
      </c>
      <c r="T412">
        <v>-1.39</v>
      </c>
      <c r="U412" s="6"/>
      <c r="V412" s="6"/>
      <c r="W412">
        <f t="shared" si="24"/>
        <v>385.23067228229075</v>
      </c>
      <c r="X412">
        <f t="shared" si="25"/>
        <v>0</v>
      </c>
      <c r="Y412">
        <f t="shared" si="26"/>
        <v>0</v>
      </c>
      <c r="AN412">
        <f t="shared" si="27"/>
        <v>411</v>
      </c>
    </row>
    <row r="413" spans="1:40" x14ac:dyDescent="0.3">
      <c r="A413" t="s">
        <v>1678</v>
      </c>
      <c r="B413">
        <v>-1.61</v>
      </c>
      <c r="D413">
        <v>-1.75</v>
      </c>
      <c r="E413" s="6">
        <f>IF(Table2[[#This Row],[S&amp;P 500 TR USD]]="",Table2[[#This Row],[IA SBBI US Large Stock TR USD Ext]],Table2[[#This Row],[S&amp;P 500 TR USD]])</f>
        <v>-1.61</v>
      </c>
      <c r="F413" s="6" t="s">
        <v>2427</v>
      </c>
      <c r="G413" s="6"/>
      <c r="H413" s="6"/>
      <c r="I413" s="6" t="s">
        <v>2434</v>
      </c>
      <c r="J413" s="6"/>
      <c r="K413" s="6"/>
      <c r="L413" s="6" t="s">
        <v>2434</v>
      </c>
      <c r="M413">
        <v>-0.64</v>
      </c>
      <c r="N413">
        <v>-0.22</v>
      </c>
      <c r="O413">
        <v>0.5</v>
      </c>
      <c r="P413">
        <f>+(Table2[[#This Row],[IA SBBI US IT Govt TR USD]]*Table2[[#This Row],[PctinGovt]])+(Table2[[#This Row],[IA SBBI US LT Corp TR USD]]*(1-Table2[[#This Row],[IA SBBI US IT Govt TR USD]]) )</f>
        <v>-0.68080000000000007</v>
      </c>
      <c r="R413" s="6">
        <f>IF(Table2[[#This Row],[Bloomberg US Agg Bond TR USD]]="",Table2[[#This Row],[Pre AGG]],Table2[[#This Row],[Bloomberg US Agg Bond TR USD]])</f>
        <v>-0.68080000000000007</v>
      </c>
      <c r="S413" s="6" t="str">
        <f>IF(Table2[[#This Row],[Bloomberg US Agg Bond TR USD]]="","Pre","")</f>
        <v>Pre</v>
      </c>
      <c r="T413">
        <v>-1.75</v>
      </c>
      <c r="U413" s="6"/>
      <c r="V413" s="6"/>
      <c r="W413">
        <f t="shared" si="24"/>
        <v>376.73913551735075</v>
      </c>
      <c r="X413">
        <f t="shared" si="25"/>
        <v>0</v>
      </c>
      <c r="Y413">
        <f t="shared" si="26"/>
        <v>0</v>
      </c>
      <c r="AN413">
        <f t="shared" si="27"/>
        <v>412</v>
      </c>
    </row>
    <row r="414" spans="1:40" x14ac:dyDescent="0.3">
      <c r="A414" t="s">
        <v>1679</v>
      </c>
      <c r="B414">
        <v>3.26</v>
      </c>
      <c r="D414">
        <v>2.69</v>
      </c>
      <c r="E414" s="6">
        <f>IF(Table2[[#This Row],[S&amp;P 500 TR USD]]="",Table2[[#This Row],[IA SBBI US Large Stock TR USD Ext]],Table2[[#This Row],[S&amp;P 500 TR USD]])</f>
        <v>3.26</v>
      </c>
      <c r="F414" s="6" t="s">
        <v>2427</v>
      </c>
      <c r="G414" s="6"/>
      <c r="H414" s="6"/>
      <c r="I414" s="6" t="s">
        <v>2434</v>
      </c>
      <c r="J414" s="6"/>
      <c r="K414" s="6"/>
      <c r="L414" s="6" t="s">
        <v>2434</v>
      </c>
      <c r="M414">
        <v>0.31</v>
      </c>
      <c r="N414">
        <v>-0.21</v>
      </c>
      <c r="O414">
        <v>0.5</v>
      </c>
      <c r="P414">
        <f>+(Table2[[#This Row],[IA SBBI US IT Govt TR USD]]*Table2[[#This Row],[PctinGovt]])+(Table2[[#This Row],[IA SBBI US LT Corp TR USD]]*(1-Table2[[#This Row],[IA SBBI US IT Govt TR USD]]) )</f>
        <v>1.0100000000000026E-2</v>
      </c>
      <c r="R414" s="6">
        <f>IF(Table2[[#This Row],[Bloomberg US Agg Bond TR USD]]="",Table2[[#This Row],[Pre AGG]],Table2[[#This Row],[Bloomberg US Agg Bond TR USD]])</f>
        <v>1.0100000000000026E-2</v>
      </c>
      <c r="S414" s="6" t="str">
        <f>IF(Table2[[#This Row],[Bloomberg US Agg Bond TR USD]]="","Pre","")</f>
        <v>Pre</v>
      </c>
      <c r="T414">
        <v>2.69</v>
      </c>
      <c r="U414" s="6"/>
      <c r="V414" s="6"/>
      <c r="W414">
        <f t="shared" si="24"/>
        <v>389.56341826276741</v>
      </c>
      <c r="X414">
        <f t="shared" si="25"/>
        <v>0</v>
      </c>
      <c r="Y414">
        <f t="shared" si="26"/>
        <v>0</v>
      </c>
      <c r="AN414">
        <f t="shared" si="27"/>
        <v>413</v>
      </c>
    </row>
    <row r="415" spans="1:40" x14ac:dyDescent="0.3">
      <c r="A415" t="s">
        <v>1680</v>
      </c>
      <c r="B415">
        <v>2.11</v>
      </c>
      <c r="D415">
        <v>1.95</v>
      </c>
      <c r="E415" s="6">
        <f>IF(Table2[[#This Row],[S&amp;P 500 TR USD]]="",Table2[[#This Row],[IA SBBI US Large Stock TR USD Ext]],Table2[[#This Row],[S&amp;P 500 TR USD]])</f>
        <v>2.11</v>
      </c>
      <c r="F415" s="6" t="s">
        <v>2427</v>
      </c>
      <c r="G415" s="6"/>
      <c r="H415" s="6"/>
      <c r="I415" s="6" t="s">
        <v>2434</v>
      </c>
      <c r="J415" s="6"/>
      <c r="K415" s="6"/>
      <c r="L415" s="6" t="s">
        <v>2434</v>
      </c>
      <c r="M415">
        <v>2.17</v>
      </c>
      <c r="N415">
        <v>1.41</v>
      </c>
      <c r="O415">
        <v>0.5</v>
      </c>
      <c r="P415">
        <f>+(Table2[[#This Row],[IA SBBI US IT Govt TR USD]]*Table2[[#This Row],[PctinGovt]])+(Table2[[#This Row],[IA SBBI US LT Corp TR USD]]*(1-Table2[[#This Row],[IA SBBI US IT Govt TR USD]]) )</f>
        <v>-0.56469999999999976</v>
      </c>
      <c r="R415" s="6">
        <f>IF(Table2[[#This Row],[Bloomberg US Agg Bond TR USD]]="",Table2[[#This Row],[Pre AGG]],Table2[[#This Row],[Bloomberg US Agg Bond TR USD]])</f>
        <v>-0.56469999999999976</v>
      </c>
      <c r="S415" s="6" t="str">
        <f>IF(Table2[[#This Row],[Bloomberg US Agg Bond TR USD]]="","Pre","")</f>
        <v>Pre</v>
      </c>
      <c r="T415">
        <v>1.95</v>
      </c>
      <c r="U415" s="6"/>
      <c r="V415" s="6"/>
      <c r="W415">
        <f t="shared" si="24"/>
        <v>399.10990491889146</v>
      </c>
      <c r="X415">
        <f t="shared" si="25"/>
        <v>0</v>
      </c>
      <c r="Y415">
        <f t="shared" si="26"/>
        <v>0</v>
      </c>
      <c r="AN415">
        <f t="shared" si="27"/>
        <v>414</v>
      </c>
    </row>
    <row r="416" spans="1:40" x14ac:dyDescent="0.3">
      <c r="A416" t="s">
        <v>1681</v>
      </c>
      <c r="B416">
        <v>-2.34</v>
      </c>
      <c r="D416">
        <v>-2.48</v>
      </c>
      <c r="E416" s="6">
        <f>IF(Table2[[#This Row],[S&amp;P 500 TR USD]]="",Table2[[#This Row],[IA SBBI US Large Stock TR USD Ext]],Table2[[#This Row],[S&amp;P 500 TR USD]])</f>
        <v>-2.34</v>
      </c>
      <c r="F416" s="6" t="s">
        <v>2427</v>
      </c>
      <c r="G416" s="6"/>
      <c r="H416" s="6"/>
      <c r="I416" s="6" t="s">
        <v>2434</v>
      </c>
      <c r="J416" s="6"/>
      <c r="K416" s="6"/>
      <c r="L416" s="6" t="s">
        <v>2434</v>
      </c>
      <c r="M416">
        <v>2.67</v>
      </c>
      <c r="N416">
        <v>2.57</v>
      </c>
      <c r="O416">
        <v>0.5</v>
      </c>
      <c r="P416">
        <f>+(Table2[[#This Row],[IA SBBI US IT Govt TR USD]]*Table2[[#This Row],[PctinGovt]])+(Table2[[#This Row],[IA SBBI US LT Corp TR USD]]*(1-Table2[[#This Row],[IA SBBI US IT Govt TR USD]]) )</f>
        <v>-2.9568999999999992</v>
      </c>
      <c r="R416" s="6">
        <f>IF(Table2[[#This Row],[Bloomberg US Agg Bond TR USD]]="",Table2[[#This Row],[Pre AGG]],Table2[[#This Row],[Bloomberg US Agg Bond TR USD]])</f>
        <v>-2.9568999999999992</v>
      </c>
      <c r="S416" s="6" t="str">
        <f>IF(Table2[[#This Row],[Bloomberg US Agg Bond TR USD]]="","Pre","")</f>
        <v>Pre</v>
      </c>
      <c r="T416">
        <v>-2.48</v>
      </c>
      <c r="U416" s="6"/>
      <c r="V416" s="6"/>
      <c r="W416">
        <f t="shared" si="24"/>
        <v>386.7319792769029</v>
      </c>
      <c r="X416">
        <f t="shared" si="25"/>
        <v>0</v>
      </c>
      <c r="Y416">
        <f t="shared" si="26"/>
        <v>0</v>
      </c>
      <c r="AN416">
        <f t="shared" si="27"/>
        <v>415</v>
      </c>
    </row>
    <row r="417" spans="1:40" x14ac:dyDescent="0.3">
      <c r="A417" t="s">
        <v>1682</v>
      </c>
      <c r="B417">
        <v>3.17</v>
      </c>
      <c r="D417">
        <v>2.61</v>
      </c>
      <c r="E417" s="6">
        <f>IF(Table2[[#This Row],[S&amp;P 500 TR USD]]="",Table2[[#This Row],[IA SBBI US Large Stock TR USD Ext]],Table2[[#This Row],[S&amp;P 500 TR USD]])</f>
        <v>3.17</v>
      </c>
      <c r="F417" s="6" t="s">
        <v>2427</v>
      </c>
      <c r="G417" s="6"/>
      <c r="H417" s="6"/>
      <c r="I417" s="6" t="s">
        <v>2434</v>
      </c>
      <c r="J417" s="6"/>
      <c r="K417" s="6"/>
      <c r="L417" s="6" t="s">
        <v>2434</v>
      </c>
      <c r="M417">
        <v>-0.05</v>
      </c>
      <c r="N417">
        <v>1.17</v>
      </c>
      <c r="O417">
        <v>0.5</v>
      </c>
      <c r="P417">
        <f>+(Table2[[#This Row],[IA SBBI US IT Govt TR USD]]*Table2[[#This Row],[PctinGovt]])+(Table2[[#This Row],[IA SBBI US LT Corp TR USD]]*(1-Table2[[#This Row],[IA SBBI US IT Govt TR USD]]) )</f>
        <v>1.2035</v>
      </c>
      <c r="R417" s="6">
        <f>IF(Table2[[#This Row],[Bloomberg US Agg Bond TR USD]]="",Table2[[#This Row],[Pre AGG]],Table2[[#This Row],[Bloomberg US Agg Bond TR USD]])</f>
        <v>1.2035</v>
      </c>
      <c r="S417" s="6" t="str">
        <f>IF(Table2[[#This Row],[Bloomberg US Agg Bond TR USD]]="","Pre","")</f>
        <v>Pre</v>
      </c>
      <c r="T417">
        <v>2.61</v>
      </c>
      <c r="U417" s="6"/>
      <c r="V417" s="6"/>
      <c r="W417">
        <f t="shared" si="24"/>
        <v>399.4356839360301</v>
      </c>
      <c r="X417">
        <f t="shared" si="25"/>
        <v>0</v>
      </c>
      <c r="Y417">
        <f t="shared" si="26"/>
        <v>0</v>
      </c>
      <c r="AN417">
        <f t="shared" si="27"/>
        <v>416</v>
      </c>
    </row>
    <row r="418" spans="1:40" x14ac:dyDescent="0.3">
      <c r="A418" t="s">
        <v>1683</v>
      </c>
      <c r="B418">
        <v>-5.9</v>
      </c>
      <c r="D418">
        <v>-6.04</v>
      </c>
      <c r="E418" s="6">
        <f>IF(Table2[[#This Row],[S&amp;P 500 TR USD]]="",Table2[[#This Row],[IA SBBI US Large Stock TR USD Ext]],Table2[[#This Row],[S&amp;P 500 TR USD]])</f>
        <v>-5.9</v>
      </c>
      <c r="F418" s="6" t="s">
        <v>2427</v>
      </c>
      <c r="G418" s="6"/>
      <c r="H418" s="6"/>
      <c r="I418" s="6" t="s">
        <v>2434</v>
      </c>
      <c r="J418" s="6"/>
      <c r="K418" s="6"/>
      <c r="L418" s="6" t="s">
        <v>2434</v>
      </c>
      <c r="M418">
        <v>0.28999999999999998</v>
      </c>
      <c r="N418">
        <v>-0.63</v>
      </c>
      <c r="O418">
        <v>0.5</v>
      </c>
      <c r="P418">
        <f>+(Table2[[#This Row],[IA SBBI US IT Govt TR USD]]*Table2[[#This Row],[PctinGovt]])+(Table2[[#This Row],[IA SBBI US LT Corp TR USD]]*(1-Table2[[#This Row],[IA SBBI US IT Govt TR USD]]) )</f>
        <v>-0.30230000000000001</v>
      </c>
      <c r="R418" s="6">
        <f>IF(Table2[[#This Row],[Bloomberg US Agg Bond TR USD]]="",Table2[[#This Row],[Pre AGG]],Table2[[#This Row],[Bloomberg US Agg Bond TR USD]])</f>
        <v>-0.30230000000000001</v>
      </c>
      <c r="S418" s="6" t="str">
        <f>IF(Table2[[#This Row],[Bloomberg US Agg Bond TR USD]]="","Pre","")</f>
        <v>Pre</v>
      </c>
      <c r="T418">
        <v>-6.04</v>
      </c>
      <c r="U418" s="6"/>
      <c r="V418" s="6"/>
      <c r="W418">
        <f t="shared" si="24"/>
        <v>369.26976862629385</v>
      </c>
      <c r="X418">
        <f t="shared" si="25"/>
        <v>0</v>
      </c>
      <c r="Y418">
        <f t="shared" si="26"/>
        <v>0</v>
      </c>
      <c r="AN418">
        <f t="shared" si="27"/>
        <v>417</v>
      </c>
    </row>
    <row r="419" spans="1:40" x14ac:dyDescent="0.3">
      <c r="A419" t="s">
        <v>1684</v>
      </c>
      <c r="B419">
        <v>-7.0000000000000007E-2</v>
      </c>
      <c r="D419">
        <v>-0.24</v>
      </c>
      <c r="E419" s="6">
        <f>IF(Table2[[#This Row],[S&amp;P 500 TR USD]]="",Table2[[#This Row],[IA SBBI US Large Stock TR USD Ext]],Table2[[#This Row],[S&amp;P 500 TR USD]])</f>
        <v>-7.0000000000000007E-2</v>
      </c>
      <c r="F419" s="6" t="s">
        <v>2427</v>
      </c>
      <c r="G419" s="6"/>
      <c r="H419" s="6"/>
      <c r="I419" s="6" t="s">
        <v>2434</v>
      </c>
      <c r="J419" s="6"/>
      <c r="K419" s="6"/>
      <c r="L419" s="6" t="s">
        <v>2434</v>
      </c>
      <c r="M419">
        <v>0.16</v>
      </c>
      <c r="N419">
        <v>0.08</v>
      </c>
      <c r="O419">
        <v>0.5</v>
      </c>
      <c r="P419">
        <f>+(Table2[[#This Row],[IA SBBI US IT Govt TR USD]]*Table2[[#This Row],[PctinGovt]])+(Table2[[#This Row],[IA SBBI US LT Corp TR USD]]*(1-Table2[[#This Row],[IA SBBI US IT Govt TR USD]]) )</f>
        <v>0.1472</v>
      </c>
      <c r="R419" s="6">
        <f>IF(Table2[[#This Row],[Bloomberg US Agg Bond TR USD]]="",Table2[[#This Row],[Pre AGG]],Table2[[#This Row],[Bloomberg US Agg Bond TR USD]])</f>
        <v>0.1472</v>
      </c>
      <c r="S419" s="6" t="str">
        <f>IF(Table2[[#This Row],[Bloomberg US Agg Bond TR USD]]="","Pre","")</f>
        <v>Pre</v>
      </c>
      <c r="T419">
        <v>-0.24</v>
      </c>
      <c r="U419" s="6"/>
      <c r="V419" s="6"/>
      <c r="W419">
        <f t="shared" si="24"/>
        <v>368.14352118159081</v>
      </c>
      <c r="X419">
        <f t="shared" si="25"/>
        <v>0</v>
      </c>
      <c r="Y419">
        <f t="shared" si="26"/>
        <v>0</v>
      </c>
      <c r="AN419">
        <f t="shared" si="27"/>
        <v>418</v>
      </c>
    </row>
    <row r="420" spans="1:40" x14ac:dyDescent="0.3">
      <c r="A420" t="s">
        <v>1685</v>
      </c>
      <c r="B420">
        <v>4.6500000000000004</v>
      </c>
      <c r="D420">
        <v>4.03</v>
      </c>
      <c r="E420" s="6">
        <f>IF(Table2[[#This Row],[S&amp;P 500 TR USD]]="",Table2[[#This Row],[IA SBBI US Large Stock TR USD Ext]],Table2[[#This Row],[S&amp;P 500 TR USD]])</f>
        <v>4.6500000000000004</v>
      </c>
      <c r="F420" s="6" t="s">
        <v>2427</v>
      </c>
      <c r="G420" s="6"/>
      <c r="H420" s="6"/>
      <c r="I420" s="6" t="s">
        <v>2434</v>
      </c>
      <c r="J420" s="6"/>
      <c r="K420" s="6"/>
      <c r="L420" s="6" t="s">
        <v>2434</v>
      </c>
      <c r="M420">
        <v>-0.94</v>
      </c>
      <c r="N420">
        <v>-0.7</v>
      </c>
      <c r="O420">
        <v>0.5</v>
      </c>
      <c r="P420">
        <f>+(Table2[[#This Row],[IA SBBI US IT Govt TR USD]]*Table2[[#This Row],[PctinGovt]])+(Table2[[#This Row],[IA SBBI US LT Corp TR USD]]*(1-Table2[[#This Row],[IA SBBI US IT Govt TR USD]]) )</f>
        <v>-1.8279999999999998</v>
      </c>
      <c r="R420" s="6">
        <f>IF(Table2[[#This Row],[Bloomberg US Agg Bond TR USD]]="",Table2[[#This Row],[Pre AGG]],Table2[[#This Row],[Bloomberg US Agg Bond TR USD]])</f>
        <v>-1.8279999999999998</v>
      </c>
      <c r="S420" s="6" t="str">
        <f>IF(Table2[[#This Row],[Bloomberg US Agg Bond TR USD]]="","Pre","")</f>
        <v>Pre</v>
      </c>
      <c r="T420">
        <v>4.03</v>
      </c>
      <c r="U420" s="6"/>
      <c r="V420" s="6"/>
      <c r="W420">
        <f t="shared" si="24"/>
        <v>387.00970508520879</v>
      </c>
      <c r="X420">
        <f t="shared" si="25"/>
        <v>0</v>
      </c>
      <c r="Y420">
        <f t="shared" si="26"/>
        <v>0</v>
      </c>
      <c r="AN420">
        <f t="shared" si="27"/>
        <v>419</v>
      </c>
    </row>
    <row r="421" spans="1:40" x14ac:dyDescent="0.3">
      <c r="A421" t="s">
        <v>1686</v>
      </c>
      <c r="B421">
        <v>4.79</v>
      </c>
      <c r="D421">
        <v>4.63</v>
      </c>
      <c r="E421" s="6">
        <f>IF(Table2[[#This Row],[S&amp;P 500 TR USD]]="",Table2[[#This Row],[IA SBBI US Large Stock TR USD Ext]],Table2[[#This Row],[S&amp;P 500 TR USD]])</f>
        <v>4.79</v>
      </c>
      <c r="F421" s="6" t="s">
        <v>2427</v>
      </c>
      <c r="G421" s="6"/>
      <c r="H421" s="6"/>
      <c r="I421" s="6" t="s">
        <v>2434</v>
      </c>
      <c r="J421" s="6"/>
      <c r="K421" s="6"/>
      <c r="L421" s="6" t="s">
        <v>2434</v>
      </c>
      <c r="M421">
        <v>2.1</v>
      </c>
      <c r="N421">
        <v>1.04</v>
      </c>
      <c r="O421">
        <v>0.5</v>
      </c>
      <c r="P421">
        <f>+(Table2[[#This Row],[IA SBBI US IT Govt TR USD]]*Table2[[#This Row],[PctinGovt]])+(Table2[[#This Row],[IA SBBI US LT Corp TR USD]]*(1-Table2[[#This Row],[IA SBBI US IT Govt TR USD]]) )</f>
        <v>-9.4000000000000083E-2</v>
      </c>
      <c r="R421" s="6">
        <f>IF(Table2[[#This Row],[Bloomberg US Agg Bond TR USD]]="",Table2[[#This Row],[Pre AGG]],Table2[[#This Row],[Bloomberg US Agg Bond TR USD]])</f>
        <v>-9.4000000000000083E-2</v>
      </c>
      <c r="S421" s="6" t="str">
        <f>IF(Table2[[#This Row],[Bloomberg US Agg Bond TR USD]]="","Pre","")</f>
        <v>Pre</v>
      </c>
      <c r="T421">
        <v>4.63</v>
      </c>
      <c r="U421" s="6"/>
      <c r="V421" s="6"/>
      <c r="W421">
        <f t="shared" si="24"/>
        <v>409.55825443065396</v>
      </c>
      <c r="X421">
        <f t="shared" si="25"/>
        <v>0</v>
      </c>
      <c r="Y421">
        <f t="shared" si="26"/>
        <v>0</v>
      </c>
      <c r="AN421">
        <f t="shared" si="27"/>
        <v>420</v>
      </c>
    </row>
    <row r="422" spans="1:40" x14ac:dyDescent="0.3">
      <c r="A422" t="s">
        <v>1687</v>
      </c>
      <c r="B422">
        <v>6.45</v>
      </c>
      <c r="D422">
        <v>6.32</v>
      </c>
      <c r="E422" s="6">
        <f>IF(Table2[[#This Row],[S&amp;P 500 TR USD]]="",Table2[[#This Row],[IA SBBI US Large Stock TR USD Ext]],Table2[[#This Row],[S&amp;P 500 TR USD]])</f>
        <v>6.45</v>
      </c>
      <c r="F422" s="6" t="s">
        <v>2427</v>
      </c>
      <c r="G422" s="6"/>
      <c r="H422" s="6"/>
      <c r="I422" s="6" t="s">
        <v>2434</v>
      </c>
      <c r="J422" s="6"/>
      <c r="K422" s="6"/>
      <c r="L422" s="6" t="s">
        <v>2434</v>
      </c>
      <c r="M422">
        <v>-0.59</v>
      </c>
      <c r="N422">
        <v>1.48</v>
      </c>
      <c r="O422">
        <v>0.5</v>
      </c>
      <c r="P422">
        <f>+(Table2[[#This Row],[IA SBBI US IT Govt TR USD]]*Table2[[#This Row],[PctinGovt]])+(Table2[[#This Row],[IA SBBI US LT Corp TR USD]]*(1-Table2[[#This Row],[IA SBBI US IT Govt TR USD]]) )</f>
        <v>2.0581999999999998</v>
      </c>
      <c r="R422" s="6">
        <f>IF(Table2[[#This Row],[Bloomberg US Agg Bond TR USD]]="",Table2[[#This Row],[Pre AGG]],Table2[[#This Row],[Bloomberg US Agg Bond TR USD]])</f>
        <v>2.0581999999999998</v>
      </c>
      <c r="S422" s="6" t="str">
        <f>IF(Table2[[#This Row],[Bloomberg US Agg Bond TR USD]]="","Pre","")</f>
        <v>Pre</v>
      </c>
      <c r="T422">
        <v>6.32</v>
      </c>
      <c r="U422" s="6"/>
      <c r="V422" s="6"/>
      <c r="W422">
        <f t="shared" si="24"/>
        <v>441.76233611067124</v>
      </c>
      <c r="X422">
        <f t="shared" si="25"/>
        <v>0</v>
      </c>
      <c r="Y422">
        <f t="shared" si="26"/>
        <v>0</v>
      </c>
      <c r="AN422">
        <f t="shared" si="27"/>
        <v>421</v>
      </c>
    </row>
    <row r="423" spans="1:40" x14ac:dyDescent="0.3">
      <c r="A423" t="s">
        <v>1688</v>
      </c>
      <c r="B423">
        <v>3.19</v>
      </c>
      <c r="D423">
        <v>2.69</v>
      </c>
      <c r="E423" s="6">
        <f>IF(Table2[[#This Row],[S&amp;P 500 TR USD]]="",Table2[[#This Row],[IA SBBI US Large Stock TR USD Ext]],Table2[[#This Row],[S&amp;P 500 TR USD]])</f>
        <v>3.19</v>
      </c>
      <c r="F423" s="6" t="s">
        <v>2427</v>
      </c>
      <c r="G423" s="6"/>
      <c r="H423" s="6"/>
      <c r="I423" s="6" t="s">
        <v>2434</v>
      </c>
      <c r="J423" s="6"/>
      <c r="K423" s="6"/>
      <c r="L423" s="6" t="s">
        <v>2434</v>
      </c>
      <c r="M423">
        <v>0.9</v>
      </c>
      <c r="N423">
        <v>2.1</v>
      </c>
      <c r="O423">
        <v>0.5</v>
      </c>
      <c r="P423">
        <f>+(Table2[[#This Row],[IA SBBI US IT Govt TR USD]]*Table2[[#This Row],[PctinGovt]])+(Table2[[#This Row],[IA SBBI US LT Corp TR USD]]*(1-Table2[[#This Row],[IA SBBI US IT Govt TR USD]]) )</f>
        <v>0.65999999999999992</v>
      </c>
      <c r="R423" s="6">
        <f>IF(Table2[[#This Row],[Bloomberg US Agg Bond TR USD]]="",Table2[[#This Row],[Pre AGG]],Table2[[#This Row],[Bloomberg US Agg Bond TR USD]])</f>
        <v>0.65999999999999992</v>
      </c>
      <c r="S423" s="6" t="str">
        <f>IF(Table2[[#This Row],[Bloomberg US Agg Bond TR USD]]="","Pre","")</f>
        <v>Pre</v>
      </c>
      <c r="T423">
        <v>2.69</v>
      </c>
      <c r="U423" s="6"/>
      <c r="V423" s="6"/>
      <c r="W423">
        <f t="shared" si="24"/>
        <v>456.33574295204824</v>
      </c>
      <c r="X423">
        <f t="shared" si="25"/>
        <v>0</v>
      </c>
      <c r="Y423">
        <f t="shared" si="26"/>
        <v>0</v>
      </c>
      <c r="AN423">
        <f t="shared" si="27"/>
        <v>422</v>
      </c>
    </row>
    <row r="424" spans="1:40" x14ac:dyDescent="0.3">
      <c r="A424" t="s">
        <v>1689</v>
      </c>
      <c r="B424">
        <v>2.7</v>
      </c>
      <c r="D424">
        <v>2.5499999999999998</v>
      </c>
      <c r="E424" s="6">
        <f>IF(Table2[[#This Row],[S&amp;P 500 TR USD]]="",Table2[[#This Row],[IA SBBI US Large Stock TR USD Ext]],Table2[[#This Row],[S&amp;P 500 TR USD]])</f>
        <v>2.7</v>
      </c>
      <c r="F424" s="6" t="s">
        <v>2427</v>
      </c>
      <c r="G424" s="6"/>
      <c r="H424" s="6"/>
      <c r="I424" s="6" t="s">
        <v>2434</v>
      </c>
      <c r="J424" s="6"/>
      <c r="K424" s="6"/>
      <c r="L424" s="6" t="s">
        <v>2434</v>
      </c>
      <c r="M424">
        <v>0.37</v>
      </c>
      <c r="N424">
        <v>-0.28999999999999998</v>
      </c>
      <c r="O424">
        <v>0.5</v>
      </c>
      <c r="P424">
        <f>+(Table2[[#This Row],[IA SBBI US IT Govt TR USD]]*Table2[[#This Row],[PctinGovt]])+(Table2[[#This Row],[IA SBBI US LT Corp TR USD]]*(1-Table2[[#This Row],[IA SBBI US IT Govt TR USD]]) )</f>
        <v>2.2999999999999965E-3</v>
      </c>
      <c r="R424" s="6">
        <f>IF(Table2[[#This Row],[Bloomberg US Agg Bond TR USD]]="",Table2[[#This Row],[Pre AGG]],Table2[[#This Row],[Bloomberg US Agg Bond TR USD]])</f>
        <v>2.2999999999999965E-3</v>
      </c>
      <c r="S424" s="6" t="str">
        <f>IF(Table2[[#This Row],[Bloomberg US Agg Bond TR USD]]="","Pre","")</f>
        <v>Pre</v>
      </c>
      <c r="T424">
        <v>2.5499999999999998</v>
      </c>
      <c r="U424" s="6"/>
      <c r="V424" s="6"/>
      <c r="W424">
        <f t="shared" si="24"/>
        <v>470.52230439732546</v>
      </c>
      <c r="X424">
        <f t="shared" si="25"/>
        <v>0</v>
      </c>
      <c r="Y424">
        <f t="shared" si="26"/>
        <v>0</v>
      </c>
      <c r="AN424">
        <f t="shared" si="27"/>
        <v>423</v>
      </c>
    </row>
    <row r="425" spans="1:40" x14ac:dyDescent="0.3">
      <c r="A425" t="s">
        <v>1690</v>
      </c>
      <c r="B425">
        <v>0.51</v>
      </c>
      <c r="D425">
        <v>0.38</v>
      </c>
      <c r="E425" s="6">
        <f>IF(Table2[[#This Row],[S&amp;P 500 TR USD]]="",Table2[[#This Row],[IA SBBI US Large Stock TR USD Ext]],Table2[[#This Row],[S&amp;P 500 TR USD]])</f>
        <v>0.51</v>
      </c>
      <c r="F425" s="6" t="s">
        <v>2427</v>
      </c>
      <c r="G425" s="6"/>
      <c r="H425" s="6"/>
      <c r="I425" s="6" t="s">
        <v>2434</v>
      </c>
      <c r="J425" s="6"/>
      <c r="K425" s="6"/>
      <c r="L425" s="6" t="s">
        <v>2434</v>
      </c>
      <c r="M425">
        <v>0.54</v>
      </c>
      <c r="N425">
        <v>-1.1599999999999999</v>
      </c>
      <c r="O425">
        <v>0.5</v>
      </c>
      <c r="P425">
        <f>+(Table2[[#This Row],[IA SBBI US IT Govt TR USD]]*Table2[[#This Row],[PctinGovt]])+(Table2[[#This Row],[IA SBBI US LT Corp TR USD]]*(1-Table2[[#This Row],[IA SBBI US IT Govt TR USD]]) )</f>
        <v>-0.26359999999999995</v>
      </c>
      <c r="R425" s="6">
        <f>IF(Table2[[#This Row],[Bloomberg US Agg Bond TR USD]]="",Table2[[#This Row],[Pre AGG]],Table2[[#This Row],[Bloomberg US Agg Bond TR USD]])</f>
        <v>-0.26359999999999995</v>
      </c>
      <c r="S425" s="6" t="str">
        <f>IF(Table2[[#This Row],[Bloomberg US Agg Bond TR USD]]="","Pre","")</f>
        <v>Pre</v>
      </c>
      <c r="T425">
        <v>0.38</v>
      </c>
      <c r="U425" s="6"/>
      <c r="V425" s="6"/>
      <c r="W425">
        <f t="shared" si="24"/>
        <v>472.69028915403533</v>
      </c>
      <c r="X425">
        <f t="shared" si="25"/>
        <v>0</v>
      </c>
      <c r="Y425">
        <f t="shared" si="26"/>
        <v>0</v>
      </c>
      <c r="AN425">
        <f t="shared" si="27"/>
        <v>424</v>
      </c>
    </row>
    <row r="426" spans="1:40" x14ac:dyDescent="0.3">
      <c r="A426" t="s">
        <v>1691</v>
      </c>
      <c r="B426">
        <v>2.39</v>
      </c>
      <c r="D426">
        <v>1.91</v>
      </c>
      <c r="E426" s="6">
        <f>IF(Table2[[#This Row],[S&amp;P 500 TR USD]]="",Table2[[#This Row],[IA SBBI US Large Stock TR USD Ext]],Table2[[#This Row],[S&amp;P 500 TR USD]])</f>
        <v>2.39</v>
      </c>
      <c r="F426" s="6" t="s">
        <v>2427</v>
      </c>
      <c r="G426" s="6"/>
      <c r="H426" s="6"/>
      <c r="I426" s="6" t="s">
        <v>2434</v>
      </c>
      <c r="J426" s="6"/>
      <c r="K426" s="6"/>
      <c r="L426" s="6" t="s">
        <v>2434</v>
      </c>
      <c r="M426">
        <v>-0.28000000000000003</v>
      </c>
      <c r="N426">
        <v>0.49</v>
      </c>
      <c r="O426">
        <v>0.5</v>
      </c>
      <c r="P426">
        <f>+(Table2[[#This Row],[IA SBBI US IT Govt TR USD]]*Table2[[#This Row],[PctinGovt]])+(Table2[[#This Row],[IA SBBI US LT Corp TR USD]]*(1-Table2[[#This Row],[IA SBBI US IT Govt TR USD]]) )</f>
        <v>0.48719999999999997</v>
      </c>
      <c r="R426" s="6">
        <f>IF(Table2[[#This Row],[Bloomberg US Agg Bond TR USD]]="",Table2[[#This Row],[Pre AGG]],Table2[[#This Row],[Bloomberg US Agg Bond TR USD]])</f>
        <v>0.48719999999999997</v>
      </c>
      <c r="S426" s="6" t="str">
        <f>IF(Table2[[#This Row],[Bloomberg US Agg Bond TR USD]]="","Pre","")</f>
        <v>Pre</v>
      </c>
      <c r="T426">
        <v>1.91</v>
      </c>
      <c r="U426" s="6"/>
      <c r="V426" s="6"/>
      <c r="W426">
        <f t="shared" si="24"/>
        <v>483.62867367687733</v>
      </c>
      <c r="X426">
        <f t="shared" si="25"/>
        <v>0</v>
      </c>
      <c r="Y426">
        <f t="shared" si="26"/>
        <v>0</v>
      </c>
      <c r="AN426">
        <f t="shared" si="27"/>
        <v>425</v>
      </c>
    </row>
    <row r="427" spans="1:40" x14ac:dyDescent="0.3">
      <c r="A427" t="s">
        <v>1692</v>
      </c>
      <c r="B427">
        <v>-2.75</v>
      </c>
      <c r="D427">
        <v>-2.88</v>
      </c>
      <c r="E427" s="6">
        <f>IF(Table2[[#This Row],[S&amp;P 500 TR USD]]="",Table2[[#This Row],[IA SBBI US Large Stock TR USD Ext]],Table2[[#This Row],[S&amp;P 500 TR USD]])</f>
        <v>-2.75</v>
      </c>
      <c r="F427" s="6" t="s">
        <v>2427</v>
      </c>
      <c r="G427" s="6"/>
      <c r="H427" s="6"/>
      <c r="I427" s="6" t="s">
        <v>2434</v>
      </c>
      <c r="J427" s="6"/>
      <c r="K427" s="6"/>
      <c r="L427" s="6" t="s">
        <v>2434</v>
      </c>
      <c r="M427">
        <v>-0.25</v>
      </c>
      <c r="N427">
        <v>-0.8</v>
      </c>
      <c r="O427">
        <v>0.5</v>
      </c>
      <c r="P427">
        <f>+(Table2[[#This Row],[IA SBBI US IT Govt TR USD]]*Table2[[#This Row],[PctinGovt]])+(Table2[[#This Row],[IA SBBI US LT Corp TR USD]]*(1-Table2[[#This Row],[IA SBBI US IT Govt TR USD]]) )</f>
        <v>-1.125</v>
      </c>
      <c r="R427" s="6">
        <f>IF(Table2[[#This Row],[Bloomberg US Agg Bond TR USD]]="",Table2[[#This Row],[Pre AGG]],Table2[[#This Row],[Bloomberg US Agg Bond TR USD]])</f>
        <v>-1.125</v>
      </c>
      <c r="S427" s="6" t="str">
        <f>IF(Table2[[#This Row],[Bloomberg US Agg Bond TR USD]]="","Pre","")</f>
        <v>Pre</v>
      </c>
      <c r="T427">
        <v>-2.88</v>
      </c>
      <c r="U427" s="6"/>
      <c r="V427" s="6"/>
      <c r="W427">
        <f t="shared" si="24"/>
        <v>466.82016787498321</v>
      </c>
      <c r="X427">
        <f t="shared" si="25"/>
        <v>0</v>
      </c>
      <c r="Y427">
        <f t="shared" si="26"/>
        <v>0</v>
      </c>
      <c r="AN427">
        <f t="shared" si="27"/>
        <v>426</v>
      </c>
    </row>
    <row r="428" spans="1:40" x14ac:dyDescent="0.3">
      <c r="A428" t="s">
        <v>1693</v>
      </c>
      <c r="B428">
        <v>3.42</v>
      </c>
      <c r="D428">
        <v>3.28</v>
      </c>
      <c r="E428" s="6">
        <f>IF(Table2[[#This Row],[S&amp;P 500 TR USD]]="",Table2[[#This Row],[IA SBBI US Large Stock TR USD Ext]],Table2[[#This Row],[S&amp;P 500 TR USD]])</f>
        <v>3.42</v>
      </c>
      <c r="F428" s="6" t="s">
        <v>2427</v>
      </c>
      <c r="G428" s="6"/>
      <c r="H428" s="6"/>
      <c r="I428" s="6" t="s">
        <v>2434</v>
      </c>
      <c r="J428" s="6"/>
      <c r="K428" s="6"/>
      <c r="L428" s="6" t="s">
        <v>2434</v>
      </c>
      <c r="M428">
        <v>7.0000000000000007E-2</v>
      </c>
      <c r="N428">
        <v>0.4</v>
      </c>
      <c r="O428">
        <v>0.5</v>
      </c>
      <c r="P428">
        <f>+(Table2[[#This Row],[IA SBBI US IT Govt TR USD]]*Table2[[#This Row],[PctinGovt]])+(Table2[[#This Row],[IA SBBI US LT Corp TR USD]]*(1-Table2[[#This Row],[IA SBBI US IT Govt TR USD]]) )</f>
        <v>0.40700000000000003</v>
      </c>
      <c r="R428" s="6">
        <f>IF(Table2[[#This Row],[Bloomberg US Agg Bond TR USD]]="",Table2[[#This Row],[Pre AGG]],Table2[[#This Row],[Bloomberg US Agg Bond TR USD]])</f>
        <v>0.40700000000000003</v>
      </c>
      <c r="S428" s="6" t="str">
        <f>IF(Table2[[#This Row],[Bloomberg US Agg Bond TR USD]]="","Pre","")</f>
        <v>Pre</v>
      </c>
      <c r="T428">
        <v>3.28</v>
      </c>
      <c r="U428" s="6"/>
      <c r="V428" s="6"/>
      <c r="W428">
        <f t="shared" si="24"/>
        <v>485.41186938128266</v>
      </c>
      <c r="X428">
        <f t="shared" si="25"/>
        <v>0</v>
      </c>
      <c r="Y428">
        <f t="shared" si="26"/>
        <v>0</v>
      </c>
      <c r="AN428">
        <f t="shared" si="27"/>
        <v>427</v>
      </c>
    </row>
    <row r="429" spans="1:40" x14ac:dyDescent="0.3">
      <c r="A429" t="s">
        <v>1694</v>
      </c>
      <c r="B429">
        <v>2.4300000000000002</v>
      </c>
      <c r="D429">
        <v>1.96</v>
      </c>
      <c r="E429" s="6">
        <f>IF(Table2[[#This Row],[S&amp;P 500 TR USD]]="",Table2[[#This Row],[IA SBBI US Large Stock TR USD Ext]],Table2[[#This Row],[S&amp;P 500 TR USD]])</f>
        <v>2.4300000000000002</v>
      </c>
      <c r="F429" s="6" t="s">
        <v>2427</v>
      </c>
      <c r="G429" s="6"/>
      <c r="H429" s="6"/>
      <c r="I429" s="6" t="s">
        <v>2434</v>
      </c>
      <c r="J429" s="6"/>
      <c r="K429" s="6"/>
      <c r="L429" s="6" t="s">
        <v>2434</v>
      </c>
      <c r="M429">
        <v>0.19</v>
      </c>
      <c r="N429">
        <v>-0.18</v>
      </c>
      <c r="O429">
        <v>0.5</v>
      </c>
      <c r="P429">
        <f>+(Table2[[#This Row],[IA SBBI US IT Govt TR USD]]*Table2[[#This Row],[PctinGovt]])+(Table2[[#This Row],[IA SBBI US LT Corp TR USD]]*(1-Table2[[#This Row],[IA SBBI US IT Govt TR USD]]) )</f>
        <v>-5.0800000000000012E-2</v>
      </c>
      <c r="R429" s="6">
        <f>IF(Table2[[#This Row],[Bloomberg US Agg Bond TR USD]]="",Table2[[#This Row],[Pre AGG]],Table2[[#This Row],[Bloomberg US Agg Bond TR USD]])</f>
        <v>-5.0800000000000012E-2</v>
      </c>
      <c r="S429" s="6" t="str">
        <f>IF(Table2[[#This Row],[Bloomberg US Agg Bond TR USD]]="","Pre","")</f>
        <v>Pre</v>
      </c>
      <c r="T429">
        <v>1.96</v>
      </c>
      <c r="U429" s="6"/>
      <c r="V429" s="6"/>
      <c r="W429">
        <f t="shared" si="24"/>
        <v>496.88594202115581</v>
      </c>
      <c r="X429">
        <f t="shared" si="25"/>
        <v>0</v>
      </c>
      <c r="Y429">
        <f t="shared" si="26"/>
        <v>0</v>
      </c>
      <c r="AN429">
        <f t="shared" si="27"/>
        <v>428</v>
      </c>
    </row>
    <row r="430" spans="1:40" x14ac:dyDescent="0.3">
      <c r="A430" t="s">
        <v>1695</v>
      </c>
      <c r="B430">
        <v>-1.84</v>
      </c>
      <c r="D430">
        <v>-1.97</v>
      </c>
      <c r="E430" s="6">
        <f>IF(Table2[[#This Row],[S&amp;P 500 TR USD]]="",Table2[[#This Row],[IA SBBI US Large Stock TR USD Ext]],Table2[[#This Row],[S&amp;P 500 TR USD]])</f>
        <v>-1.84</v>
      </c>
      <c r="F430" s="6" t="s">
        <v>2427</v>
      </c>
      <c r="G430" s="6"/>
      <c r="H430" s="6"/>
      <c r="I430" s="6" t="s">
        <v>2434</v>
      </c>
      <c r="J430" s="6"/>
      <c r="K430" s="6"/>
      <c r="L430" s="6" t="s">
        <v>2434</v>
      </c>
      <c r="M430">
        <v>0.79</v>
      </c>
      <c r="N430">
        <v>1.44</v>
      </c>
      <c r="O430">
        <v>0.5</v>
      </c>
      <c r="P430">
        <f>+(Table2[[#This Row],[IA SBBI US IT Govt TR USD]]*Table2[[#This Row],[PctinGovt]])+(Table2[[#This Row],[IA SBBI US LT Corp TR USD]]*(1-Table2[[#This Row],[IA SBBI US IT Govt TR USD]]) )</f>
        <v>0.69740000000000002</v>
      </c>
      <c r="R430" s="6">
        <f>IF(Table2[[#This Row],[Bloomberg US Agg Bond TR USD]]="",Table2[[#This Row],[Pre AGG]],Table2[[#This Row],[Bloomberg US Agg Bond TR USD]])</f>
        <v>0.69740000000000002</v>
      </c>
      <c r="S430" s="6" t="str">
        <f>IF(Table2[[#This Row],[Bloomberg US Agg Bond TR USD]]="","Pre","")</f>
        <v>Pre</v>
      </c>
      <c r="T430">
        <v>-1.97</v>
      </c>
      <c r="U430" s="6"/>
      <c r="V430" s="6"/>
      <c r="W430">
        <f t="shared" si="24"/>
        <v>485.12728896333897</v>
      </c>
      <c r="X430">
        <f t="shared" si="25"/>
        <v>0</v>
      </c>
      <c r="Y430">
        <f t="shared" si="26"/>
        <v>0</v>
      </c>
      <c r="AN430">
        <f t="shared" si="27"/>
        <v>429</v>
      </c>
    </row>
    <row r="431" spans="1:40" x14ac:dyDescent="0.3">
      <c r="A431" t="s">
        <v>1696</v>
      </c>
      <c r="B431">
        <v>2.98</v>
      </c>
      <c r="D431">
        <v>2.83</v>
      </c>
      <c r="E431" s="6">
        <f>IF(Table2[[#This Row],[S&amp;P 500 TR USD]]="",Table2[[#This Row],[IA SBBI US Large Stock TR USD Ext]],Table2[[#This Row],[S&amp;P 500 TR USD]])</f>
        <v>2.98</v>
      </c>
      <c r="F431" s="6" t="s">
        <v>2427</v>
      </c>
      <c r="G431" s="6"/>
      <c r="H431" s="6"/>
      <c r="I431" s="6" t="s">
        <v>2434</v>
      </c>
      <c r="J431" s="6"/>
      <c r="K431" s="6"/>
      <c r="L431" s="6" t="s">
        <v>2434</v>
      </c>
      <c r="M431">
        <v>0.14000000000000001</v>
      </c>
      <c r="N431">
        <v>1.27</v>
      </c>
      <c r="O431">
        <v>0.5</v>
      </c>
      <c r="P431">
        <f>+(Table2[[#This Row],[IA SBBI US IT Govt TR USD]]*Table2[[#This Row],[PctinGovt]])+(Table2[[#This Row],[IA SBBI US LT Corp TR USD]]*(1-Table2[[#This Row],[IA SBBI US IT Govt TR USD]]) )</f>
        <v>1.1622000000000001</v>
      </c>
      <c r="R431" s="6">
        <f>IF(Table2[[#This Row],[Bloomberg US Agg Bond TR USD]]="",Table2[[#This Row],[Pre AGG]],Table2[[#This Row],[Bloomberg US Agg Bond TR USD]])</f>
        <v>1.1622000000000001</v>
      </c>
      <c r="S431" s="6" t="str">
        <f>IF(Table2[[#This Row],[Bloomberg US Agg Bond TR USD]]="","Pre","")</f>
        <v>Pre</v>
      </c>
      <c r="T431">
        <v>2.83</v>
      </c>
      <c r="U431" s="6"/>
      <c r="V431" s="6"/>
      <c r="W431">
        <f t="shared" si="24"/>
        <v>501.6863912410015</v>
      </c>
      <c r="X431">
        <f t="shared" si="25"/>
        <v>0</v>
      </c>
      <c r="Y431">
        <f t="shared" si="26"/>
        <v>0</v>
      </c>
      <c r="AN431">
        <f t="shared" si="27"/>
        <v>430</v>
      </c>
    </row>
    <row r="432" spans="1:40" x14ac:dyDescent="0.3">
      <c r="A432" t="s">
        <v>1697</v>
      </c>
      <c r="B432">
        <v>4.47</v>
      </c>
      <c r="D432">
        <v>3.93</v>
      </c>
      <c r="E432" s="6">
        <f>IF(Table2[[#This Row],[S&amp;P 500 TR USD]]="",Table2[[#This Row],[IA SBBI US Large Stock TR USD Ext]],Table2[[#This Row],[S&amp;P 500 TR USD]])</f>
        <v>4.47</v>
      </c>
      <c r="F432" s="6" t="s">
        <v>2427</v>
      </c>
      <c r="G432" s="6"/>
      <c r="H432" s="6"/>
      <c r="I432" s="6" t="s">
        <v>2434</v>
      </c>
      <c r="J432" s="6"/>
      <c r="K432" s="6"/>
      <c r="L432" s="6" t="s">
        <v>2434</v>
      </c>
      <c r="M432">
        <v>-0.19</v>
      </c>
      <c r="N432">
        <v>0.28000000000000003</v>
      </c>
      <c r="O432">
        <v>0.5</v>
      </c>
      <c r="P432">
        <f>+(Table2[[#This Row],[IA SBBI US IT Govt TR USD]]*Table2[[#This Row],[PctinGovt]])+(Table2[[#This Row],[IA SBBI US LT Corp TR USD]]*(1-Table2[[#This Row],[IA SBBI US IT Govt TR USD]]) )</f>
        <v>0.2382</v>
      </c>
      <c r="R432" s="6">
        <f>IF(Table2[[#This Row],[Bloomberg US Agg Bond TR USD]]="",Table2[[#This Row],[Pre AGG]],Table2[[#This Row],[Bloomberg US Agg Bond TR USD]])</f>
        <v>0.2382</v>
      </c>
      <c r="S432" s="6" t="str">
        <f>IF(Table2[[#This Row],[Bloomberg US Agg Bond TR USD]]="","Pre","")</f>
        <v>Pre</v>
      </c>
      <c r="T432">
        <v>3.93</v>
      </c>
      <c r="U432" s="6"/>
      <c r="V432" s="6"/>
      <c r="W432">
        <f t="shared" si="24"/>
        <v>525.33266641677278</v>
      </c>
      <c r="X432">
        <f t="shared" si="25"/>
        <v>0</v>
      </c>
      <c r="Y432">
        <f t="shared" si="26"/>
        <v>0</v>
      </c>
      <c r="AN432">
        <f t="shared" si="27"/>
        <v>431</v>
      </c>
    </row>
    <row r="433" spans="1:40" x14ac:dyDescent="0.3">
      <c r="A433" t="s">
        <v>1698</v>
      </c>
      <c r="B433">
        <v>0.46</v>
      </c>
      <c r="D433">
        <v>0.32</v>
      </c>
      <c r="E433" s="6">
        <f>IF(Table2[[#This Row],[S&amp;P 500 TR USD]]="",Table2[[#This Row],[IA SBBI US Large Stock TR USD Ext]],Table2[[#This Row],[S&amp;P 500 TR USD]])</f>
        <v>0.46</v>
      </c>
      <c r="F433" s="6" t="s">
        <v>2427</v>
      </c>
      <c r="G433" s="6"/>
      <c r="H433" s="6"/>
      <c r="I433" s="6" t="s">
        <v>2434</v>
      </c>
      <c r="J433" s="6"/>
      <c r="K433" s="6"/>
      <c r="L433" s="6" t="s">
        <v>2434</v>
      </c>
      <c r="M433">
        <v>0.18</v>
      </c>
      <c r="N433">
        <v>-0.26</v>
      </c>
      <c r="O433">
        <v>0.5</v>
      </c>
      <c r="P433">
        <f>+(Table2[[#This Row],[IA SBBI US IT Govt TR USD]]*Table2[[#This Row],[PctinGovt]])+(Table2[[#This Row],[IA SBBI US LT Corp TR USD]]*(1-Table2[[#This Row],[IA SBBI US IT Govt TR USD]]) )</f>
        <v>-0.12320000000000003</v>
      </c>
      <c r="R433" s="6">
        <f>IF(Table2[[#This Row],[Bloomberg US Agg Bond TR USD]]="",Table2[[#This Row],[Pre AGG]],Table2[[#This Row],[Bloomberg US Agg Bond TR USD]])</f>
        <v>-0.12320000000000003</v>
      </c>
      <c r="S433" s="6" t="str">
        <f>IF(Table2[[#This Row],[Bloomberg US Agg Bond TR USD]]="","Pre","")</f>
        <v>Pre</v>
      </c>
      <c r="T433">
        <v>0.32</v>
      </c>
      <c r="U433" s="6"/>
      <c r="V433" s="6"/>
      <c r="W433">
        <f t="shared" si="24"/>
        <v>527.33373094930641</v>
      </c>
      <c r="X433">
        <f t="shared" si="25"/>
        <v>0</v>
      </c>
      <c r="Y433">
        <f t="shared" si="26"/>
        <v>0</v>
      </c>
      <c r="AN433">
        <f t="shared" si="27"/>
        <v>432</v>
      </c>
    </row>
    <row r="434" spans="1:40" x14ac:dyDescent="0.3">
      <c r="A434" t="s">
        <v>1699</v>
      </c>
      <c r="B434">
        <v>-3.66</v>
      </c>
      <c r="D434">
        <v>-3.79</v>
      </c>
      <c r="E434" s="6">
        <f>IF(Table2[[#This Row],[S&amp;P 500 TR USD]]="",Table2[[#This Row],[IA SBBI US Large Stock TR USD Ext]],Table2[[#This Row],[S&amp;P 500 TR USD]])</f>
        <v>-3.66</v>
      </c>
      <c r="F434" s="6" t="s">
        <v>2427</v>
      </c>
      <c r="G434" s="6"/>
      <c r="H434" s="6"/>
      <c r="I434" s="6" t="s">
        <v>2434</v>
      </c>
      <c r="J434" s="6"/>
      <c r="K434" s="6"/>
      <c r="L434" s="6" t="s">
        <v>2434</v>
      </c>
      <c r="M434">
        <v>-0.45</v>
      </c>
      <c r="N434">
        <v>0.8</v>
      </c>
      <c r="O434">
        <v>0.5</v>
      </c>
      <c r="P434">
        <f>+(Table2[[#This Row],[IA SBBI US IT Govt TR USD]]*Table2[[#This Row],[PctinGovt]])+(Table2[[#This Row],[IA SBBI US LT Corp TR USD]]*(1-Table2[[#This Row],[IA SBBI US IT Govt TR USD]]) )</f>
        <v>0.93499999999999994</v>
      </c>
      <c r="R434" s="6">
        <f>IF(Table2[[#This Row],[Bloomberg US Agg Bond TR USD]]="",Table2[[#This Row],[Pre AGG]],Table2[[#This Row],[Bloomberg US Agg Bond TR USD]])</f>
        <v>0.93499999999999994</v>
      </c>
      <c r="S434" s="6" t="str">
        <f>IF(Table2[[#This Row],[Bloomberg US Agg Bond TR USD]]="","Pre","")</f>
        <v>Pre</v>
      </c>
      <c r="T434">
        <v>-3.79</v>
      </c>
      <c r="U434" s="6"/>
      <c r="V434" s="6"/>
      <c r="W434">
        <f t="shared" si="24"/>
        <v>503.55778254632764</v>
      </c>
      <c r="X434">
        <f t="shared" si="25"/>
        <v>0</v>
      </c>
      <c r="Y434">
        <f t="shared" si="26"/>
        <v>0</v>
      </c>
      <c r="AN434">
        <f t="shared" si="27"/>
        <v>433</v>
      </c>
    </row>
    <row r="435" spans="1:40" x14ac:dyDescent="0.3">
      <c r="A435" t="s">
        <v>1700</v>
      </c>
      <c r="B435">
        <v>2.09</v>
      </c>
      <c r="D435">
        <v>1.63</v>
      </c>
      <c r="E435" s="6">
        <f>IF(Table2[[#This Row],[S&amp;P 500 TR USD]]="",Table2[[#This Row],[IA SBBI US Large Stock TR USD Ext]],Table2[[#This Row],[S&amp;P 500 TR USD]])</f>
        <v>2.09</v>
      </c>
      <c r="F435" s="6" t="s">
        <v>2427</v>
      </c>
      <c r="G435" s="6"/>
      <c r="H435" s="6"/>
      <c r="I435" s="6" t="s">
        <v>2434</v>
      </c>
      <c r="J435" s="6"/>
      <c r="K435" s="6"/>
      <c r="L435" s="6" t="s">
        <v>2434</v>
      </c>
      <c r="M435">
        <v>1.55</v>
      </c>
      <c r="N435">
        <v>0.52</v>
      </c>
      <c r="O435">
        <v>0.5</v>
      </c>
      <c r="P435">
        <f>+(Table2[[#This Row],[IA SBBI US IT Govt TR USD]]*Table2[[#This Row],[PctinGovt]])+(Table2[[#This Row],[IA SBBI US LT Corp TR USD]]*(1-Table2[[#This Row],[IA SBBI US IT Govt TR USD]]) )</f>
        <v>0.48899999999999999</v>
      </c>
      <c r="R435" s="6">
        <f>IF(Table2[[#This Row],[Bloomberg US Agg Bond TR USD]]="",Table2[[#This Row],[Pre AGG]],Table2[[#This Row],[Bloomberg US Agg Bond TR USD]])</f>
        <v>0.48899999999999999</v>
      </c>
      <c r="S435" s="6" t="str">
        <f>IF(Table2[[#This Row],[Bloomberg US Agg Bond TR USD]]="","Pre","")</f>
        <v>Pre</v>
      </c>
      <c r="T435">
        <v>1.63</v>
      </c>
      <c r="U435" s="6"/>
      <c r="V435" s="6"/>
      <c r="W435">
        <f t="shared" si="24"/>
        <v>513.3957744018328</v>
      </c>
      <c r="X435">
        <f t="shared" si="25"/>
        <v>0</v>
      </c>
      <c r="Y435">
        <f t="shared" si="26"/>
        <v>0</v>
      </c>
      <c r="AN435">
        <f t="shared" si="27"/>
        <v>434</v>
      </c>
    </row>
    <row r="436" spans="1:40" x14ac:dyDescent="0.3">
      <c r="A436" t="s">
        <v>1701</v>
      </c>
      <c r="B436">
        <v>-0.46</v>
      </c>
      <c r="D436">
        <v>-0.59</v>
      </c>
      <c r="E436" s="6">
        <f>IF(Table2[[#This Row],[S&amp;P 500 TR USD]]="",Table2[[#This Row],[IA SBBI US Large Stock TR USD Ext]],Table2[[#This Row],[S&amp;P 500 TR USD]])</f>
        <v>-0.46</v>
      </c>
      <c r="F436" s="6" t="s">
        <v>2427</v>
      </c>
      <c r="G436" s="6"/>
      <c r="H436" s="6"/>
      <c r="I436" s="6" t="s">
        <v>2434</v>
      </c>
      <c r="J436" s="6"/>
      <c r="K436" s="6"/>
      <c r="L436" s="6" t="s">
        <v>2434</v>
      </c>
      <c r="M436">
        <v>0.89</v>
      </c>
      <c r="N436">
        <v>1.51</v>
      </c>
      <c r="O436">
        <v>0.5</v>
      </c>
      <c r="P436">
        <f>+(Table2[[#This Row],[IA SBBI US IT Govt TR USD]]*Table2[[#This Row],[PctinGovt]])+(Table2[[#This Row],[IA SBBI US LT Corp TR USD]]*(1-Table2[[#This Row],[IA SBBI US IT Govt TR USD]]) )</f>
        <v>0.61109999999999998</v>
      </c>
      <c r="R436" s="6">
        <f>IF(Table2[[#This Row],[Bloomberg US Agg Bond TR USD]]="",Table2[[#This Row],[Pre AGG]],Table2[[#This Row],[Bloomberg US Agg Bond TR USD]])</f>
        <v>0.61109999999999998</v>
      </c>
      <c r="S436" s="6" t="str">
        <f>IF(Table2[[#This Row],[Bloomberg US Agg Bond TR USD]]="","Pre","")</f>
        <v>Pre</v>
      </c>
      <c r="T436">
        <v>-0.59</v>
      </c>
      <c r="U436" s="6"/>
      <c r="V436" s="6"/>
      <c r="W436">
        <f t="shared" si="24"/>
        <v>509.77673933286206</v>
      </c>
      <c r="X436">
        <f t="shared" si="25"/>
        <v>0</v>
      </c>
      <c r="Y436">
        <f t="shared" si="26"/>
        <v>0</v>
      </c>
      <c r="AN436">
        <f t="shared" si="27"/>
        <v>435</v>
      </c>
    </row>
    <row r="437" spans="1:40" x14ac:dyDescent="0.3">
      <c r="A437" t="s">
        <v>1702</v>
      </c>
      <c r="B437">
        <v>-6.07</v>
      </c>
      <c r="D437">
        <v>-6.2</v>
      </c>
      <c r="E437" s="6">
        <f>IF(Table2[[#This Row],[S&amp;P 500 TR USD]]="",Table2[[#This Row],[IA SBBI US Large Stock TR USD Ext]],Table2[[#This Row],[S&amp;P 500 TR USD]])</f>
        <v>-6.07</v>
      </c>
      <c r="F437" s="6" t="s">
        <v>2427</v>
      </c>
      <c r="G437" s="6"/>
      <c r="H437" s="6"/>
      <c r="I437" s="6" t="s">
        <v>2434</v>
      </c>
      <c r="J437" s="6"/>
      <c r="K437" s="6"/>
      <c r="L437" s="6" t="s">
        <v>2434</v>
      </c>
      <c r="M437">
        <v>0.25</v>
      </c>
      <c r="N437">
        <v>1.42</v>
      </c>
      <c r="O437">
        <v>0.5</v>
      </c>
      <c r="P437">
        <f>+(Table2[[#This Row],[IA SBBI US IT Govt TR USD]]*Table2[[#This Row],[PctinGovt]])+(Table2[[#This Row],[IA SBBI US LT Corp TR USD]]*(1-Table2[[#This Row],[IA SBBI US IT Govt TR USD]]) )</f>
        <v>1.19</v>
      </c>
      <c r="R437" s="6">
        <f>IF(Table2[[#This Row],[Bloomberg US Agg Bond TR USD]]="",Table2[[#This Row],[Pre AGG]],Table2[[#This Row],[Bloomberg US Agg Bond TR USD]])</f>
        <v>1.19</v>
      </c>
      <c r="S437" s="6" t="str">
        <f>IF(Table2[[#This Row],[Bloomberg US Agg Bond TR USD]]="","Pre","")</f>
        <v>Pre</v>
      </c>
      <c r="T437">
        <v>-6.2</v>
      </c>
      <c r="U437" s="6"/>
      <c r="V437" s="6"/>
      <c r="W437">
        <f t="shared" si="24"/>
        <v>471.97058149422458</v>
      </c>
      <c r="X437">
        <f t="shared" si="25"/>
        <v>0</v>
      </c>
      <c r="Y437">
        <f t="shared" si="26"/>
        <v>0</v>
      </c>
      <c r="AN437">
        <f t="shared" si="27"/>
        <v>436</v>
      </c>
    </row>
    <row r="438" spans="1:40" x14ac:dyDescent="0.3">
      <c r="A438" t="s">
        <v>1703</v>
      </c>
      <c r="B438">
        <v>-8.11</v>
      </c>
      <c r="D438">
        <v>-8.6</v>
      </c>
      <c r="E438" s="6">
        <f>IF(Table2[[#This Row],[S&amp;P 500 TR USD]]="",Table2[[#This Row],[IA SBBI US Large Stock TR USD Ext]],Table2[[#This Row],[S&amp;P 500 TR USD]])</f>
        <v>-8.11</v>
      </c>
      <c r="F438" s="6" t="s">
        <v>2427</v>
      </c>
      <c r="G438" s="6"/>
      <c r="H438" s="6"/>
      <c r="I438" s="6" t="s">
        <v>2434</v>
      </c>
      <c r="J438" s="6"/>
      <c r="K438" s="6"/>
      <c r="L438" s="6" t="s">
        <v>2434</v>
      </c>
      <c r="M438">
        <v>0.49</v>
      </c>
      <c r="N438">
        <v>0</v>
      </c>
      <c r="O438">
        <v>0.5</v>
      </c>
      <c r="P438">
        <f>+(Table2[[#This Row],[IA SBBI US IT Govt TR USD]]*Table2[[#This Row],[PctinGovt]])+(Table2[[#This Row],[IA SBBI US LT Corp TR USD]]*(1-Table2[[#This Row],[IA SBBI US IT Govt TR USD]]) )</f>
        <v>0.245</v>
      </c>
      <c r="R438" s="6">
        <f>IF(Table2[[#This Row],[Bloomberg US Agg Bond TR USD]]="",Table2[[#This Row],[Pre AGG]],Table2[[#This Row],[Bloomberg US Agg Bond TR USD]])</f>
        <v>0.245</v>
      </c>
      <c r="S438" s="6" t="str">
        <f>IF(Table2[[#This Row],[Bloomberg US Agg Bond TR USD]]="","Pre","")</f>
        <v>Pre</v>
      </c>
      <c r="T438">
        <v>-8.6</v>
      </c>
      <c r="U438" s="6"/>
      <c r="V438" s="6"/>
      <c r="W438">
        <f t="shared" si="24"/>
        <v>422.78111148572128</v>
      </c>
      <c r="X438">
        <f t="shared" si="25"/>
        <v>0</v>
      </c>
      <c r="Y438">
        <f t="shared" si="26"/>
        <v>0</v>
      </c>
      <c r="AN438">
        <f t="shared" si="27"/>
        <v>437</v>
      </c>
    </row>
    <row r="439" spans="1:40" x14ac:dyDescent="0.3">
      <c r="A439" t="s">
        <v>1704</v>
      </c>
      <c r="B439">
        <v>-8.0299999999999994</v>
      </c>
      <c r="D439">
        <v>-8.18</v>
      </c>
      <c r="E439" s="6">
        <f>IF(Table2[[#This Row],[S&amp;P 500 TR USD]]="",Table2[[#This Row],[IA SBBI US Large Stock TR USD Ext]],Table2[[#This Row],[S&amp;P 500 TR USD]])</f>
        <v>-8.0299999999999994</v>
      </c>
      <c r="F439" s="6" t="s">
        <v>2427</v>
      </c>
      <c r="G439" s="6"/>
      <c r="H439" s="6"/>
      <c r="I439" s="6" t="s">
        <v>2434</v>
      </c>
      <c r="J439" s="6"/>
      <c r="K439" s="6"/>
      <c r="L439" s="6" t="s">
        <v>2434</v>
      </c>
      <c r="M439">
        <v>-0.28000000000000003</v>
      </c>
      <c r="N439">
        <v>-0.26</v>
      </c>
      <c r="O439">
        <v>0.5</v>
      </c>
      <c r="P439">
        <f>+(Table2[[#This Row],[IA SBBI US IT Govt TR USD]]*Table2[[#This Row],[PctinGovt]])+(Table2[[#This Row],[IA SBBI US LT Corp TR USD]]*(1-Table2[[#This Row],[IA SBBI US IT Govt TR USD]]) )</f>
        <v>-0.47280000000000005</v>
      </c>
      <c r="R439" s="6">
        <f>IF(Table2[[#This Row],[Bloomberg US Agg Bond TR USD]]="",Table2[[#This Row],[Pre AGG]],Table2[[#This Row],[Bloomberg US Agg Bond TR USD]])</f>
        <v>-0.47280000000000005</v>
      </c>
      <c r="S439" s="6" t="str">
        <f>IF(Table2[[#This Row],[Bloomberg US Agg Bond TR USD]]="","Pre","")</f>
        <v>Pre</v>
      </c>
      <c r="T439">
        <v>-8.18</v>
      </c>
      <c r="U439" s="6"/>
      <c r="V439" s="6"/>
      <c r="W439">
        <f t="shared" si="24"/>
        <v>380.01761656618925</v>
      </c>
      <c r="X439">
        <f t="shared" si="25"/>
        <v>0</v>
      </c>
      <c r="Y439">
        <f t="shared" si="26"/>
        <v>0</v>
      </c>
      <c r="AN439">
        <f t="shared" si="27"/>
        <v>438</v>
      </c>
    </row>
    <row r="440" spans="1:40" x14ac:dyDescent="0.3">
      <c r="A440" t="s">
        <v>1705</v>
      </c>
      <c r="B440">
        <v>6.52</v>
      </c>
      <c r="D440">
        <v>6.36</v>
      </c>
      <c r="E440" s="6">
        <f>IF(Table2[[#This Row],[S&amp;P 500 TR USD]]="",Table2[[#This Row],[IA SBBI US Large Stock TR USD Ext]],Table2[[#This Row],[S&amp;P 500 TR USD]])</f>
        <v>6.52</v>
      </c>
      <c r="F440" s="6" t="s">
        <v>2427</v>
      </c>
      <c r="G440" s="6"/>
      <c r="H440" s="6"/>
      <c r="I440" s="6" t="s">
        <v>2434</v>
      </c>
      <c r="J440" s="6"/>
      <c r="K440" s="6"/>
      <c r="L440" s="6" t="s">
        <v>2434</v>
      </c>
      <c r="M440">
        <v>-0.12</v>
      </c>
      <c r="N440">
        <v>-0.15</v>
      </c>
      <c r="O440">
        <v>0.5</v>
      </c>
      <c r="P440">
        <f>+(Table2[[#This Row],[IA SBBI US IT Govt TR USD]]*Table2[[#This Row],[PctinGovt]])+(Table2[[#This Row],[IA SBBI US LT Corp TR USD]]*(1-Table2[[#This Row],[IA SBBI US IT Govt TR USD]]) )</f>
        <v>-0.22800000000000001</v>
      </c>
      <c r="R440" s="6">
        <f>IF(Table2[[#This Row],[Bloomberg US Agg Bond TR USD]]="",Table2[[#This Row],[Pre AGG]],Table2[[#This Row],[Bloomberg US Agg Bond TR USD]])</f>
        <v>-0.22800000000000001</v>
      </c>
      <c r="S440" s="6" t="str">
        <f>IF(Table2[[#This Row],[Bloomberg US Agg Bond TR USD]]="","Pre","")</f>
        <v>Pre</v>
      </c>
      <c r="T440">
        <v>6.36</v>
      </c>
      <c r="U440" s="6"/>
      <c r="V440" s="6"/>
      <c r="W440">
        <f t="shared" si="24"/>
        <v>410.54673697979894</v>
      </c>
      <c r="X440">
        <f t="shared" si="25"/>
        <v>0</v>
      </c>
      <c r="Y440">
        <f t="shared" si="26"/>
        <v>0</v>
      </c>
      <c r="AN440">
        <f t="shared" si="27"/>
        <v>439</v>
      </c>
    </row>
    <row r="441" spans="1:40" x14ac:dyDescent="0.3">
      <c r="A441" t="s">
        <v>1706</v>
      </c>
      <c r="B441">
        <v>2.08</v>
      </c>
      <c r="D441">
        <v>1.53</v>
      </c>
      <c r="E441" s="6">
        <f>IF(Table2[[#This Row],[S&amp;P 500 TR USD]]="",Table2[[#This Row],[IA SBBI US Large Stock TR USD Ext]],Table2[[#This Row],[S&amp;P 500 TR USD]])</f>
        <v>2.08</v>
      </c>
      <c r="F441" s="6" t="s">
        <v>2427</v>
      </c>
      <c r="G441" s="6"/>
      <c r="H441" s="6"/>
      <c r="I441" s="6" t="s">
        <v>2434</v>
      </c>
      <c r="J441" s="6"/>
      <c r="K441" s="6"/>
      <c r="L441" s="6" t="s">
        <v>2434</v>
      </c>
      <c r="M441">
        <v>1.25</v>
      </c>
      <c r="N441">
        <v>1.43</v>
      </c>
      <c r="O441">
        <v>0.5</v>
      </c>
      <c r="P441">
        <f>+(Table2[[#This Row],[IA SBBI US IT Govt TR USD]]*Table2[[#This Row],[PctinGovt]])+(Table2[[#This Row],[IA SBBI US LT Corp TR USD]]*(1-Table2[[#This Row],[IA SBBI US IT Govt TR USD]]) )</f>
        <v>0.26750000000000002</v>
      </c>
      <c r="R441" s="6">
        <f>IF(Table2[[#This Row],[Bloomberg US Agg Bond TR USD]]="",Table2[[#This Row],[Pre AGG]],Table2[[#This Row],[Bloomberg US Agg Bond TR USD]])</f>
        <v>0.26750000000000002</v>
      </c>
      <c r="S441" s="6" t="str">
        <f>IF(Table2[[#This Row],[Bloomberg US Agg Bond TR USD]]="","Pre","")</f>
        <v>Pre</v>
      </c>
      <c r="T441">
        <v>1.53</v>
      </c>
      <c r="U441" s="6"/>
      <c r="V441" s="6"/>
      <c r="W441">
        <f t="shared" si="24"/>
        <v>418.35810205558994</v>
      </c>
      <c r="X441">
        <f t="shared" si="25"/>
        <v>0</v>
      </c>
      <c r="Y441">
        <f t="shared" si="26"/>
        <v>0</v>
      </c>
      <c r="AN441">
        <f t="shared" si="27"/>
        <v>440</v>
      </c>
    </row>
    <row r="442" spans="1:40" x14ac:dyDescent="0.3">
      <c r="A442" t="s">
        <v>1707</v>
      </c>
      <c r="B442">
        <v>-4.6500000000000004</v>
      </c>
      <c r="D442">
        <v>-4.82</v>
      </c>
      <c r="E442" s="6">
        <f>IF(Table2[[#This Row],[S&amp;P 500 TR USD]]="",Table2[[#This Row],[IA SBBI US Large Stock TR USD Ext]],Table2[[#This Row],[S&amp;P 500 TR USD]])</f>
        <v>-4.6500000000000004</v>
      </c>
      <c r="F442" s="6" t="s">
        <v>2427</v>
      </c>
      <c r="G442" s="6"/>
      <c r="H442" s="6"/>
      <c r="I442" s="6" t="s">
        <v>2434</v>
      </c>
      <c r="J442" s="6"/>
      <c r="K442" s="6"/>
      <c r="L442" s="6" t="s">
        <v>2434</v>
      </c>
      <c r="M442">
        <v>0.21</v>
      </c>
      <c r="N442">
        <v>0.89</v>
      </c>
      <c r="O442">
        <v>0.5</v>
      </c>
      <c r="P442">
        <f>+(Table2[[#This Row],[IA SBBI US IT Govt TR USD]]*Table2[[#This Row],[PctinGovt]])+(Table2[[#This Row],[IA SBBI US LT Corp TR USD]]*(1-Table2[[#This Row],[IA SBBI US IT Govt TR USD]]) )</f>
        <v>0.80810000000000004</v>
      </c>
      <c r="R442" s="6">
        <f>IF(Table2[[#This Row],[Bloomberg US Agg Bond TR USD]]="",Table2[[#This Row],[Pre AGG]],Table2[[#This Row],[Bloomberg US Agg Bond TR USD]])</f>
        <v>0.80810000000000004</v>
      </c>
      <c r="S442" s="6" t="str">
        <f>IF(Table2[[#This Row],[Bloomberg US Agg Bond TR USD]]="","Pre","")</f>
        <v>Pre</v>
      </c>
      <c r="T442">
        <v>-4.82</v>
      </c>
      <c r="U442" s="6"/>
      <c r="V442" s="6"/>
      <c r="W442">
        <f t="shared" si="24"/>
        <v>393.37324153651048</v>
      </c>
      <c r="X442">
        <f t="shared" si="25"/>
        <v>0</v>
      </c>
      <c r="Y442">
        <f t="shared" si="26"/>
        <v>0</v>
      </c>
      <c r="AN442">
        <f t="shared" si="27"/>
        <v>441</v>
      </c>
    </row>
    <row r="443" spans="1:40" x14ac:dyDescent="0.3">
      <c r="A443" t="s">
        <v>1708</v>
      </c>
      <c r="B443">
        <v>0.64</v>
      </c>
      <c r="D443">
        <v>0.44</v>
      </c>
      <c r="E443" s="6">
        <f>IF(Table2[[#This Row],[S&amp;P 500 TR USD]]="",Table2[[#This Row],[IA SBBI US Large Stock TR USD Ext]],Table2[[#This Row],[S&amp;P 500 TR USD]])</f>
        <v>0.64</v>
      </c>
      <c r="F443" s="6" t="s">
        <v>2427</v>
      </c>
      <c r="G443" s="6"/>
      <c r="H443" s="6"/>
      <c r="I443" s="6" t="s">
        <v>2434</v>
      </c>
      <c r="J443" s="6"/>
      <c r="K443" s="6"/>
      <c r="L443" s="6" t="s">
        <v>2434</v>
      </c>
      <c r="M443">
        <v>0.51</v>
      </c>
      <c r="N443">
        <v>0.68</v>
      </c>
      <c r="O443">
        <v>0.5</v>
      </c>
      <c r="P443">
        <f>+(Table2[[#This Row],[IA SBBI US IT Govt TR USD]]*Table2[[#This Row],[PctinGovt]])+(Table2[[#This Row],[IA SBBI US LT Corp TR USD]]*(1-Table2[[#This Row],[IA SBBI US IT Govt TR USD]]) )</f>
        <v>0.58820000000000006</v>
      </c>
      <c r="R443" s="6">
        <f>IF(Table2[[#This Row],[Bloomberg US Agg Bond TR USD]]="",Table2[[#This Row],[Pre AGG]],Table2[[#This Row],[Bloomberg US Agg Bond TR USD]])</f>
        <v>0.58820000000000006</v>
      </c>
      <c r="S443" s="6" t="str">
        <f>IF(Table2[[#This Row],[Bloomberg US Agg Bond TR USD]]="","Pre","")</f>
        <v>Pre</v>
      </c>
      <c r="T443">
        <v>0.44</v>
      </c>
      <c r="U443" s="6"/>
      <c r="V443" s="6"/>
      <c r="W443">
        <f t="shared" si="24"/>
        <v>395.54408379927111</v>
      </c>
      <c r="X443">
        <f t="shared" si="25"/>
        <v>0</v>
      </c>
      <c r="Y443">
        <f t="shared" si="26"/>
        <v>0</v>
      </c>
      <c r="AN443">
        <f t="shared" si="27"/>
        <v>442</v>
      </c>
    </row>
    <row r="444" spans="1:40" x14ac:dyDescent="0.3">
      <c r="A444" t="s">
        <v>1709</v>
      </c>
      <c r="B444">
        <v>10.86</v>
      </c>
      <c r="D444">
        <v>10.16</v>
      </c>
      <c r="E444" s="6">
        <f>IF(Table2[[#This Row],[S&amp;P 500 TR USD]]="",Table2[[#This Row],[IA SBBI US Large Stock TR USD Ext]],Table2[[#This Row],[S&amp;P 500 TR USD]])</f>
        <v>10.86</v>
      </c>
      <c r="F444" s="6" t="s">
        <v>2427</v>
      </c>
      <c r="G444" s="6"/>
      <c r="H444" s="6"/>
      <c r="I444" s="6" t="s">
        <v>2434</v>
      </c>
      <c r="J444" s="6"/>
      <c r="K444" s="6"/>
      <c r="L444" s="6" t="s">
        <v>2434</v>
      </c>
      <c r="M444">
        <v>0.6</v>
      </c>
      <c r="N444">
        <v>0.62</v>
      </c>
      <c r="O444">
        <v>0.5</v>
      </c>
      <c r="P444">
        <f>+(Table2[[#This Row],[IA SBBI US IT Govt TR USD]]*Table2[[#This Row],[PctinGovt]])+(Table2[[#This Row],[IA SBBI US LT Corp TR USD]]*(1-Table2[[#This Row],[IA SBBI US IT Govt TR USD]]) )</f>
        <v>0.54800000000000004</v>
      </c>
      <c r="R444" s="6">
        <f>IF(Table2[[#This Row],[Bloomberg US Agg Bond TR USD]]="",Table2[[#This Row],[Pre AGG]],Table2[[#This Row],[Bloomberg US Agg Bond TR USD]])</f>
        <v>0.54800000000000004</v>
      </c>
      <c r="S444" s="6" t="str">
        <f>IF(Table2[[#This Row],[Bloomberg US Agg Bond TR USD]]="","Pre","")</f>
        <v>Pre</v>
      </c>
      <c r="T444">
        <v>10.16</v>
      </c>
      <c r="U444" s="6"/>
      <c r="V444" s="6"/>
      <c r="W444">
        <f t="shared" si="24"/>
        <v>445.89136271327703</v>
      </c>
      <c r="X444">
        <f t="shared" si="25"/>
        <v>0</v>
      </c>
      <c r="Y444">
        <f t="shared" si="26"/>
        <v>0</v>
      </c>
      <c r="AN444">
        <f t="shared" si="27"/>
        <v>443</v>
      </c>
    </row>
    <row r="445" spans="1:40" x14ac:dyDescent="0.3">
      <c r="A445" t="s">
        <v>1710</v>
      </c>
      <c r="B445">
        <v>1.53</v>
      </c>
      <c r="D445">
        <v>1.35</v>
      </c>
      <c r="E445" s="6">
        <f>IF(Table2[[#This Row],[S&amp;P 500 TR USD]]="",Table2[[#This Row],[IA SBBI US Large Stock TR USD Ext]],Table2[[#This Row],[S&amp;P 500 TR USD]])</f>
        <v>1.53</v>
      </c>
      <c r="F445" s="6" t="s">
        <v>2427</v>
      </c>
      <c r="G445" s="6"/>
      <c r="H445" s="6"/>
      <c r="I445" s="6" t="s">
        <v>2434</v>
      </c>
      <c r="J445" s="6"/>
      <c r="K445" s="6"/>
      <c r="L445" s="6" t="s">
        <v>2434</v>
      </c>
      <c r="M445">
        <v>0.56000000000000005</v>
      </c>
      <c r="N445">
        <v>0.23</v>
      </c>
      <c r="O445">
        <v>0.5</v>
      </c>
      <c r="P445">
        <f>+(Table2[[#This Row],[IA SBBI US IT Govt TR USD]]*Table2[[#This Row],[PctinGovt]])+(Table2[[#This Row],[IA SBBI US LT Corp TR USD]]*(1-Table2[[#This Row],[IA SBBI US IT Govt TR USD]]) )</f>
        <v>0.38120000000000004</v>
      </c>
      <c r="R445" s="6">
        <f>IF(Table2[[#This Row],[Bloomberg US Agg Bond TR USD]]="",Table2[[#This Row],[Pre AGG]],Table2[[#This Row],[Bloomberg US Agg Bond TR USD]])</f>
        <v>0.38120000000000004</v>
      </c>
      <c r="S445" s="6" t="str">
        <f>IF(Table2[[#This Row],[Bloomberg US Agg Bond TR USD]]="","Pre","")</f>
        <v>Pre</v>
      </c>
      <c r="T445">
        <v>1.35</v>
      </c>
      <c r="U445" s="6"/>
      <c r="V445" s="6"/>
      <c r="W445">
        <f t="shared" si="24"/>
        <v>453.2608961099063</v>
      </c>
      <c r="X445">
        <f t="shared" si="25"/>
        <v>0</v>
      </c>
      <c r="Y445">
        <f t="shared" si="26"/>
        <v>0</v>
      </c>
      <c r="AN445">
        <f t="shared" si="27"/>
        <v>444</v>
      </c>
    </row>
    <row r="446" spans="1:40" x14ac:dyDescent="0.3">
      <c r="A446" t="s">
        <v>1711</v>
      </c>
      <c r="B446">
        <v>5.0599999999999996</v>
      </c>
      <c r="D446">
        <v>4.91</v>
      </c>
      <c r="E446" s="6">
        <f>IF(Table2[[#This Row],[S&amp;P 500 TR USD]]="",Table2[[#This Row],[IA SBBI US Large Stock TR USD Ext]],Table2[[#This Row],[S&amp;P 500 TR USD]])</f>
        <v>5.0599999999999996</v>
      </c>
      <c r="F446" s="6" t="s">
        <v>2427</v>
      </c>
      <c r="G446" s="6"/>
      <c r="H446" s="6"/>
      <c r="I446" s="6" t="s">
        <v>2434</v>
      </c>
      <c r="J446" s="6"/>
      <c r="K446" s="6"/>
      <c r="L446" s="6" t="s">
        <v>2434</v>
      </c>
      <c r="M446">
        <v>-0.28999999999999998</v>
      </c>
      <c r="N446">
        <v>0.59</v>
      </c>
      <c r="O446">
        <v>0.5</v>
      </c>
      <c r="P446">
        <f>+(Table2[[#This Row],[IA SBBI US IT Govt TR USD]]*Table2[[#This Row],[PctinGovt]])+(Table2[[#This Row],[IA SBBI US LT Corp TR USD]]*(1-Table2[[#This Row],[IA SBBI US IT Govt TR USD]]) )</f>
        <v>0.61609999999999998</v>
      </c>
      <c r="R446" s="6">
        <f>IF(Table2[[#This Row],[Bloomberg US Agg Bond TR USD]]="",Table2[[#This Row],[Pre AGG]],Table2[[#This Row],[Bloomberg US Agg Bond TR USD]])</f>
        <v>0.61609999999999998</v>
      </c>
      <c r="S446" s="6" t="str">
        <f>IF(Table2[[#This Row],[Bloomberg US Agg Bond TR USD]]="","Pre","")</f>
        <v>Pre</v>
      </c>
      <c r="T446">
        <v>4.91</v>
      </c>
      <c r="U446" s="6"/>
      <c r="V446" s="6"/>
      <c r="W446">
        <f t="shared" si="24"/>
        <v>480.42600610890264</v>
      </c>
      <c r="X446">
        <f t="shared" si="25"/>
        <v>0</v>
      </c>
      <c r="Y446">
        <f t="shared" si="26"/>
        <v>0</v>
      </c>
      <c r="AN446">
        <f t="shared" si="27"/>
        <v>445</v>
      </c>
    </row>
    <row r="447" spans="1:40" x14ac:dyDescent="0.3">
      <c r="A447" t="s">
        <v>1712</v>
      </c>
      <c r="B447">
        <v>-2.39</v>
      </c>
      <c r="D447">
        <v>-2.89</v>
      </c>
      <c r="E447" s="6">
        <f>IF(Table2[[#This Row],[S&amp;P 500 TR USD]]="",Table2[[#This Row],[IA SBBI US Large Stock TR USD Ext]],Table2[[#This Row],[S&amp;P 500 TR USD]])</f>
        <v>-2.39</v>
      </c>
      <c r="F447" s="6" t="s">
        <v>2427</v>
      </c>
      <c r="G447" s="6"/>
      <c r="H447" s="6"/>
      <c r="I447" s="6" t="s">
        <v>2434</v>
      </c>
      <c r="J447" s="6"/>
      <c r="K447" s="6"/>
      <c r="L447" s="6" t="s">
        <v>2434</v>
      </c>
      <c r="M447">
        <v>0.17</v>
      </c>
      <c r="N447">
        <v>0.23</v>
      </c>
      <c r="O447">
        <v>0.5</v>
      </c>
      <c r="P447">
        <f>+(Table2[[#This Row],[IA SBBI US IT Govt TR USD]]*Table2[[#This Row],[PctinGovt]])+(Table2[[#This Row],[IA SBBI US LT Corp TR USD]]*(1-Table2[[#This Row],[IA SBBI US IT Govt TR USD]]) )</f>
        <v>0.27589999999999998</v>
      </c>
      <c r="R447" s="6">
        <f>IF(Table2[[#This Row],[Bloomberg US Agg Bond TR USD]]="",Table2[[#This Row],[Pre AGG]],Table2[[#This Row],[Bloomberg US Agg Bond TR USD]])</f>
        <v>0.27589999999999998</v>
      </c>
      <c r="S447" s="6" t="str">
        <f>IF(Table2[[#This Row],[Bloomberg US Agg Bond TR USD]]="","Pre","")</f>
        <v>Pre</v>
      </c>
      <c r="T447">
        <v>-2.89</v>
      </c>
      <c r="U447" s="6"/>
      <c r="V447" s="6"/>
      <c r="W447">
        <f t="shared" si="24"/>
        <v>463.65169453235529</v>
      </c>
      <c r="X447">
        <f t="shared" si="25"/>
        <v>0</v>
      </c>
      <c r="Y447">
        <f t="shared" si="26"/>
        <v>0</v>
      </c>
      <c r="AN447">
        <f t="shared" si="27"/>
        <v>446</v>
      </c>
    </row>
    <row r="448" spans="1:40" x14ac:dyDescent="0.3">
      <c r="A448" t="s">
        <v>1713</v>
      </c>
      <c r="B448">
        <v>3.7</v>
      </c>
      <c r="D448">
        <v>3.55</v>
      </c>
      <c r="E448" s="6">
        <f>IF(Table2[[#This Row],[S&amp;P 500 TR USD]]="",Table2[[#This Row],[IA SBBI US Large Stock TR USD Ext]],Table2[[#This Row],[S&amp;P 500 TR USD]])</f>
        <v>3.7</v>
      </c>
      <c r="F448" s="6" t="s">
        <v>2427</v>
      </c>
      <c r="G448" s="6"/>
      <c r="H448" s="6"/>
      <c r="I448" s="6" t="s">
        <v>2434</v>
      </c>
      <c r="J448" s="6"/>
      <c r="K448" s="6"/>
      <c r="L448" s="6" t="s">
        <v>2434</v>
      </c>
      <c r="M448">
        <v>0.27</v>
      </c>
      <c r="N448">
        <v>0.26</v>
      </c>
      <c r="O448">
        <v>0.5</v>
      </c>
      <c r="P448">
        <f>+(Table2[[#This Row],[IA SBBI US IT Govt TR USD]]*Table2[[#This Row],[PctinGovt]])+(Table2[[#This Row],[IA SBBI US LT Corp TR USD]]*(1-Table2[[#This Row],[IA SBBI US IT Govt TR USD]]) )</f>
        <v>0.32479999999999998</v>
      </c>
      <c r="R448" s="6">
        <f>IF(Table2[[#This Row],[Bloomberg US Agg Bond TR USD]]="",Table2[[#This Row],[Pre AGG]],Table2[[#This Row],[Bloomberg US Agg Bond TR USD]])</f>
        <v>0.32479999999999998</v>
      </c>
      <c r="S448" s="6" t="str">
        <f>IF(Table2[[#This Row],[Bloomberg US Agg Bond TR USD]]="","Pre","")</f>
        <v>Pre</v>
      </c>
      <c r="T448">
        <v>3.55</v>
      </c>
      <c r="U448" s="6"/>
      <c r="V448" s="6"/>
      <c r="W448">
        <f t="shared" si="24"/>
        <v>483.661329688254</v>
      </c>
      <c r="X448">
        <f t="shared" si="25"/>
        <v>0</v>
      </c>
      <c r="Y448">
        <f t="shared" si="26"/>
        <v>0</v>
      </c>
      <c r="AN448">
        <f t="shared" si="27"/>
        <v>447</v>
      </c>
    </row>
    <row r="449" spans="1:40" x14ac:dyDescent="0.3">
      <c r="A449" t="s">
        <v>1714</v>
      </c>
      <c r="B449">
        <v>5</v>
      </c>
      <c r="D449">
        <v>4.8499999999999996</v>
      </c>
      <c r="E449" s="6">
        <f>IF(Table2[[#This Row],[S&amp;P 500 TR USD]]="",Table2[[#This Row],[IA SBBI US Large Stock TR USD Ext]],Table2[[#This Row],[S&amp;P 500 TR USD]])</f>
        <v>5</v>
      </c>
      <c r="F449" s="6" t="s">
        <v>2427</v>
      </c>
      <c r="G449" s="6"/>
      <c r="H449" s="6"/>
      <c r="I449" s="6" t="s">
        <v>2434</v>
      </c>
      <c r="J449" s="6"/>
      <c r="K449" s="6"/>
      <c r="L449" s="6" t="s">
        <v>2434</v>
      </c>
      <c r="M449">
        <v>0.3</v>
      </c>
      <c r="N449">
        <v>-0.51</v>
      </c>
      <c r="O449">
        <v>0.5</v>
      </c>
      <c r="P449">
        <f>+(Table2[[#This Row],[IA SBBI US IT Govt TR USD]]*Table2[[#This Row],[PctinGovt]])+(Table2[[#This Row],[IA SBBI US LT Corp TR USD]]*(1-Table2[[#This Row],[IA SBBI US IT Govt TR USD]]) )</f>
        <v>-0.20699999999999999</v>
      </c>
      <c r="R449" s="6">
        <f>IF(Table2[[#This Row],[Bloomberg US Agg Bond TR USD]]="",Table2[[#This Row],[Pre AGG]],Table2[[#This Row],[Bloomberg US Agg Bond TR USD]])</f>
        <v>-0.20699999999999999</v>
      </c>
      <c r="S449" s="6" t="str">
        <f>IF(Table2[[#This Row],[Bloomberg US Agg Bond TR USD]]="","Pre","")</f>
        <v>Pre</v>
      </c>
      <c r="T449">
        <v>4.8499999999999996</v>
      </c>
      <c r="U449" s="6"/>
      <c r="V449" s="6"/>
      <c r="W449">
        <f t="shared" si="24"/>
        <v>511.96890417813432</v>
      </c>
      <c r="X449">
        <f t="shared" si="25"/>
        <v>0</v>
      </c>
      <c r="Y449">
        <f t="shared" si="26"/>
        <v>0</v>
      </c>
      <c r="AN449">
        <f t="shared" si="27"/>
        <v>448</v>
      </c>
    </row>
    <row r="450" spans="1:40" x14ac:dyDescent="0.3">
      <c r="A450" t="s">
        <v>1715</v>
      </c>
      <c r="B450">
        <v>1.93</v>
      </c>
      <c r="D450">
        <v>1.43</v>
      </c>
      <c r="E450" s="6">
        <f>IF(Table2[[#This Row],[S&amp;P 500 TR USD]]="",Table2[[#This Row],[IA SBBI US Large Stock TR USD Ext]],Table2[[#This Row],[S&amp;P 500 TR USD]])</f>
        <v>1.93</v>
      </c>
      <c r="F450" s="6" t="s">
        <v>2427</v>
      </c>
      <c r="G450" s="6"/>
      <c r="H450" s="6"/>
      <c r="I450" s="6" t="s">
        <v>2434</v>
      </c>
      <c r="J450" s="6"/>
      <c r="K450" s="6"/>
      <c r="L450" s="6" t="s">
        <v>2434</v>
      </c>
      <c r="M450">
        <v>0.14000000000000001</v>
      </c>
      <c r="N450">
        <v>0.48</v>
      </c>
      <c r="O450">
        <v>0.5</v>
      </c>
      <c r="P450">
        <f>+(Table2[[#This Row],[IA SBBI US IT Govt TR USD]]*Table2[[#This Row],[PctinGovt]])+(Table2[[#This Row],[IA SBBI US LT Corp TR USD]]*(1-Table2[[#This Row],[IA SBBI US IT Govt TR USD]]) )</f>
        <v>0.48280000000000001</v>
      </c>
      <c r="R450" s="6">
        <f>IF(Table2[[#This Row],[Bloomberg US Agg Bond TR USD]]="",Table2[[#This Row],[Pre AGG]],Table2[[#This Row],[Bloomberg US Agg Bond TR USD]])</f>
        <v>0.48280000000000001</v>
      </c>
      <c r="S450" s="6" t="str">
        <f>IF(Table2[[#This Row],[Bloomberg US Agg Bond TR USD]]="","Pre","")</f>
        <v>Pre</v>
      </c>
      <c r="T450">
        <v>1.43</v>
      </c>
      <c r="U450" s="6"/>
      <c r="V450" s="6"/>
      <c r="W450">
        <f t="shared" si="24"/>
        <v>520.72005950788161</v>
      </c>
      <c r="X450">
        <f t="shared" si="25"/>
        <v>0</v>
      </c>
      <c r="Y450">
        <f t="shared" si="26"/>
        <v>0</v>
      </c>
      <c r="AN450">
        <f t="shared" si="27"/>
        <v>449</v>
      </c>
    </row>
    <row r="451" spans="1:40" x14ac:dyDescent="0.3">
      <c r="A451" t="s">
        <v>1716</v>
      </c>
      <c r="B451">
        <v>-1.88</v>
      </c>
      <c r="D451">
        <v>-2.02</v>
      </c>
      <c r="E451" s="6">
        <f>IF(Table2[[#This Row],[S&amp;P 500 TR USD]]="",Table2[[#This Row],[IA SBBI US Large Stock TR USD Ext]],Table2[[#This Row],[S&amp;P 500 TR USD]])</f>
        <v>-1.88</v>
      </c>
      <c r="F451" s="6" t="s">
        <v>2427</v>
      </c>
      <c r="G451" s="6"/>
      <c r="H451" s="6"/>
      <c r="I451" s="6" t="s">
        <v>2434</v>
      </c>
      <c r="J451" s="6"/>
      <c r="K451" s="6"/>
      <c r="L451" s="6" t="s">
        <v>2434</v>
      </c>
      <c r="M451">
        <v>0.14000000000000001</v>
      </c>
      <c r="N451">
        <v>0.43</v>
      </c>
      <c r="O451">
        <v>0.5</v>
      </c>
      <c r="P451">
        <f>+(Table2[[#This Row],[IA SBBI US IT Govt TR USD]]*Table2[[#This Row],[PctinGovt]])+(Table2[[#This Row],[IA SBBI US LT Corp TR USD]]*(1-Table2[[#This Row],[IA SBBI US IT Govt TR USD]]) )</f>
        <v>0.43979999999999997</v>
      </c>
      <c r="R451" s="6">
        <f>IF(Table2[[#This Row],[Bloomberg US Agg Bond TR USD]]="",Table2[[#This Row],[Pre AGG]],Table2[[#This Row],[Bloomberg US Agg Bond TR USD]])</f>
        <v>0.43979999999999997</v>
      </c>
      <c r="S451" s="6" t="str">
        <f>IF(Table2[[#This Row],[Bloomberg US Agg Bond TR USD]]="","Pre","")</f>
        <v>Pre</v>
      </c>
      <c r="T451">
        <v>-2.02</v>
      </c>
      <c r="U451" s="6"/>
      <c r="V451" s="6"/>
      <c r="W451">
        <f t="shared" ref="W451:W514" si="28">((1+W450/100)*(1+T451/100)-1)*100</f>
        <v>508.18151430582236</v>
      </c>
      <c r="X451">
        <f t="shared" ref="X451:X514" si="29">((1+X450/100)*(1+U451/100)-1)*100</f>
        <v>0</v>
      </c>
      <c r="Y451">
        <f t="shared" ref="Y451:Y514" si="30">((1+Y450/100)*(1+V451/100)-1)*100</f>
        <v>0</v>
      </c>
      <c r="AN451">
        <f t="shared" si="27"/>
        <v>450</v>
      </c>
    </row>
    <row r="452" spans="1:40" x14ac:dyDescent="0.3">
      <c r="A452" t="s">
        <v>1717</v>
      </c>
      <c r="B452">
        <v>-0.22</v>
      </c>
      <c r="D452">
        <v>-0.35</v>
      </c>
      <c r="E452" s="6">
        <f>IF(Table2[[#This Row],[S&amp;P 500 TR USD]]="",Table2[[#This Row],[IA SBBI US Large Stock TR USD Ext]],Table2[[#This Row],[S&amp;P 500 TR USD]])</f>
        <v>-0.22</v>
      </c>
      <c r="F452" s="6" t="s">
        <v>2427</v>
      </c>
      <c r="G452" s="6"/>
      <c r="H452" s="6"/>
      <c r="I452" s="6" t="s">
        <v>2434</v>
      </c>
      <c r="J452" s="6"/>
      <c r="K452" s="6"/>
      <c r="L452" s="6" t="s">
        <v>2434</v>
      </c>
      <c r="M452">
        <v>0.03</v>
      </c>
      <c r="N452">
        <v>0.28000000000000003</v>
      </c>
      <c r="O452">
        <v>0.5</v>
      </c>
      <c r="P452">
        <f>+(Table2[[#This Row],[IA SBBI US IT Govt TR USD]]*Table2[[#This Row],[PctinGovt]])+(Table2[[#This Row],[IA SBBI US LT Corp TR USD]]*(1-Table2[[#This Row],[IA SBBI US IT Govt TR USD]]) )</f>
        <v>0.28660000000000002</v>
      </c>
      <c r="R452" s="6">
        <f>IF(Table2[[#This Row],[Bloomberg US Agg Bond TR USD]]="",Table2[[#This Row],[Pre AGG]],Table2[[#This Row],[Bloomberg US Agg Bond TR USD]])</f>
        <v>0.28660000000000002</v>
      </c>
      <c r="S452" s="6" t="str">
        <f>IF(Table2[[#This Row],[Bloomberg US Agg Bond TR USD]]="","Pre","")</f>
        <v>Pre</v>
      </c>
      <c r="T452">
        <v>-0.35</v>
      </c>
      <c r="U452" s="6"/>
      <c r="V452" s="6"/>
      <c r="W452">
        <f t="shared" si="28"/>
        <v>506.05287900575206</v>
      </c>
      <c r="X452">
        <f t="shared" si="29"/>
        <v>0</v>
      </c>
      <c r="Y452">
        <f t="shared" si="30"/>
        <v>0</v>
      </c>
      <c r="AN452">
        <f t="shared" si="27"/>
        <v>451</v>
      </c>
    </row>
    <row r="453" spans="1:40" x14ac:dyDescent="0.3">
      <c r="A453" t="s">
        <v>1718</v>
      </c>
      <c r="B453">
        <v>5.35</v>
      </c>
      <c r="D453">
        <v>4.87</v>
      </c>
      <c r="E453" s="6">
        <f>IF(Table2[[#This Row],[S&amp;P 500 TR USD]]="",Table2[[#This Row],[IA SBBI US Large Stock TR USD Ext]],Table2[[#This Row],[S&amp;P 500 TR USD]])</f>
        <v>5.35</v>
      </c>
      <c r="F453" s="6" t="s">
        <v>2427</v>
      </c>
      <c r="G453" s="6"/>
      <c r="H453" s="6"/>
      <c r="I453" s="6" t="s">
        <v>2434</v>
      </c>
      <c r="J453" s="6"/>
      <c r="K453" s="6"/>
      <c r="L453" s="6" t="s">
        <v>2434</v>
      </c>
      <c r="M453">
        <v>0.19</v>
      </c>
      <c r="N453">
        <v>0.35</v>
      </c>
      <c r="O453">
        <v>0.5</v>
      </c>
      <c r="P453">
        <f>+(Table2[[#This Row],[IA SBBI US IT Govt TR USD]]*Table2[[#This Row],[PctinGovt]])+(Table2[[#This Row],[IA SBBI US LT Corp TR USD]]*(1-Table2[[#This Row],[IA SBBI US IT Govt TR USD]]) )</f>
        <v>0.37849999999999995</v>
      </c>
      <c r="R453" s="6">
        <f>IF(Table2[[#This Row],[Bloomberg US Agg Bond TR USD]]="",Table2[[#This Row],[Pre AGG]],Table2[[#This Row],[Bloomberg US Agg Bond TR USD]])</f>
        <v>0.37849999999999995</v>
      </c>
      <c r="S453" s="6" t="str">
        <f>IF(Table2[[#This Row],[Bloomberg US Agg Bond TR USD]]="","Pre","")</f>
        <v>Pre</v>
      </c>
      <c r="T453">
        <v>4.87</v>
      </c>
      <c r="U453" s="6"/>
      <c r="V453" s="6"/>
      <c r="W453">
        <f t="shared" si="28"/>
        <v>535.56765421333216</v>
      </c>
      <c r="X453">
        <f t="shared" si="29"/>
        <v>0</v>
      </c>
      <c r="Y453">
        <f t="shared" si="30"/>
        <v>0</v>
      </c>
      <c r="AN453">
        <f t="shared" si="27"/>
        <v>452</v>
      </c>
    </row>
    <row r="454" spans="1:40" x14ac:dyDescent="0.3">
      <c r="A454" t="s">
        <v>1719</v>
      </c>
      <c r="B454">
        <v>-0.97</v>
      </c>
      <c r="D454">
        <v>-1.1000000000000001</v>
      </c>
      <c r="E454" s="6">
        <f>IF(Table2[[#This Row],[S&amp;P 500 TR USD]]="",Table2[[#This Row],[IA SBBI US Large Stock TR USD Ext]],Table2[[#This Row],[S&amp;P 500 TR USD]])</f>
        <v>-0.97</v>
      </c>
      <c r="F454" s="6" t="s">
        <v>2427</v>
      </c>
      <c r="G454" s="6"/>
      <c r="H454" s="6"/>
      <c r="I454" s="6" t="s">
        <v>2434</v>
      </c>
      <c r="J454" s="6"/>
      <c r="K454" s="6"/>
      <c r="L454" s="6" t="s">
        <v>2434</v>
      </c>
      <c r="M454">
        <v>0.14000000000000001</v>
      </c>
      <c r="N454">
        <v>-0.23</v>
      </c>
      <c r="O454">
        <v>0.5</v>
      </c>
      <c r="P454">
        <f>+(Table2[[#This Row],[IA SBBI US IT Govt TR USD]]*Table2[[#This Row],[PctinGovt]])+(Table2[[#This Row],[IA SBBI US LT Corp TR USD]]*(1-Table2[[#This Row],[IA SBBI US IT Govt TR USD]]) )</f>
        <v>-0.1278</v>
      </c>
      <c r="R454" s="6">
        <f>IF(Table2[[#This Row],[Bloomberg US Agg Bond TR USD]]="",Table2[[#This Row],[Pre AGG]],Table2[[#This Row],[Bloomberg US Agg Bond TR USD]])</f>
        <v>-0.1278</v>
      </c>
      <c r="S454" s="6" t="str">
        <f>IF(Table2[[#This Row],[Bloomberg US Agg Bond TR USD]]="","Pre","")</f>
        <v>Pre</v>
      </c>
      <c r="T454">
        <v>-1.1000000000000001</v>
      </c>
      <c r="U454" s="6"/>
      <c r="V454" s="6"/>
      <c r="W454">
        <f t="shared" si="28"/>
        <v>528.57641001698551</v>
      </c>
      <c r="X454">
        <f t="shared" si="29"/>
        <v>0</v>
      </c>
      <c r="Y454">
        <f t="shared" si="30"/>
        <v>0</v>
      </c>
      <c r="AN454">
        <f t="shared" ref="AN454:AN517" si="31">AN453+1</f>
        <v>453</v>
      </c>
    </row>
    <row r="455" spans="1:40" x14ac:dyDescent="0.3">
      <c r="A455" t="s">
        <v>1720</v>
      </c>
      <c r="B455">
        <v>3.39</v>
      </c>
      <c r="D455">
        <v>3.22</v>
      </c>
      <c r="E455" s="6">
        <f>IF(Table2[[#This Row],[S&amp;P 500 TR USD]]="",Table2[[#This Row],[IA SBBI US Large Stock TR USD Ext]],Table2[[#This Row],[S&amp;P 500 TR USD]])</f>
        <v>3.39</v>
      </c>
      <c r="F455" s="6" t="s">
        <v>2427</v>
      </c>
      <c r="G455" s="6"/>
      <c r="H455" s="6"/>
      <c r="I455" s="6" t="s">
        <v>2434</v>
      </c>
      <c r="J455" s="6"/>
      <c r="K455" s="6"/>
      <c r="L455" s="6" t="s">
        <v>2434</v>
      </c>
      <c r="M455">
        <v>0.11</v>
      </c>
      <c r="N455">
        <v>0.49</v>
      </c>
      <c r="O455">
        <v>0.5</v>
      </c>
      <c r="P455">
        <f>+(Table2[[#This Row],[IA SBBI US IT Govt TR USD]]*Table2[[#This Row],[PctinGovt]])+(Table2[[#This Row],[IA SBBI US LT Corp TR USD]]*(1-Table2[[#This Row],[IA SBBI US IT Govt TR USD]]) )</f>
        <v>0.49109999999999998</v>
      </c>
      <c r="R455" s="6">
        <f>IF(Table2[[#This Row],[Bloomberg US Agg Bond TR USD]]="",Table2[[#This Row],[Pre AGG]],Table2[[#This Row],[Bloomberg US Agg Bond TR USD]])</f>
        <v>0.49109999999999998</v>
      </c>
      <c r="S455" s="6" t="str">
        <f>IF(Table2[[#This Row],[Bloomberg US Agg Bond TR USD]]="","Pre","")</f>
        <v>Pre</v>
      </c>
      <c r="T455">
        <v>3.22</v>
      </c>
      <c r="U455" s="6"/>
      <c r="V455" s="6"/>
      <c r="W455">
        <f t="shared" si="28"/>
        <v>548.81657041953247</v>
      </c>
      <c r="X455">
        <f t="shared" si="29"/>
        <v>0</v>
      </c>
      <c r="Y455">
        <f t="shared" si="30"/>
        <v>0</v>
      </c>
      <c r="AN455">
        <f t="shared" si="31"/>
        <v>454</v>
      </c>
    </row>
    <row r="456" spans="1:40" x14ac:dyDescent="0.3">
      <c r="A456" t="s">
        <v>1721</v>
      </c>
      <c r="B456">
        <v>-0.46</v>
      </c>
      <c r="D456">
        <v>-1.05</v>
      </c>
      <c r="E456" s="6">
        <f>IF(Table2[[#This Row],[S&amp;P 500 TR USD]]="",Table2[[#This Row],[IA SBBI US Large Stock TR USD Ext]],Table2[[#This Row],[S&amp;P 500 TR USD]])</f>
        <v>-0.46</v>
      </c>
      <c r="F456" s="6" t="s">
        <v>2427</v>
      </c>
      <c r="G456" s="6"/>
      <c r="H456" s="6"/>
      <c r="I456" s="6" t="s">
        <v>2434</v>
      </c>
      <c r="J456" s="6"/>
      <c r="K456" s="6"/>
      <c r="L456" s="6" t="s">
        <v>2434</v>
      </c>
      <c r="M456">
        <v>0.4</v>
      </c>
      <c r="N456">
        <v>0.15</v>
      </c>
      <c r="O456">
        <v>0.5</v>
      </c>
      <c r="P456">
        <f>+(Table2[[#This Row],[IA SBBI US IT Govt TR USD]]*Table2[[#This Row],[PctinGovt]])+(Table2[[#This Row],[IA SBBI US LT Corp TR USD]]*(1-Table2[[#This Row],[IA SBBI US IT Govt TR USD]]) )</f>
        <v>0.29000000000000004</v>
      </c>
      <c r="R456" s="6">
        <f>IF(Table2[[#This Row],[Bloomberg US Agg Bond TR USD]]="",Table2[[#This Row],[Pre AGG]],Table2[[#This Row],[Bloomberg US Agg Bond TR USD]])</f>
        <v>0.29000000000000004</v>
      </c>
      <c r="S456" s="6" t="str">
        <f>IF(Table2[[#This Row],[Bloomberg US Agg Bond TR USD]]="","Pre","")</f>
        <v>Pre</v>
      </c>
      <c r="T456">
        <v>-1.05</v>
      </c>
      <c r="U456" s="6"/>
      <c r="V456" s="6"/>
      <c r="W456">
        <f t="shared" si="28"/>
        <v>542.00399643012747</v>
      </c>
      <c r="X456">
        <f t="shared" si="29"/>
        <v>0</v>
      </c>
      <c r="Y456">
        <f t="shared" si="30"/>
        <v>0</v>
      </c>
      <c r="AN456">
        <f t="shared" si="31"/>
        <v>455</v>
      </c>
    </row>
    <row r="457" spans="1:40" x14ac:dyDescent="0.3">
      <c r="A457" t="s">
        <v>1722</v>
      </c>
      <c r="B457">
        <v>2.62</v>
      </c>
      <c r="D457">
        <v>2.44</v>
      </c>
      <c r="E457" s="6">
        <f>IF(Table2[[#This Row],[S&amp;P 500 TR USD]]="",Table2[[#This Row],[IA SBBI US Large Stock TR USD Ext]],Table2[[#This Row],[S&amp;P 500 TR USD]])</f>
        <v>2.62</v>
      </c>
      <c r="F457" s="6" t="s">
        <v>2427</v>
      </c>
      <c r="G457" s="6"/>
      <c r="H457" s="6"/>
      <c r="I457" s="6" t="s">
        <v>2434</v>
      </c>
      <c r="J457" s="6"/>
      <c r="K457" s="6"/>
      <c r="L457" s="6" t="s">
        <v>2434</v>
      </c>
      <c r="M457">
        <v>0.03</v>
      </c>
      <c r="N457">
        <v>-0.34</v>
      </c>
      <c r="O457">
        <v>0.5</v>
      </c>
      <c r="P457">
        <f>+(Table2[[#This Row],[IA SBBI US IT Govt TR USD]]*Table2[[#This Row],[PctinGovt]])+(Table2[[#This Row],[IA SBBI US LT Corp TR USD]]*(1-Table2[[#This Row],[IA SBBI US IT Govt TR USD]]) )</f>
        <v>-0.31480000000000002</v>
      </c>
      <c r="R457" s="6">
        <f>IF(Table2[[#This Row],[Bloomberg US Agg Bond TR USD]]="",Table2[[#This Row],[Pre AGG]],Table2[[#This Row],[Bloomberg US Agg Bond TR USD]])</f>
        <v>-0.31480000000000002</v>
      </c>
      <c r="S457" s="6" t="str">
        <f>IF(Table2[[#This Row],[Bloomberg US Agg Bond TR USD]]="","Pre","")</f>
        <v>Pre</v>
      </c>
      <c r="T457">
        <v>2.44</v>
      </c>
      <c r="U457" s="6"/>
      <c r="V457" s="6"/>
      <c r="W457">
        <f t="shared" si="28"/>
        <v>557.66889394302245</v>
      </c>
      <c r="X457">
        <f t="shared" si="29"/>
        <v>0</v>
      </c>
      <c r="Y457">
        <f t="shared" si="30"/>
        <v>0</v>
      </c>
      <c r="AN457">
        <f t="shared" si="31"/>
        <v>456</v>
      </c>
    </row>
    <row r="458" spans="1:40" x14ac:dyDescent="0.3">
      <c r="A458" t="s">
        <v>1723</v>
      </c>
      <c r="B458">
        <v>2.83</v>
      </c>
      <c r="D458">
        <v>2.69</v>
      </c>
      <c r="E458" s="6">
        <f>IF(Table2[[#This Row],[S&amp;P 500 TR USD]]="",Table2[[#This Row],[IA SBBI US Large Stock TR USD Ext]],Table2[[#This Row],[S&amp;P 500 TR USD]])</f>
        <v>2.83</v>
      </c>
      <c r="F458" s="6" t="s">
        <v>2427</v>
      </c>
      <c r="G458" s="6"/>
      <c r="H458" s="6"/>
      <c r="I458" s="6" t="s">
        <v>2434</v>
      </c>
      <c r="J458" s="6"/>
      <c r="K458" s="6"/>
      <c r="L458" s="6" t="s">
        <v>2434</v>
      </c>
      <c r="M458">
        <v>0.33</v>
      </c>
      <c r="N458">
        <v>0.87</v>
      </c>
      <c r="O458">
        <v>0.5</v>
      </c>
      <c r="P458">
        <f>+(Table2[[#This Row],[IA SBBI US IT Govt TR USD]]*Table2[[#This Row],[PctinGovt]])+(Table2[[#This Row],[IA SBBI US LT Corp TR USD]]*(1-Table2[[#This Row],[IA SBBI US IT Govt TR USD]]) )</f>
        <v>0.74790000000000001</v>
      </c>
      <c r="R458" s="6">
        <f>IF(Table2[[#This Row],[Bloomberg US Agg Bond TR USD]]="",Table2[[#This Row],[Pre AGG]],Table2[[#This Row],[Bloomberg US Agg Bond TR USD]])</f>
        <v>0.74790000000000001</v>
      </c>
      <c r="S458" s="6" t="str">
        <f>IF(Table2[[#This Row],[Bloomberg US Agg Bond TR USD]]="","Pre","")</f>
        <v>Pre</v>
      </c>
      <c r="T458">
        <v>2.69</v>
      </c>
      <c r="U458" s="6"/>
      <c r="V458" s="6"/>
      <c r="W458">
        <f t="shared" si="28"/>
        <v>575.36018719008973</v>
      </c>
      <c r="X458">
        <f t="shared" si="29"/>
        <v>0</v>
      </c>
      <c r="Y458">
        <f t="shared" si="30"/>
        <v>0</v>
      </c>
      <c r="AN458">
        <f t="shared" si="31"/>
        <v>457</v>
      </c>
    </row>
    <row r="459" spans="1:40" x14ac:dyDescent="0.3">
      <c r="A459" t="s">
        <v>1724</v>
      </c>
      <c r="B459">
        <v>1.47</v>
      </c>
      <c r="D459">
        <v>0.99</v>
      </c>
      <c r="E459" s="6">
        <f>IF(Table2[[#This Row],[S&amp;P 500 TR USD]]="",Table2[[#This Row],[IA SBBI US Large Stock TR USD Ext]],Table2[[#This Row],[S&amp;P 500 TR USD]])</f>
        <v>1.47</v>
      </c>
      <c r="F459" s="6" t="s">
        <v>2427</v>
      </c>
      <c r="G459" s="6"/>
      <c r="H459" s="6"/>
      <c r="I459" s="6" t="s">
        <v>2434</v>
      </c>
      <c r="J459" s="6"/>
      <c r="K459" s="6"/>
      <c r="L459" s="6" t="s">
        <v>2434</v>
      </c>
      <c r="M459">
        <v>0.12</v>
      </c>
      <c r="N459">
        <v>0.54</v>
      </c>
      <c r="O459">
        <v>0.5</v>
      </c>
      <c r="P459">
        <f>+(Table2[[#This Row],[IA SBBI US IT Govt TR USD]]*Table2[[#This Row],[PctinGovt]])+(Table2[[#This Row],[IA SBBI US LT Corp TR USD]]*(1-Table2[[#This Row],[IA SBBI US IT Govt TR USD]]) )</f>
        <v>0.53520000000000001</v>
      </c>
      <c r="R459" s="6">
        <f>IF(Table2[[#This Row],[Bloomberg US Agg Bond TR USD]]="",Table2[[#This Row],[Pre AGG]],Table2[[#This Row],[Bloomberg US Agg Bond TR USD]])</f>
        <v>0.53520000000000001</v>
      </c>
      <c r="S459" s="6" t="str">
        <f>IF(Table2[[#This Row],[Bloomberg US Agg Bond TR USD]]="","Pre","")</f>
        <v>Pre</v>
      </c>
      <c r="T459">
        <v>0.99</v>
      </c>
      <c r="U459" s="6"/>
      <c r="V459" s="6"/>
      <c r="W459">
        <f t="shared" si="28"/>
        <v>582.04625304327169</v>
      </c>
      <c r="X459">
        <f t="shared" si="29"/>
        <v>0</v>
      </c>
      <c r="Y459">
        <f t="shared" si="30"/>
        <v>0</v>
      </c>
      <c r="AN459">
        <f t="shared" si="31"/>
        <v>458</v>
      </c>
    </row>
    <row r="460" spans="1:40" x14ac:dyDescent="0.3">
      <c r="A460" t="s">
        <v>1725</v>
      </c>
      <c r="B460">
        <v>1.65</v>
      </c>
      <c r="D460">
        <v>1.52</v>
      </c>
      <c r="E460" s="6">
        <f>IF(Table2[[#This Row],[S&amp;P 500 TR USD]]="",Table2[[#This Row],[IA SBBI US Large Stock TR USD Ext]],Table2[[#This Row],[S&amp;P 500 TR USD]])</f>
        <v>1.65</v>
      </c>
      <c r="F460" s="6" t="s">
        <v>2427</v>
      </c>
      <c r="G460" s="6"/>
      <c r="H460" s="6"/>
      <c r="I460" s="6" t="s">
        <v>2434</v>
      </c>
      <c r="J460" s="6"/>
      <c r="K460" s="6"/>
      <c r="L460" s="6" t="s">
        <v>2434</v>
      </c>
      <c r="M460">
        <v>0.16</v>
      </c>
      <c r="N460">
        <v>-0.62</v>
      </c>
      <c r="O460">
        <v>0.5</v>
      </c>
      <c r="P460">
        <f>+(Table2[[#This Row],[IA SBBI US IT Govt TR USD]]*Table2[[#This Row],[PctinGovt]])+(Table2[[#This Row],[IA SBBI US LT Corp TR USD]]*(1-Table2[[#This Row],[IA SBBI US IT Govt TR USD]]) )</f>
        <v>-0.44079999999999991</v>
      </c>
      <c r="R460" s="6">
        <f>IF(Table2[[#This Row],[Bloomberg US Agg Bond TR USD]]="",Table2[[#This Row],[Pre AGG]],Table2[[#This Row],[Bloomberg US Agg Bond TR USD]])</f>
        <v>-0.44079999999999991</v>
      </c>
      <c r="S460" s="6" t="str">
        <f>IF(Table2[[#This Row],[Bloomberg US Agg Bond TR USD]]="","Pre","")</f>
        <v>Pre</v>
      </c>
      <c r="T460">
        <v>1.52</v>
      </c>
      <c r="U460" s="6"/>
      <c r="V460" s="6"/>
      <c r="W460">
        <f t="shared" si="28"/>
        <v>592.41335608952954</v>
      </c>
      <c r="X460">
        <f t="shared" si="29"/>
        <v>0</v>
      </c>
      <c r="Y460">
        <f t="shared" si="30"/>
        <v>0</v>
      </c>
      <c r="AN460">
        <f t="shared" si="31"/>
        <v>459</v>
      </c>
    </row>
    <row r="461" spans="1:40" x14ac:dyDescent="0.3">
      <c r="A461" t="s">
        <v>1726</v>
      </c>
      <c r="B461">
        <v>0.75</v>
      </c>
      <c r="D461">
        <v>0.61</v>
      </c>
      <c r="E461" s="6">
        <f>IF(Table2[[#This Row],[S&amp;P 500 TR USD]]="",Table2[[#This Row],[IA SBBI US Large Stock TR USD Ext]],Table2[[#This Row],[S&amp;P 500 TR USD]])</f>
        <v>0.75</v>
      </c>
      <c r="F461" s="6" t="s">
        <v>2427</v>
      </c>
      <c r="G461" s="6"/>
      <c r="H461" s="6"/>
      <c r="I461" s="6" t="s">
        <v>2434</v>
      </c>
      <c r="J461" s="6"/>
      <c r="K461" s="6"/>
      <c r="L461" s="6" t="s">
        <v>2434</v>
      </c>
      <c r="M461">
        <v>0.33</v>
      </c>
      <c r="N461">
        <v>0.4</v>
      </c>
      <c r="O461">
        <v>0.5</v>
      </c>
      <c r="P461">
        <f>+(Table2[[#This Row],[IA SBBI US IT Govt TR USD]]*Table2[[#This Row],[PctinGovt]])+(Table2[[#This Row],[IA SBBI US LT Corp TR USD]]*(1-Table2[[#This Row],[IA SBBI US IT Govt TR USD]]) )</f>
        <v>0.43299999999999994</v>
      </c>
      <c r="R461" s="6">
        <f>IF(Table2[[#This Row],[Bloomberg US Agg Bond TR USD]]="",Table2[[#This Row],[Pre AGG]],Table2[[#This Row],[Bloomberg US Agg Bond TR USD]])</f>
        <v>0.43299999999999994</v>
      </c>
      <c r="S461" s="6" t="str">
        <f>IF(Table2[[#This Row],[Bloomberg US Agg Bond TR USD]]="","Pre","")</f>
        <v>Pre</v>
      </c>
      <c r="T461">
        <v>0.61</v>
      </c>
      <c r="U461" s="6"/>
      <c r="V461" s="6"/>
      <c r="W461">
        <f t="shared" si="28"/>
        <v>596.63707756167571</v>
      </c>
      <c r="X461">
        <f t="shared" si="29"/>
        <v>0</v>
      </c>
      <c r="Y461">
        <f t="shared" si="30"/>
        <v>0</v>
      </c>
      <c r="AN461">
        <f t="shared" si="31"/>
        <v>460</v>
      </c>
    </row>
    <row r="462" spans="1:40" x14ac:dyDescent="0.3">
      <c r="A462" t="s">
        <v>1727</v>
      </c>
      <c r="B462">
        <v>1.62</v>
      </c>
      <c r="D462">
        <v>1.1499999999999999</v>
      </c>
      <c r="E462" s="6">
        <f>IF(Table2[[#This Row],[S&amp;P 500 TR USD]]="",Table2[[#This Row],[IA SBBI US Large Stock TR USD Ext]],Table2[[#This Row],[S&amp;P 500 TR USD]])</f>
        <v>1.62</v>
      </c>
      <c r="F462" s="6" t="s">
        <v>2427</v>
      </c>
      <c r="G462" s="6"/>
      <c r="H462" s="6"/>
      <c r="I462" s="6" t="s">
        <v>2434</v>
      </c>
      <c r="J462" s="6"/>
      <c r="K462" s="6"/>
      <c r="L462" s="6" t="s">
        <v>2434</v>
      </c>
      <c r="M462">
        <v>0.81</v>
      </c>
      <c r="N462">
        <v>0.56999999999999995</v>
      </c>
      <c r="O462">
        <v>0.5</v>
      </c>
      <c r="P462">
        <f>+(Table2[[#This Row],[IA SBBI US IT Govt TR USD]]*Table2[[#This Row],[PctinGovt]])+(Table2[[#This Row],[IA SBBI US LT Corp TR USD]]*(1-Table2[[#This Row],[IA SBBI US IT Govt TR USD]]) )</f>
        <v>0.51329999999999998</v>
      </c>
      <c r="R462" s="6">
        <f>IF(Table2[[#This Row],[Bloomberg US Agg Bond TR USD]]="",Table2[[#This Row],[Pre AGG]],Table2[[#This Row],[Bloomberg US Agg Bond TR USD]])</f>
        <v>0.51329999999999998</v>
      </c>
      <c r="S462" s="6" t="str">
        <f>IF(Table2[[#This Row],[Bloomberg US Agg Bond TR USD]]="","Pre","")</f>
        <v>Pre</v>
      </c>
      <c r="T462">
        <v>1.1499999999999999</v>
      </c>
      <c r="U462" s="6"/>
      <c r="V462" s="6"/>
      <c r="W462">
        <f t="shared" si="28"/>
        <v>604.64840395363501</v>
      </c>
      <c r="X462">
        <f t="shared" si="29"/>
        <v>0</v>
      </c>
      <c r="Y462">
        <f t="shared" si="30"/>
        <v>0</v>
      </c>
      <c r="AN462">
        <f t="shared" si="31"/>
        <v>461</v>
      </c>
    </row>
    <row r="463" spans="1:40" x14ac:dyDescent="0.3">
      <c r="A463" t="s">
        <v>1728</v>
      </c>
      <c r="B463">
        <v>1.78</v>
      </c>
      <c r="D463">
        <v>1.64</v>
      </c>
      <c r="E463" s="6">
        <f>IF(Table2[[#This Row],[S&amp;P 500 TR USD]]="",Table2[[#This Row],[IA SBBI US Large Stock TR USD Ext]],Table2[[#This Row],[S&amp;P 500 TR USD]])</f>
        <v>1.78</v>
      </c>
      <c r="F463" s="6" t="s">
        <v>2427</v>
      </c>
      <c r="G463" s="6"/>
      <c r="H463" s="6"/>
      <c r="I463" s="6" t="s">
        <v>2434</v>
      </c>
      <c r="J463" s="6"/>
      <c r="K463" s="6"/>
      <c r="L463" s="6" t="s">
        <v>2434</v>
      </c>
      <c r="M463">
        <v>0.36</v>
      </c>
      <c r="N463">
        <v>0.48</v>
      </c>
      <c r="O463">
        <v>0.5</v>
      </c>
      <c r="P463">
        <f>+(Table2[[#This Row],[IA SBBI US IT Govt TR USD]]*Table2[[#This Row],[PctinGovt]])+(Table2[[#This Row],[IA SBBI US LT Corp TR USD]]*(1-Table2[[#This Row],[IA SBBI US IT Govt TR USD]]) )</f>
        <v>0.48719999999999997</v>
      </c>
      <c r="R463" s="6">
        <f>IF(Table2[[#This Row],[Bloomberg US Agg Bond TR USD]]="",Table2[[#This Row],[Pre AGG]],Table2[[#This Row],[Bloomberg US Agg Bond TR USD]])</f>
        <v>0.48719999999999997</v>
      </c>
      <c r="S463" s="6" t="str">
        <f>IF(Table2[[#This Row],[Bloomberg US Agg Bond TR USD]]="","Pre","")</f>
        <v>Pre</v>
      </c>
      <c r="T463">
        <v>1.64</v>
      </c>
      <c r="U463" s="6"/>
      <c r="V463" s="6"/>
      <c r="W463">
        <f t="shared" si="28"/>
        <v>616.20463777847453</v>
      </c>
      <c r="X463">
        <f t="shared" si="29"/>
        <v>0</v>
      </c>
      <c r="Y463">
        <f t="shared" si="30"/>
        <v>0</v>
      </c>
      <c r="AN463">
        <f t="shared" si="31"/>
        <v>462</v>
      </c>
    </row>
    <row r="464" spans="1:40" x14ac:dyDescent="0.3">
      <c r="A464" t="s">
        <v>1729</v>
      </c>
      <c r="B464">
        <v>1.95</v>
      </c>
      <c r="D464">
        <v>1.82</v>
      </c>
      <c r="E464" s="6">
        <f>IF(Table2[[#This Row],[S&amp;P 500 TR USD]]="",Table2[[#This Row],[IA SBBI US Large Stock TR USD Ext]],Table2[[#This Row],[S&amp;P 500 TR USD]])</f>
        <v>1.95</v>
      </c>
      <c r="F464" s="6" t="s">
        <v>2427</v>
      </c>
      <c r="G464" s="6"/>
      <c r="H464" s="6"/>
      <c r="I464" s="6" t="s">
        <v>2434</v>
      </c>
      <c r="J464" s="6"/>
      <c r="K464" s="6"/>
      <c r="L464" s="6" t="s">
        <v>2434</v>
      </c>
      <c r="M464">
        <v>0.27</v>
      </c>
      <c r="N464">
        <v>0.52</v>
      </c>
      <c r="O464">
        <v>0.5</v>
      </c>
      <c r="P464">
        <f>+(Table2[[#This Row],[IA SBBI US IT Govt TR USD]]*Table2[[#This Row],[PctinGovt]])+(Table2[[#This Row],[IA SBBI US LT Corp TR USD]]*(1-Table2[[#This Row],[IA SBBI US IT Govt TR USD]]) )</f>
        <v>0.51459999999999995</v>
      </c>
      <c r="R464" s="6">
        <f>IF(Table2[[#This Row],[Bloomberg US Agg Bond TR USD]]="",Table2[[#This Row],[Pre AGG]],Table2[[#This Row],[Bloomberg US Agg Bond TR USD]])</f>
        <v>0.51459999999999995</v>
      </c>
      <c r="S464" s="6" t="str">
        <f>IF(Table2[[#This Row],[Bloomberg US Agg Bond TR USD]]="","Pre","")</f>
        <v>Pre</v>
      </c>
      <c r="T464">
        <v>1.82</v>
      </c>
      <c r="U464" s="6"/>
      <c r="V464" s="6"/>
      <c r="W464">
        <f t="shared" si="28"/>
        <v>629.23956218604269</v>
      </c>
      <c r="X464">
        <f t="shared" si="29"/>
        <v>0</v>
      </c>
      <c r="Y464">
        <f t="shared" si="30"/>
        <v>0</v>
      </c>
      <c r="AN464">
        <f t="shared" si="31"/>
        <v>463</v>
      </c>
    </row>
    <row r="465" spans="1:40" x14ac:dyDescent="0.3">
      <c r="A465" t="s">
        <v>1730</v>
      </c>
      <c r="B465">
        <v>-1.18</v>
      </c>
      <c r="D465">
        <v>-1.62</v>
      </c>
      <c r="E465" s="6">
        <f>IF(Table2[[#This Row],[S&amp;P 500 TR USD]]="",Table2[[#This Row],[IA SBBI US Large Stock TR USD Ext]],Table2[[#This Row],[S&amp;P 500 TR USD]])</f>
        <v>-1.18</v>
      </c>
      <c r="F465" s="6" t="s">
        <v>2427</v>
      </c>
      <c r="G465" s="6"/>
      <c r="H465" s="6"/>
      <c r="I465" s="6" t="s">
        <v>2434</v>
      </c>
      <c r="J465" s="6"/>
      <c r="K465" s="6"/>
      <c r="L465" s="6" t="s">
        <v>2434</v>
      </c>
      <c r="M465">
        <v>0.27</v>
      </c>
      <c r="N465">
        <v>0.37</v>
      </c>
      <c r="O465">
        <v>0.5</v>
      </c>
      <c r="P465">
        <f>+(Table2[[#This Row],[IA SBBI US IT Govt TR USD]]*Table2[[#This Row],[PctinGovt]])+(Table2[[#This Row],[IA SBBI US LT Corp TR USD]]*(1-Table2[[#This Row],[IA SBBI US IT Govt TR USD]]) )</f>
        <v>0.40510000000000002</v>
      </c>
      <c r="R465" s="6">
        <f>IF(Table2[[#This Row],[Bloomberg US Agg Bond TR USD]]="",Table2[[#This Row],[Pre AGG]],Table2[[#This Row],[Bloomberg US Agg Bond TR USD]])</f>
        <v>0.40510000000000002</v>
      </c>
      <c r="S465" s="6" t="str">
        <f>IF(Table2[[#This Row],[Bloomberg US Agg Bond TR USD]]="","Pre","")</f>
        <v>Pre</v>
      </c>
      <c r="T465">
        <v>-1.62</v>
      </c>
      <c r="U465" s="6"/>
      <c r="V465" s="6"/>
      <c r="W465">
        <f t="shared" si="28"/>
        <v>617.42588127862882</v>
      </c>
      <c r="X465">
        <f t="shared" si="29"/>
        <v>0</v>
      </c>
      <c r="Y465">
        <f t="shared" si="30"/>
        <v>0</v>
      </c>
      <c r="AN465">
        <f t="shared" si="31"/>
        <v>464</v>
      </c>
    </row>
    <row r="466" spans="1:40" x14ac:dyDescent="0.3">
      <c r="A466" t="s">
        <v>1731</v>
      </c>
      <c r="B466">
        <v>3.01</v>
      </c>
      <c r="D466">
        <v>2.87</v>
      </c>
      <c r="E466" s="6">
        <f>IF(Table2[[#This Row],[S&amp;P 500 TR USD]]="",Table2[[#This Row],[IA SBBI US Large Stock TR USD Ext]],Table2[[#This Row],[S&amp;P 500 TR USD]])</f>
        <v>3.01</v>
      </c>
      <c r="F466" s="6" t="s">
        <v>2427</v>
      </c>
      <c r="G466" s="6"/>
      <c r="H466" s="6"/>
      <c r="I466" s="6" t="s">
        <v>2434</v>
      </c>
      <c r="J466" s="6"/>
      <c r="K466" s="6"/>
      <c r="L466" s="6" t="s">
        <v>2434</v>
      </c>
      <c r="M466">
        <v>0.45</v>
      </c>
      <c r="N466">
        <v>0.21</v>
      </c>
      <c r="O466">
        <v>0.5</v>
      </c>
      <c r="P466">
        <f>+(Table2[[#This Row],[IA SBBI US IT Govt TR USD]]*Table2[[#This Row],[PctinGovt]])+(Table2[[#This Row],[IA SBBI US LT Corp TR USD]]*(1-Table2[[#This Row],[IA SBBI US IT Govt TR USD]]) )</f>
        <v>0.34050000000000002</v>
      </c>
      <c r="R466" s="6">
        <f>IF(Table2[[#This Row],[Bloomberg US Agg Bond TR USD]]="",Table2[[#This Row],[Pre AGG]],Table2[[#This Row],[Bloomberg US Agg Bond TR USD]])</f>
        <v>0.34050000000000002</v>
      </c>
      <c r="S466" s="6" t="str">
        <f>IF(Table2[[#This Row],[Bloomberg US Agg Bond TR USD]]="","Pre","")</f>
        <v>Pre</v>
      </c>
      <c r="T466">
        <v>2.87</v>
      </c>
      <c r="U466" s="6"/>
      <c r="V466" s="6"/>
      <c r="W466">
        <f t="shared" si="28"/>
        <v>638.01600407132537</v>
      </c>
      <c r="X466">
        <f t="shared" si="29"/>
        <v>0</v>
      </c>
      <c r="Y466">
        <f t="shared" si="30"/>
        <v>0</v>
      </c>
      <c r="AN466">
        <f t="shared" si="31"/>
        <v>465</v>
      </c>
    </row>
    <row r="467" spans="1:40" x14ac:dyDescent="0.3">
      <c r="A467" t="s">
        <v>1732</v>
      </c>
      <c r="B467">
        <v>0.96</v>
      </c>
      <c r="D467">
        <v>0.81</v>
      </c>
      <c r="E467" s="6">
        <f>IF(Table2[[#This Row],[S&amp;P 500 TR USD]]="",Table2[[#This Row],[IA SBBI US Large Stock TR USD Ext]],Table2[[#This Row],[S&amp;P 500 TR USD]])</f>
        <v>0.96</v>
      </c>
      <c r="F467" s="6" t="s">
        <v>2427</v>
      </c>
      <c r="G467" s="6"/>
      <c r="H467" s="6"/>
      <c r="I467" s="6" t="s">
        <v>2434</v>
      </c>
      <c r="J467" s="6"/>
      <c r="K467" s="6"/>
      <c r="L467" s="6" t="s">
        <v>2434</v>
      </c>
      <c r="M467">
        <v>0.32</v>
      </c>
      <c r="N467">
        <v>0.5</v>
      </c>
      <c r="O467">
        <v>0.5</v>
      </c>
      <c r="P467">
        <f>+(Table2[[#This Row],[IA SBBI US IT Govt TR USD]]*Table2[[#This Row],[PctinGovt]])+(Table2[[#This Row],[IA SBBI US LT Corp TR USD]]*(1-Table2[[#This Row],[IA SBBI US IT Govt TR USD]]) )</f>
        <v>0.5</v>
      </c>
      <c r="R467" s="6">
        <f>IF(Table2[[#This Row],[Bloomberg US Agg Bond TR USD]]="",Table2[[#This Row],[Pre AGG]],Table2[[#This Row],[Bloomberg US Agg Bond TR USD]])</f>
        <v>0.5</v>
      </c>
      <c r="S467" s="6" t="str">
        <f>IF(Table2[[#This Row],[Bloomberg US Agg Bond TR USD]]="","Pre","")</f>
        <v>Pre</v>
      </c>
      <c r="T467">
        <v>0.81</v>
      </c>
      <c r="U467" s="6"/>
      <c r="V467" s="6"/>
      <c r="W467">
        <f t="shared" si="28"/>
        <v>643.99393370430312</v>
      </c>
      <c r="X467">
        <f t="shared" si="29"/>
        <v>0</v>
      </c>
      <c r="Y467">
        <f t="shared" si="30"/>
        <v>0</v>
      </c>
      <c r="AN467">
        <f t="shared" si="31"/>
        <v>466</v>
      </c>
    </row>
    <row r="468" spans="1:40" x14ac:dyDescent="0.3">
      <c r="A468" t="s">
        <v>1733</v>
      </c>
      <c r="B468">
        <v>0.05</v>
      </c>
      <c r="D468">
        <v>-0.52</v>
      </c>
      <c r="E468" s="6">
        <f>IF(Table2[[#This Row],[S&amp;P 500 TR USD]]="",Table2[[#This Row],[IA SBBI US Large Stock TR USD Ext]],Table2[[#This Row],[S&amp;P 500 TR USD]])</f>
        <v>0.05</v>
      </c>
      <c r="F468" s="6" t="s">
        <v>2427</v>
      </c>
      <c r="G468" s="6"/>
      <c r="H468" s="6"/>
      <c r="I468" s="6" t="s">
        <v>2434</v>
      </c>
      <c r="J468" s="6"/>
      <c r="K468" s="6"/>
      <c r="L468" s="6" t="s">
        <v>2434</v>
      </c>
      <c r="M468">
        <v>-0.04</v>
      </c>
      <c r="N468">
        <v>-0.04</v>
      </c>
      <c r="O468">
        <v>0.5</v>
      </c>
      <c r="P468">
        <f>+(Table2[[#This Row],[IA SBBI US IT Govt TR USD]]*Table2[[#This Row],[PctinGovt]])+(Table2[[#This Row],[IA SBBI US LT Corp TR USD]]*(1-Table2[[#This Row],[IA SBBI US IT Govt TR USD]]) )</f>
        <v>-6.1600000000000002E-2</v>
      </c>
      <c r="R468" s="6">
        <f>IF(Table2[[#This Row],[Bloomberg US Agg Bond TR USD]]="",Table2[[#This Row],[Pre AGG]],Table2[[#This Row],[Bloomberg US Agg Bond TR USD]])</f>
        <v>-6.1600000000000002E-2</v>
      </c>
      <c r="S468" s="6" t="str">
        <f>IF(Table2[[#This Row],[Bloomberg US Agg Bond TR USD]]="","Pre","")</f>
        <v>Pre</v>
      </c>
      <c r="T468">
        <v>-0.52</v>
      </c>
      <c r="U468" s="6"/>
      <c r="V468" s="6"/>
      <c r="W468">
        <f t="shared" si="28"/>
        <v>640.12516524904072</v>
      </c>
      <c r="X468">
        <f t="shared" si="29"/>
        <v>0</v>
      </c>
      <c r="Y468">
        <f t="shared" si="30"/>
        <v>0</v>
      </c>
      <c r="AN468">
        <f t="shared" si="31"/>
        <v>467</v>
      </c>
    </row>
    <row r="469" spans="1:40" x14ac:dyDescent="0.3">
      <c r="A469" t="s">
        <v>1734</v>
      </c>
      <c r="B469">
        <v>0.56000000000000005</v>
      </c>
      <c r="D469">
        <v>0.39</v>
      </c>
      <c r="E469" s="6">
        <f>IF(Table2[[#This Row],[S&amp;P 500 TR USD]]="",Table2[[#This Row],[IA SBBI US Large Stock TR USD Ext]],Table2[[#This Row],[S&amp;P 500 TR USD]])</f>
        <v>0.56000000000000005</v>
      </c>
      <c r="F469" s="6" t="s">
        <v>2427</v>
      </c>
      <c r="G469" s="6"/>
      <c r="H469" s="6"/>
      <c r="I469" s="6" t="s">
        <v>2434</v>
      </c>
      <c r="J469" s="6"/>
      <c r="K469" s="6"/>
      <c r="L469" s="6" t="s">
        <v>2434</v>
      </c>
      <c r="M469">
        <v>0.57999999999999996</v>
      </c>
      <c r="N469">
        <v>0.88</v>
      </c>
      <c r="O469">
        <v>0.5</v>
      </c>
      <c r="P469">
        <f>+(Table2[[#This Row],[IA SBBI US IT Govt TR USD]]*Table2[[#This Row],[PctinGovt]])+(Table2[[#This Row],[IA SBBI US LT Corp TR USD]]*(1-Table2[[#This Row],[IA SBBI US IT Govt TR USD]]) )</f>
        <v>0.65959999999999996</v>
      </c>
      <c r="R469" s="6">
        <f>IF(Table2[[#This Row],[Bloomberg US Agg Bond TR USD]]="",Table2[[#This Row],[Pre AGG]],Table2[[#This Row],[Bloomberg US Agg Bond TR USD]])</f>
        <v>0.65959999999999996</v>
      </c>
      <c r="S469" s="6" t="str">
        <f>IF(Table2[[#This Row],[Bloomberg US Agg Bond TR USD]]="","Pre","")</f>
        <v>Pre</v>
      </c>
      <c r="T469">
        <v>0.39</v>
      </c>
      <c r="U469" s="6"/>
      <c r="V469" s="6"/>
      <c r="W469">
        <f t="shared" si="28"/>
        <v>643.01165339351189</v>
      </c>
      <c r="X469">
        <f t="shared" si="29"/>
        <v>0</v>
      </c>
      <c r="Y469">
        <f t="shared" si="30"/>
        <v>0</v>
      </c>
      <c r="AN469">
        <f t="shared" si="31"/>
        <v>468</v>
      </c>
    </row>
    <row r="470" spans="1:40" x14ac:dyDescent="0.3">
      <c r="A470" t="s">
        <v>1735</v>
      </c>
      <c r="B470">
        <v>3.45</v>
      </c>
      <c r="D470">
        <v>3.32</v>
      </c>
      <c r="E470" s="6">
        <f>IF(Table2[[#This Row],[S&amp;P 500 TR USD]]="",Table2[[#This Row],[IA SBBI US Large Stock TR USD Ext]],Table2[[#This Row],[S&amp;P 500 TR USD]])</f>
        <v>3.45</v>
      </c>
      <c r="F470" s="6" t="s">
        <v>2427</v>
      </c>
      <c r="G470" s="6"/>
      <c r="H470" s="6"/>
      <c r="I470" s="6" t="s">
        <v>2434</v>
      </c>
      <c r="J470" s="6"/>
      <c r="K470" s="6"/>
      <c r="L470" s="6" t="s">
        <v>2434</v>
      </c>
      <c r="M470">
        <v>0.42</v>
      </c>
      <c r="N470">
        <v>0.81</v>
      </c>
      <c r="O470">
        <v>0.5</v>
      </c>
      <c r="P470">
        <f>+(Table2[[#This Row],[IA SBBI US IT Govt TR USD]]*Table2[[#This Row],[PctinGovt]])+(Table2[[#This Row],[IA SBBI US LT Corp TR USD]]*(1-Table2[[#This Row],[IA SBBI US IT Govt TR USD]]) )</f>
        <v>0.67980000000000007</v>
      </c>
      <c r="R470" s="6">
        <f>IF(Table2[[#This Row],[Bloomberg US Agg Bond TR USD]]="",Table2[[#This Row],[Pre AGG]],Table2[[#This Row],[Bloomberg US Agg Bond TR USD]])</f>
        <v>0.67980000000000007</v>
      </c>
      <c r="S470" s="6" t="str">
        <f>IF(Table2[[#This Row],[Bloomberg US Agg Bond TR USD]]="","Pre","")</f>
        <v>Pre</v>
      </c>
      <c r="T470">
        <v>3.32</v>
      </c>
      <c r="U470" s="6"/>
      <c r="V470" s="6"/>
      <c r="W470">
        <f t="shared" si="28"/>
        <v>667.67964028617644</v>
      </c>
      <c r="X470">
        <f t="shared" si="29"/>
        <v>0</v>
      </c>
      <c r="Y470">
        <f t="shared" si="30"/>
        <v>0</v>
      </c>
      <c r="AN470">
        <f t="shared" si="31"/>
        <v>469</v>
      </c>
    </row>
    <row r="471" spans="1:40" x14ac:dyDescent="0.3">
      <c r="A471" t="s">
        <v>1736</v>
      </c>
      <c r="B471">
        <v>0.31</v>
      </c>
      <c r="D471">
        <v>-0.15</v>
      </c>
      <c r="E471" s="6">
        <f>IF(Table2[[#This Row],[S&amp;P 500 TR USD]]="",Table2[[#This Row],[IA SBBI US Large Stock TR USD Ext]],Table2[[#This Row],[S&amp;P 500 TR USD]])</f>
        <v>0.31</v>
      </c>
      <c r="F471" s="6" t="s">
        <v>2427</v>
      </c>
      <c r="G471" s="6"/>
      <c r="H471" s="6"/>
      <c r="I471" s="6" t="s">
        <v>2434</v>
      </c>
      <c r="J471" s="6"/>
      <c r="K471" s="6"/>
      <c r="L471" s="6" t="s">
        <v>2434</v>
      </c>
      <c r="M471">
        <v>0.18</v>
      </c>
      <c r="N471">
        <v>0.09</v>
      </c>
      <c r="O471">
        <v>0.5</v>
      </c>
      <c r="P471">
        <f>+(Table2[[#This Row],[IA SBBI US IT Govt TR USD]]*Table2[[#This Row],[PctinGovt]])+(Table2[[#This Row],[IA SBBI US LT Corp TR USD]]*(1-Table2[[#This Row],[IA SBBI US IT Govt TR USD]]) )</f>
        <v>0.1638</v>
      </c>
      <c r="R471" s="6">
        <f>IF(Table2[[#This Row],[Bloomberg US Agg Bond TR USD]]="",Table2[[#This Row],[Pre AGG]],Table2[[#This Row],[Bloomberg US Agg Bond TR USD]])</f>
        <v>0.1638</v>
      </c>
      <c r="S471" s="6" t="str">
        <f>IF(Table2[[#This Row],[Bloomberg US Agg Bond TR USD]]="","Pre","")</f>
        <v>Pre</v>
      </c>
      <c r="T471">
        <v>-0.15</v>
      </c>
      <c r="U471" s="6"/>
      <c r="V471" s="6"/>
      <c r="W471">
        <f t="shared" si="28"/>
        <v>666.52812082574724</v>
      </c>
      <c r="X471">
        <f t="shared" si="29"/>
        <v>0</v>
      </c>
      <c r="Y471">
        <f t="shared" si="30"/>
        <v>0</v>
      </c>
      <c r="AN471">
        <f t="shared" si="31"/>
        <v>470</v>
      </c>
    </row>
    <row r="472" spans="1:40" x14ac:dyDescent="0.3">
      <c r="A472" t="s">
        <v>1737</v>
      </c>
      <c r="B472">
        <v>-1.33</v>
      </c>
      <c r="D472">
        <v>-1.45</v>
      </c>
      <c r="E472" s="6">
        <f>IF(Table2[[#This Row],[S&amp;P 500 TR USD]]="",Table2[[#This Row],[IA SBBI US Large Stock TR USD Ext]],Table2[[#This Row],[S&amp;P 500 TR USD]])</f>
        <v>-1.33</v>
      </c>
      <c r="F472" s="6" t="s">
        <v>2427</v>
      </c>
      <c r="G472" s="6"/>
      <c r="H472" s="6"/>
      <c r="I472" s="6" t="s">
        <v>2434</v>
      </c>
      <c r="J472" s="6"/>
      <c r="K472" s="6"/>
      <c r="L472" s="6" t="s">
        <v>2434</v>
      </c>
      <c r="M472">
        <v>0.43</v>
      </c>
      <c r="N472">
        <v>0.12</v>
      </c>
      <c r="O472">
        <v>0.5</v>
      </c>
      <c r="P472">
        <f>+(Table2[[#This Row],[IA SBBI US IT Govt TR USD]]*Table2[[#This Row],[PctinGovt]])+(Table2[[#This Row],[IA SBBI US LT Corp TR USD]]*(1-Table2[[#This Row],[IA SBBI US IT Govt TR USD]]) )</f>
        <v>0.28339999999999999</v>
      </c>
      <c r="R472" s="6">
        <f>IF(Table2[[#This Row],[Bloomberg US Agg Bond TR USD]]="",Table2[[#This Row],[Pre AGG]],Table2[[#This Row],[Bloomberg US Agg Bond TR USD]])</f>
        <v>0.28339999999999999</v>
      </c>
      <c r="S472" s="6" t="str">
        <f>IF(Table2[[#This Row],[Bloomberg US Agg Bond TR USD]]="","Pre","")</f>
        <v>Pre</v>
      </c>
      <c r="T472">
        <v>-1.45</v>
      </c>
      <c r="U472" s="6"/>
      <c r="V472" s="6"/>
      <c r="W472">
        <f t="shared" si="28"/>
        <v>655.41346307377387</v>
      </c>
      <c r="X472">
        <f t="shared" si="29"/>
        <v>0</v>
      </c>
      <c r="Y472">
        <f t="shared" si="30"/>
        <v>0</v>
      </c>
      <c r="AN472">
        <f t="shared" si="31"/>
        <v>471</v>
      </c>
    </row>
    <row r="473" spans="1:40" x14ac:dyDescent="0.3">
      <c r="A473" t="s">
        <v>1738</v>
      </c>
      <c r="B473">
        <v>3.56</v>
      </c>
      <c r="D473">
        <v>3.42</v>
      </c>
      <c r="E473" s="6">
        <f>IF(Table2[[#This Row],[S&amp;P 500 TR USD]]="",Table2[[#This Row],[IA SBBI US Large Stock TR USD Ext]],Table2[[#This Row],[S&amp;P 500 TR USD]])</f>
        <v>3.56</v>
      </c>
      <c r="F473" s="6" t="s">
        <v>2427</v>
      </c>
      <c r="G473" s="6"/>
      <c r="H473" s="6"/>
      <c r="I473" s="6" t="s">
        <v>2434</v>
      </c>
      <c r="J473" s="6"/>
      <c r="K473" s="6"/>
      <c r="L473" s="6" t="s">
        <v>2434</v>
      </c>
      <c r="M473">
        <v>0.26</v>
      </c>
      <c r="N473">
        <v>0.21</v>
      </c>
      <c r="O473">
        <v>0.5</v>
      </c>
      <c r="P473">
        <f>+(Table2[[#This Row],[IA SBBI US IT Govt TR USD]]*Table2[[#This Row],[PctinGovt]])+(Table2[[#This Row],[IA SBBI US LT Corp TR USD]]*(1-Table2[[#This Row],[IA SBBI US IT Govt TR USD]]) )</f>
        <v>0.28539999999999999</v>
      </c>
      <c r="R473" s="6">
        <f>IF(Table2[[#This Row],[Bloomberg US Agg Bond TR USD]]="",Table2[[#This Row],[Pre AGG]],Table2[[#This Row],[Bloomberg US Agg Bond TR USD]])</f>
        <v>0.28539999999999999</v>
      </c>
      <c r="S473" s="6" t="str">
        <f>IF(Table2[[#This Row],[Bloomberg US Agg Bond TR USD]]="","Pre","")</f>
        <v>Pre</v>
      </c>
      <c r="T473">
        <v>3.42</v>
      </c>
      <c r="U473" s="6"/>
      <c r="V473" s="6"/>
      <c r="W473">
        <f t="shared" si="28"/>
        <v>681.24860351089694</v>
      </c>
      <c r="X473">
        <f t="shared" si="29"/>
        <v>0</v>
      </c>
      <c r="Y473">
        <f t="shared" si="30"/>
        <v>0</v>
      </c>
      <c r="AN473">
        <f t="shared" si="31"/>
        <v>472</v>
      </c>
    </row>
    <row r="474" spans="1:40" x14ac:dyDescent="0.3">
      <c r="A474" t="s">
        <v>1739</v>
      </c>
      <c r="B474">
        <v>-0.3</v>
      </c>
      <c r="D474">
        <v>-0.77</v>
      </c>
      <c r="E474" s="6">
        <f>IF(Table2[[#This Row],[S&amp;P 500 TR USD]]="",Table2[[#This Row],[IA SBBI US Large Stock TR USD Ext]],Table2[[#This Row],[S&amp;P 500 TR USD]])</f>
        <v>-0.3</v>
      </c>
      <c r="F474" s="6" t="s">
        <v>2427</v>
      </c>
      <c r="G474" s="6"/>
      <c r="H474" s="6"/>
      <c r="I474" s="6" t="s">
        <v>2434</v>
      </c>
      <c r="J474" s="6"/>
      <c r="K474" s="6"/>
      <c r="L474" s="6" t="s">
        <v>2434</v>
      </c>
      <c r="M474">
        <v>0.35</v>
      </c>
      <c r="N474">
        <v>-0.08</v>
      </c>
      <c r="O474">
        <v>0.5</v>
      </c>
      <c r="P474">
        <f>+(Table2[[#This Row],[IA SBBI US IT Govt TR USD]]*Table2[[#This Row],[PctinGovt]])+(Table2[[#This Row],[IA SBBI US LT Corp TR USD]]*(1-Table2[[#This Row],[IA SBBI US IT Govt TR USD]]) )</f>
        <v>0.12299999999999998</v>
      </c>
      <c r="R474" s="6">
        <f>IF(Table2[[#This Row],[Bloomberg US Agg Bond TR USD]]="",Table2[[#This Row],[Pre AGG]],Table2[[#This Row],[Bloomberg US Agg Bond TR USD]])</f>
        <v>0.12299999999999998</v>
      </c>
      <c r="S474" s="6" t="str">
        <f>IF(Table2[[#This Row],[Bloomberg US Agg Bond TR USD]]="","Pre","")</f>
        <v>Pre</v>
      </c>
      <c r="T474">
        <v>-0.77</v>
      </c>
      <c r="U474" s="6"/>
      <c r="V474" s="6"/>
      <c r="W474">
        <f t="shared" si="28"/>
        <v>675.23298926386303</v>
      </c>
      <c r="X474">
        <f t="shared" si="29"/>
        <v>0</v>
      </c>
      <c r="Y474">
        <f t="shared" si="30"/>
        <v>0</v>
      </c>
      <c r="AN474">
        <f t="shared" si="31"/>
        <v>473</v>
      </c>
    </row>
    <row r="475" spans="1:40" x14ac:dyDescent="0.3">
      <c r="A475" t="s">
        <v>1740</v>
      </c>
      <c r="B475">
        <v>-4.7300000000000004</v>
      </c>
      <c r="D475">
        <v>-4.8600000000000003</v>
      </c>
      <c r="E475" s="6">
        <f>IF(Table2[[#This Row],[S&amp;P 500 TR USD]]="",Table2[[#This Row],[IA SBBI US Large Stock TR USD Ext]],Table2[[#This Row],[S&amp;P 500 TR USD]])</f>
        <v>-4.7300000000000004</v>
      </c>
      <c r="F475" s="6" t="s">
        <v>2427</v>
      </c>
      <c r="G475" s="6"/>
      <c r="H475" s="6"/>
      <c r="I475" s="6" t="s">
        <v>2434</v>
      </c>
      <c r="J475" s="6"/>
      <c r="K475" s="6"/>
      <c r="L475" s="6" t="s">
        <v>2434</v>
      </c>
      <c r="M475">
        <v>0.49</v>
      </c>
      <c r="N475">
        <v>0.03</v>
      </c>
      <c r="O475">
        <v>0.5</v>
      </c>
      <c r="P475">
        <f>+(Table2[[#This Row],[IA SBBI US IT Govt TR USD]]*Table2[[#This Row],[PctinGovt]])+(Table2[[#This Row],[IA SBBI US LT Corp TR USD]]*(1-Table2[[#This Row],[IA SBBI US IT Govt TR USD]]) )</f>
        <v>0.26029999999999998</v>
      </c>
      <c r="R475" s="6">
        <f>IF(Table2[[#This Row],[Bloomberg US Agg Bond TR USD]]="",Table2[[#This Row],[Pre AGG]],Table2[[#This Row],[Bloomberg US Agg Bond TR USD]])</f>
        <v>0.26029999999999998</v>
      </c>
      <c r="S475" s="6" t="str">
        <f>IF(Table2[[#This Row],[Bloomberg US Agg Bond TR USD]]="","Pre","")</f>
        <v>Pre</v>
      </c>
      <c r="T475">
        <v>-4.8600000000000003</v>
      </c>
      <c r="U475" s="6"/>
      <c r="V475" s="6"/>
      <c r="W475">
        <f t="shared" si="28"/>
        <v>637.55666598563926</v>
      </c>
      <c r="X475">
        <f t="shared" si="29"/>
        <v>0</v>
      </c>
      <c r="Y475">
        <f t="shared" si="30"/>
        <v>0</v>
      </c>
      <c r="AN475">
        <f t="shared" si="31"/>
        <v>474</v>
      </c>
    </row>
    <row r="476" spans="1:40" x14ac:dyDescent="0.3">
      <c r="A476" t="s">
        <v>1741</v>
      </c>
      <c r="B476">
        <v>1.47</v>
      </c>
      <c r="D476">
        <v>1.34</v>
      </c>
      <c r="E476" s="6">
        <f>IF(Table2[[#This Row],[S&amp;P 500 TR USD]]="",Table2[[#This Row],[IA SBBI US Large Stock TR USD Ext]],Table2[[#This Row],[S&amp;P 500 TR USD]])</f>
        <v>1.47</v>
      </c>
      <c r="F476" s="6" t="s">
        <v>2427</v>
      </c>
      <c r="G476" s="6"/>
      <c r="H476" s="6"/>
      <c r="I476" s="6" t="s">
        <v>2434</v>
      </c>
      <c r="J476" s="6"/>
      <c r="K476" s="6"/>
      <c r="L476" s="6" t="s">
        <v>2434</v>
      </c>
      <c r="M476">
        <v>0.17</v>
      </c>
      <c r="N476">
        <v>0.19</v>
      </c>
      <c r="O476">
        <v>0.5</v>
      </c>
      <c r="P476">
        <f>+(Table2[[#This Row],[IA SBBI US IT Govt TR USD]]*Table2[[#This Row],[PctinGovt]])+(Table2[[#This Row],[IA SBBI US LT Corp TR USD]]*(1-Table2[[#This Row],[IA SBBI US IT Govt TR USD]]) )</f>
        <v>0.24270000000000003</v>
      </c>
      <c r="R476" s="6">
        <f>IF(Table2[[#This Row],[Bloomberg US Agg Bond TR USD]]="",Table2[[#This Row],[Pre AGG]],Table2[[#This Row],[Bloomberg US Agg Bond TR USD]])</f>
        <v>0.24270000000000003</v>
      </c>
      <c r="S476" s="6" t="str">
        <f>IF(Table2[[#This Row],[Bloomberg US Agg Bond TR USD]]="","Pre","")</f>
        <v>Pre</v>
      </c>
      <c r="T476">
        <v>1.34</v>
      </c>
      <c r="U476" s="6"/>
      <c r="V476" s="6"/>
      <c r="W476">
        <f t="shared" si="28"/>
        <v>647.4399253098469</v>
      </c>
      <c r="X476">
        <f t="shared" si="29"/>
        <v>0</v>
      </c>
      <c r="Y476">
        <f t="shared" si="30"/>
        <v>0</v>
      </c>
      <c r="AN476">
        <f t="shared" si="31"/>
        <v>475</v>
      </c>
    </row>
    <row r="477" spans="1:40" x14ac:dyDescent="0.3">
      <c r="A477" t="s">
        <v>1742</v>
      </c>
      <c r="B477">
        <v>2.72</v>
      </c>
      <c r="D477">
        <v>2.25</v>
      </c>
      <c r="E477" s="6">
        <f>IF(Table2[[#This Row],[S&amp;P 500 TR USD]]="",Table2[[#This Row],[IA SBBI US Large Stock TR USD Ext]],Table2[[#This Row],[S&amp;P 500 TR USD]])</f>
        <v>2.72</v>
      </c>
      <c r="F477" s="6" t="s">
        <v>2427</v>
      </c>
      <c r="G477" s="6"/>
      <c r="H477" s="6"/>
      <c r="I477" s="6" t="s">
        <v>2434</v>
      </c>
      <c r="J477" s="6"/>
      <c r="K477" s="6"/>
      <c r="L477" s="6" t="s">
        <v>2434</v>
      </c>
      <c r="M477">
        <v>0.19</v>
      </c>
      <c r="N477">
        <v>-0.06</v>
      </c>
      <c r="O477">
        <v>0.5</v>
      </c>
      <c r="P477">
        <f>+(Table2[[#This Row],[IA SBBI US IT Govt TR USD]]*Table2[[#This Row],[PctinGovt]])+(Table2[[#This Row],[IA SBBI US LT Corp TR USD]]*(1-Table2[[#This Row],[IA SBBI US IT Govt TR USD]]) )</f>
        <v>4.6399999999999997E-2</v>
      </c>
      <c r="R477" s="6">
        <f>IF(Table2[[#This Row],[Bloomberg US Agg Bond TR USD]]="",Table2[[#This Row],[Pre AGG]],Table2[[#This Row],[Bloomberg US Agg Bond TR USD]])</f>
        <v>4.6399999999999997E-2</v>
      </c>
      <c r="S477" s="6" t="str">
        <f>IF(Table2[[#This Row],[Bloomberg US Agg Bond TR USD]]="","Pre","")</f>
        <v>Pre</v>
      </c>
      <c r="T477">
        <v>2.25</v>
      </c>
      <c r="U477" s="6"/>
      <c r="V477" s="6"/>
      <c r="W477">
        <f t="shared" si="28"/>
        <v>664.25732362931842</v>
      </c>
      <c r="X477">
        <f t="shared" si="29"/>
        <v>0</v>
      </c>
      <c r="Y477">
        <f t="shared" si="30"/>
        <v>0</v>
      </c>
      <c r="AN477">
        <f t="shared" si="31"/>
        <v>476</v>
      </c>
    </row>
    <row r="478" spans="1:40" x14ac:dyDescent="0.3">
      <c r="A478" t="s">
        <v>1743</v>
      </c>
      <c r="B478">
        <v>3.34</v>
      </c>
      <c r="D478">
        <v>3.2</v>
      </c>
      <c r="E478" s="6">
        <f>IF(Table2[[#This Row],[S&amp;P 500 TR USD]]="",Table2[[#This Row],[IA SBBI US Large Stock TR USD Ext]],Table2[[#This Row],[S&amp;P 500 TR USD]])</f>
        <v>3.34</v>
      </c>
      <c r="F478" s="6" t="s">
        <v>2427</v>
      </c>
      <c r="G478" s="6"/>
      <c r="H478" s="6"/>
      <c r="I478" s="6" t="s">
        <v>2434</v>
      </c>
      <c r="J478" s="6"/>
      <c r="K478" s="6"/>
      <c r="L478" s="6" t="s">
        <v>2434</v>
      </c>
      <c r="M478">
        <v>-0.05</v>
      </c>
      <c r="N478">
        <v>-0.15</v>
      </c>
      <c r="O478">
        <v>0.5</v>
      </c>
      <c r="P478">
        <f>+(Table2[[#This Row],[IA SBBI US IT Govt TR USD]]*Table2[[#This Row],[PctinGovt]])+(Table2[[#This Row],[IA SBBI US LT Corp TR USD]]*(1-Table2[[#This Row],[IA SBBI US IT Govt TR USD]]) )</f>
        <v>-0.1825</v>
      </c>
      <c r="R478" s="6">
        <f>IF(Table2[[#This Row],[Bloomberg US Agg Bond TR USD]]="",Table2[[#This Row],[Pre AGG]],Table2[[#This Row],[Bloomberg US Agg Bond TR USD]])</f>
        <v>-0.1825</v>
      </c>
      <c r="S478" s="6" t="str">
        <f>IF(Table2[[#This Row],[Bloomberg US Agg Bond TR USD]]="","Pre","")</f>
        <v>Pre</v>
      </c>
      <c r="T478">
        <v>3.2</v>
      </c>
      <c r="U478" s="6"/>
      <c r="V478" s="6"/>
      <c r="W478">
        <f t="shared" si="28"/>
        <v>688.71355798545665</v>
      </c>
      <c r="X478">
        <f t="shared" si="29"/>
        <v>0</v>
      </c>
      <c r="Y478">
        <f t="shared" si="30"/>
        <v>0</v>
      </c>
      <c r="AN478">
        <f t="shared" si="31"/>
        <v>477</v>
      </c>
    </row>
    <row r="479" spans="1:40" x14ac:dyDescent="0.3">
      <c r="A479" t="s">
        <v>1744</v>
      </c>
      <c r="B479">
        <v>2.89</v>
      </c>
      <c r="D479">
        <v>2.73</v>
      </c>
      <c r="E479" s="6">
        <f>IF(Table2[[#This Row],[S&amp;P 500 TR USD]]="",Table2[[#This Row],[IA SBBI US Large Stock TR USD Ext]],Table2[[#This Row],[S&amp;P 500 TR USD]])</f>
        <v>2.89</v>
      </c>
      <c r="F479" s="6" t="s">
        <v>2427</v>
      </c>
      <c r="G479" s="6"/>
      <c r="H479" s="6"/>
      <c r="I479" s="6" t="s">
        <v>2434</v>
      </c>
      <c r="J479" s="6"/>
      <c r="K479" s="6"/>
      <c r="L479" s="6" t="s">
        <v>2434</v>
      </c>
      <c r="M479">
        <v>0</v>
      </c>
      <c r="N479">
        <v>0.46</v>
      </c>
      <c r="O479">
        <v>0.5</v>
      </c>
      <c r="P479">
        <f>+(Table2[[#This Row],[IA SBBI US IT Govt TR USD]]*Table2[[#This Row],[PctinGovt]])+(Table2[[#This Row],[IA SBBI US LT Corp TR USD]]*(1-Table2[[#This Row],[IA SBBI US IT Govt TR USD]]) )</f>
        <v>0.46</v>
      </c>
      <c r="R479" s="6">
        <f>IF(Table2[[#This Row],[Bloomberg US Agg Bond TR USD]]="",Table2[[#This Row],[Pre AGG]],Table2[[#This Row],[Bloomberg US Agg Bond TR USD]])</f>
        <v>0.46</v>
      </c>
      <c r="S479" s="6" t="str">
        <f>IF(Table2[[#This Row],[Bloomberg US Agg Bond TR USD]]="","Pre","")</f>
        <v>Pre</v>
      </c>
      <c r="T479">
        <v>2.73</v>
      </c>
      <c r="U479" s="6"/>
      <c r="V479" s="6"/>
      <c r="W479">
        <f t="shared" si="28"/>
        <v>710.24543811845967</v>
      </c>
      <c r="X479">
        <f t="shared" si="29"/>
        <v>0</v>
      </c>
      <c r="Y479">
        <f t="shared" si="30"/>
        <v>0</v>
      </c>
      <c r="AN479">
        <f t="shared" si="31"/>
        <v>478</v>
      </c>
    </row>
    <row r="480" spans="1:40" x14ac:dyDescent="0.3">
      <c r="A480" t="s">
        <v>1745</v>
      </c>
      <c r="B480">
        <v>-0.31</v>
      </c>
      <c r="D480">
        <v>-0.88</v>
      </c>
      <c r="E480" s="6">
        <f>IF(Table2[[#This Row],[S&amp;P 500 TR USD]]="",Table2[[#This Row],[IA SBBI US Large Stock TR USD Ext]],Table2[[#This Row],[S&amp;P 500 TR USD]])</f>
        <v>-0.31</v>
      </c>
      <c r="F480" s="6" t="s">
        <v>2427</v>
      </c>
      <c r="G480" s="6"/>
      <c r="H480" s="6"/>
      <c r="I480" s="6" t="s">
        <v>2434</v>
      </c>
      <c r="J480" s="6"/>
      <c r="K480" s="6"/>
      <c r="L480" s="6" t="s">
        <v>2434</v>
      </c>
      <c r="M480">
        <v>7.0000000000000007E-2</v>
      </c>
      <c r="N480">
        <v>-0.56999999999999995</v>
      </c>
      <c r="O480">
        <v>0.5</v>
      </c>
      <c r="P480">
        <f>+(Table2[[#This Row],[IA SBBI US IT Govt TR USD]]*Table2[[#This Row],[PctinGovt]])+(Table2[[#This Row],[IA SBBI US LT Corp TR USD]]*(1-Table2[[#This Row],[IA SBBI US IT Govt TR USD]]) )</f>
        <v>-0.49509999999999987</v>
      </c>
      <c r="R480" s="6">
        <f>IF(Table2[[#This Row],[Bloomberg US Agg Bond TR USD]]="",Table2[[#This Row],[Pre AGG]],Table2[[#This Row],[Bloomberg US Agg Bond TR USD]])</f>
        <v>-0.49509999999999987</v>
      </c>
      <c r="S480" s="6" t="str">
        <f>IF(Table2[[#This Row],[Bloomberg US Agg Bond TR USD]]="","Pre","")</f>
        <v>Pre</v>
      </c>
      <c r="T480">
        <v>-0.88</v>
      </c>
      <c r="U480" s="6"/>
      <c r="V480" s="6"/>
      <c r="W480">
        <f t="shared" si="28"/>
        <v>703.11527826301722</v>
      </c>
      <c r="X480">
        <f t="shared" si="29"/>
        <v>0</v>
      </c>
      <c r="Y480">
        <f t="shared" si="30"/>
        <v>0</v>
      </c>
      <c r="AN480">
        <f t="shared" si="31"/>
        <v>479</v>
      </c>
    </row>
    <row r="481" spans="1:40" x14ac:dyDescent="0.3">
      <c r="A481" t="s">
        <v>1746</v>
      </c>
      <c r="B481">
        <v>1.06</v>
      </c>
      <c r="D481">
        <v>0.9</v>
      </c>
      <c r="E481" s="6">
        <f>IF(Table2[[#This Row],[S&amp;P 500 TR USD]]="",Table2[[#This Row],[IA SBBI US Large Stock TR USD Ext]],Table2[[#This Row],[S&amp;P 500 TR USD]])</f>
        <v>1.06</v>
      </c>
      <c r="F481" s="6" t="s">
        <v>2427</v>
      </c>
      <c r="G481" s="6"/>
      <c r="H481" s="6"/>
      <c r="I481" s="6" t="s">
        <v>2434</v>
      </c>
      <c r="J481" s="6"/>
      <c r="K481" s="6"/>
      <c r="L481" s="6" t="s">
        <v>2434</v>
      </c>
      <c r="M481">
        <v>-1.49</v>
      </c>
      <c r="N481">
        <v>-1.49</v>
      </c>
      <c r="O481">
        <v>0.5</v>
      </c>
      <c r="P481">
        <f>+(Table2[[#This Row],[IA SBBI US IT Govt TR USD]]*Table2[[#This Row],[PctinGovt]])+(Table2[[#This Row],[IA SBBI US LT Corp TR USD]]*(1-Table2[[#This Row],[IA SBBI US IT Govt TR USD]]) )</f>
        <v>-4.4550999999999998</v>
      </c>
      <c r="R481" s="6">
        <f>IF(Table2[[#This Row],[Bloomberg US Agg Bond TR USD]]="",Table2[[#This Row],[Pre AGG]],Table2[[#This Row],[Bloomberg US Agg Bond TR USD]])</f>
        <v>-4.4550999999999998</v>
      </c>
      <c r="S481" s="6" t="str">
        <f>IF(Table2[[#This Row],[Bloomberg US Agg Bond TR USD]]="","Pre","")</f>
        <v>Pre</v>
      </c>
      <c r="T481">
        <v>0.9</v>
      </c>
      <c r="U481" s="6"/>
      <c r="V481" s="6"/>
      <c r="W481">
        <f t="shared" si="28"/>
        <v>710.3433157673843</v>
      </c>
      <c r="X481">
        <f t="shared" si="29"/>
        <v>0</v>
      </c>
      <c r="Y481">
        <f t="shared" si="30"/>
        <v>0</v>
      </c>
      <c r="AN481">
        <f t="shared" si="31"/>
        <v>480</v>
      </c>
    </row>
    <row r="482" spans="1:40" x14ac:dyDescent="0.3">
      <c r="A482" t="s">
        <v>1747</v>
      </c>
      <c r="B482">
        <v>0.62</v>
      </c>
      <c r="D482">
        <v>0.49</v>
      </c>
      <c r="E482" s="6">
        <f>IF(Table2[[#This Row],[S&amp;P 500 TR USD]]="",Table2[[#This Row],[IA SBBI US Large Stock TR USD Ext]],Table2[[#This Row],[S&amp;P 500 TR USD]])</f>
        <v>0.62</v>
      </c>
      <c r="F482" s="6" t="s">
        <v>2427</v>
      </c>
      <c r="G482" s="6"/>
      <c r="H482" s="6"/>
      <c r="I482" s="6" t="s">
        <v>2434</v>
      </c>
      <c r="J482" s="6"/>
      <c r="K482" s="6"/>
      <c r="L482" s="6" t="s">
        <v>2434</v>
      </c>
      <c r="M482">
        <v>0.03</v>
      </c>
      <c r="N482">
        <v>0.22</v>
      </c>
      <c r="O482">
        <v>0.5</v>
      </c>
      <c r="P482">
        <f>+(Table2[[#This Row],[IA SBBI US IT Govt TR USD]]*Table2[[#This Row],[PctinGovt]])+(Table2[[#This Row],[IA SBBI US LT Corp TR USD]]*(1-Table2[[#This Row],[IA SBBI US IT Govt TR USD]]) )</f>
        <v>0.22839999999999999</v>
      </c>
      <c r="R482" s="6">
        <f>IF(Table2[[#This Row],[Bloomberg US Agg Bond TR USD]]="",Table2[[#This Row],[Pre AGG]],Table2[[#This Row],[Bloomberg US Agg Bond TR USD]])</f>
        <v>0.22839999999999999</v>
      </c>
      <c r="S482" s="6" t="str">
        <f>IF(Table2[[#This Row],[Bloomberg US Agg Bond TR USD]]="","Pre","")</f>
        <v>Pre</v>
      </c>
      <c r="T482">
        <v>0.49</v>
      </c>
      <c r="U482" s="6"/>
      <c r="V482" s="6"/>
      <c r="W482">
        <f t="shared" si="28"/>
        <v>714.31399801464431</v>
      </c>
      <c r="X482">
        <f t="shared" si="29"/>
        <v>0</v>
      </c>
      <c r="Y482">
        <f t="shared" si="30"/>
        <v>0</v>
      </c>
      <c r="AN482">
        <f t="shared" si="31"/>
        <v>481</v>
      </c>
    </row>
    <row r="483" spans="1:40" x14ac:dyDescent="0.3">
      <c r="A483" t="s">
        <v>1748</v>
      </c>
      <c r="B483">
        <v>-1.31</v>
      </c>
      <c r="D483">
        <v>-1.79</v>
      </c>
      <c r="E483" s="6">
        <f>IF(Table2[[#This Row],[S&amp;P 500 TR USD]]="",Table2[[#This Row],[IA SBBI US Large Stock TR USD Ext]],Table2[[#This Row],[S&amp;P 500 TR USD]])</f>
        <v>-1.31</v>
      </c>
      <c r="F483" s="6" t="s">
        <v>2427</v>
      </c>
      <c r="G483" s="6"/>
      <c r="H483" s="6"/>
      <c r="I483" s="6" t="s">
        <v>2434</v>
      </c>
      <c r="J483" s="6"/>
      <c r="K483" s="6"/>
      <c r="L483" s="6" t="s">
        <v>2434</v>
      </c>
      <c r="M483">
        <v>-0.84</v>
      </c>
      <c r="N483">
        <v>-1.1299999999999999</v>
      </c>
      <c r="O483">
        <v>0.5</v>
      </c>
      <c r="P483">
        <f>+(Table2[[#This Row],[IA SBBI US IT Govt TR USD]]*Table2[[#This Row],[PctinGovt]])+(Table2[[#This Row],[IA SBBI US LT Corp TR USD]]*(1-Table2[[#This Row],[IA SBBI US IT Govt TR USD]]) )</f>
        <v>-2.4991999999999996</v>
      </c>
      <c r="R483" s="6">
        <f>IF(Table2[[#This Row],[Bloomberg US Agg Bond TR USD]]="",Table2[[#This Row],[Pre AGG]],Table2[[#This Row],[Bloomberg US Agg Bond TR USD]])</f>
        <v>-2.4991999999999996</v>
      </c>
      <c r="S483" s="6" t="str">
        <f>IF(Table2[[#This Row],[Bloomberg US Agg Bond TR USD]]="","Pre","")</f>
        <v>Pre</v>
      </c>
      <c r="T483">
        <v>-1.79</v>
      </c>
      <c r="U483" s="6"/>
      <c r="V483" s="6"/>
      <c r="W483">
        <f t="shared" si="28"/>
        <v>699.73777745018219</v>
      </c>
      <c r="X483">
        <f t="shared" si="29"/>
        <v>0</v>
      </c>
      <c r="Y483">
        <f t="shared" si="30"/>
        <v>0</v>
      </c>
      <c r="AN483">
        <f t="shared" si="31"/>
        <v>482</v>
      </c>
    </row>
    <row r="484" spans="1:40" x14ac:dyDescent="0.3">
      <c r="A484" t="s">
        <v>1749</v>
      </c>
      <c r="B484">
        <v>-2.0499999999999998</v>
      </c>
      <c r="D484">
        <v>-2.1800000000000002</v>
      </c>
      <c r="E484" s="6">
        <f>IF(Table2[[#This Row],[S&amp;P 500 TR USD]]="",Table2[[#This Row],[IA SBBI US Large Stock TR USD Ext]],Table2[[#This Row],[S&amp;P 500 TR USD]])</f>
        <v>-2.0499999999999998</v>
      </c>
      <c r="F484" s="6" t="s">
        <v>2427</v>
      </c>
      <c r="G484" s="6"/>
      <c r="H484" s="6"/>
      <c r="I484" s="6" t="s">
        <v>2434</v>
      </c>
      <c r="J484" s="6"/>
      <c r="K484" s="6"/>
      <c r="L484" s="6" t="s">
        <v>2434</v>
      </c>
      <c r="M484">
        <v>1.87</v>
      </c>
      <c r="N484">
        <v>-0.59</v>
      </c>
      <c r="O484">
        <v>0.5</v>
      </c>
      <c r="P484">
        <f>+(Table2[[#This Row],[IA SBBI US IT Govt TR USD]]*Table2[[#This Row],[PctinGovt]])+(Table2[[#This Row],[IA SBBI US LT Corp TR USD]]*(1-Table2[[#This Row],[IA SBBI US IT Govt TR USD]]) )</f>
        <v>1.4483000000000001</v>
      </c>
      <c r="R484" s="6">
        <f>IF(Table2[[#This Row],[Bloomberg US Agg Bond TR USD]]="",Table2[[#This Row],[Pre AGG]],Table2[[#This Row],[Bloomberg US Agg Bond TR USD]])</f>
        <v>1.4483000000000001</v>
      </c>
      <c r="S484" s="6" t="str">
        <f>IF(Table2[[#This Row],[Bloomberg US Agg Bond TR USD]]="","Pre","")</f>
        <v>Pre</v>
      </c>
      <c r="T484">
        <v>-2.1800000000000002</v>
      </c>
      <c r="U484" s="6"/>
      <c r="V484" s="6"/>
      <c r="W484">
        <f t="shared" si="28"/>
        <v>682.30349390176821</v>
      </c>
      <c r="X484">
        <f t="shared" si="29"/>
        <v>0</v>
      </c>
      <c r="Y484">
        <f t="shared" si="30"/>
        <v>0</v>
      </c>
      <c r="AN484">
        <f t="shared" si="31"/>
        <v>483</v>
      </c>
    </row>
    <row r="485" spans="1:40" x14ac:dyDescent="0.3">
      <c r="A485" t="s">
        <v>1750</v>
      </c>
      <c r="B485">
        <v>2.2000000000000002</v>
      </c>
      <c r="D485">
        <v>2.0499999999999998</v>
      </c>
      <c r="E485" s="6">
        <f>IF(Table2[[#This Row],[S&amp;P 500 TR USD]]="",Table2[[#This Row],[IA SBBI US Large Stock TR USD Ext]],Table2[[#This Row],[S&amp;P 500 TR USD]])</f>
        <v>2.2000000000000002</v>
      </c>
      <c r="F485" s="6" t="s">
        <v>2427</v>
      </c>
      <c r="G485" s="6"/>
      <c r="H485" s="6"/>
      <c r="I485" s="6" t="s">
        <v>2434</v>
      </c>
      <c r="J485" s="6"/>
      <c r="K485" s="6"/>
      <c r="L485" s="6" t="s">
        <v>2434</v>
      </c>
      <c r="M485">
        <v>-0.19</v>
      </c>
      <c r="N485">
        <v>0.13</v>
      </c>
      <c r="O485">
        <v>0.5</v>
      </c>
      <c r="P485">
        <f>+(Table2[[#This Row],[IA SBBI US IT Govt TR USD]]*Table2[[#This Row],[PctinGovt]])+(Table2[[#This Row],[IA SBBI US LT Corp TR USD]]*(1-Table2[[#This Row],[IA SBBI US IT Govt TR USD]]) )</f>
        <v>5.9700000000000003E-2</v>
      </c>
      <c r="R485" s="6">
        <f>IF(Table2[[#This Row],[Bloomberg US Agg Bond TR USD]]="",Table2[[#This Row],[Pre AGG]],Table2[[#This Row],[Bloomberg US Agg Bond TR USD]])</f>
        <v>5.9700000000000003E-2</v>
      </c>
      <c r="S485" s="6" t="str">
        <f>IF(Table2[[#This Row],[Bloomberg US Agg Bond TR USD]]="","Pre","")</f>
        <v>Pre</v>
      </c>
      <c r="T485">
        <v>2.0499999999999998</v>
      </c>
      <c r="U485" s="6"/>
      <c r="V485" s="6"/>
      <c r="W485">
        <f t="shared" si="28"/>
        <v>698.34071552675448</v>
      </c>
      <c r="X485">
        <f t="shared" si="29"/>
        <v>0</v>
      </c>
      <c r="Y485">
        <f t="shared" si="30"/>
        <v>0</v>
      </c>
      <c r="AN485">
        <f t="shared" si="31"/>
        <v>484</v>
      </c>
    </row>
    <row r="486" spans="1:40" x14ac:dyDescent="0.3">
      <c r="A486" t="s">
        <v>1751</v>
      </c>
      <c r="B486">
        <v>-4.92</v>
      </c>
      <c r="D486">
        <v>-5.41</v>
      </c>
      <c r="E486" s="6">
        <f>IF(Table2[[#This Row],[S&amp;P 500 TR USD]]="",Table2[[#This Row],[IA SBBI US Large Stock TR USD Ext]],Table2[[#This Row],[S&amp;P 500 TR USD]])</f>
        <v>-4.92</v>
      </c>
      <c r="F486" s="6" t="s">
        <v>2427</v>
      </c>
      <c r="G486" s="6"/>
      <c r="H486" s="6"/>
      <c r="I486" s="6" t="s">
        <v>2434</v>
      </c>
      <c r="J486" s="6"/>
      <c r="K486" s="6"/>
      <c r="L486" s="6" t="s">
        <v>2434</v>
      </c>
      <c r="M486">
        <v>0.11</v>
      </c>
      <c r="N486">
        <v>-0.26</v>
      </c>
      <c r="O486">
        <v>0.5</v>
      </c>
      <c r="P486">
        <f>+(Table2[[#This Row],[IA SBBI US IT Govt TR USD]]*Table2[[#This Row],[PctinGovt]])+(Table2[[#This Row],[IA SBBI US LT Corp TR USD]]*(1-Table2[[#This Row],[IA SBBI US IT Govt TR USD]]) )</f>
        <v>-0.17640000000000003</v>
      </c>
      <c r="R486" s="6">
        <f>IF(Table2[[#This Row],[Bloomberg US Agg Bond TR USD]]="",Table2[[#This Row],[Pre AGG]],Table2[[#This Row],[Bloomberg US Agg Bond TR USD]])</f>
        <v>-0.17640000000000003</v>
      </c>
      <c r="S486" s="6" t="str">
        <f>IF(Table2[[#This Row],[Bloomberg US Agg Bond TR USD]]="","Pre","")</f>
        <v>Pre</v>
      </c>
      <c r="T486">
        <v>-5.41</v>
      </c>
      <c r="U486" s="6"/>
      <c r="V486" s="6"/>
      <c r="W486">
        <f t="shared" si="28"/>
        <v>655.15048281675706</v>
      </c>
      <c r="X486">
        <f t="shared" si="29"/>
        <v>0</v>
      </c>
      <c r="Y486">
        <f t="shared" si="30"/>
        <v>0</v>
      </c>
      <c r="AN486">
        <f t="shared" si="31"/>
        <v>485</v>
      </c>
    </row>
    <row r="487" spans="1:40" x14ac:dyDescent="0.3">
      <c r="A487" t="s">
        <v>1752</v>
      </c>
      <c r="B487">
        <v>-1.46</v>
      </c>
      <c r="D487">
        <v>-1.61</v>
      </c>
      <c r="E487" s="6">
        <f>IF(Table2[[#This Row],[S&amp;P 500 TR USD]]="",Table2[[#This Row],[IA SBBI US Large Stock TR USD Ext]],Table2[[#This Row],[S&amp;P 500 TR USD]])</f>
        <v>-1.46</v>
      </c>
      <c r="F487" s="6" t="s">
        <v>2427</v>
      </c>
      <c r="G487" s="6"/>
      <c r="H487" s="6"/>
      <c r="I487" s="6" t="s">
        <v>2434</v>
      </c>
      <c r="J487" s="6"/>
      <c r="K487" s="6"/>
      <c r="L487" s="6" t="s">
        <v>2434</v>
      </c>
      <c r="M487">
        <v>-0.24</v>
      </c>
      <c r="N487">
        <v>0.3</v>
      </c>
      <c r="O487">
        <v>0.5</v>
      </c>
      <c r="P487">
        <f>+(Table2[[#This Row],[IA SBBI US IT Govt TR USD]]*Table2[[#This Row],[PctinGovt]])+(Table2[[#This Row],[IA SBBI US LT Corp TR USD]]*(1-Table2[[#This Row],[IA SBBI US IT Govt TR USD]]) )</f>
        <v>0.252</v>
      </c>
      <c r="R487" s="6">
        <f>IF(Table2[[#This Row],[Bloomberg US Agg Bond TR USD]]="",Table2[[#This Row],[Pre AGG]],Table2[[#This Row],[Bloomberg US Agg Bond TR USD]])</f>
        <v>0.252</v>
      </c>
      <c r="S487" s="6" t="str">
        <f>IF(Table2[[#This Row],[Bloomberg US Agg Bond TR USD]]="","Pre","")</f>
        <v>Pre</v>
      </c>
      <c r="T487">
        <v>-1.61</v>
      </c>
      <c r="U487" s="6"/>
      <c r="V487" s="6"/>
      <c r="W487">
        <f t="shared" si="28"/>
        <v>642.99256004340725</v>
      </c>
      <c r="X487">
        <f t="shared" si="29"/>
        <v>0</v>
      </c>
      <c r="Y487">
        <f t="shared" si="30"/>
        <v>0</v>
      </c>
      <c r="AN487">
        <f t="shared" si="31"/>
        <v>486</v>
      </c>
    </row>
    <row r="488" spans="1:40" x14ac:dyDescent="0.3">
      <c r="A488" t="s">
        <v>1753</v>
      </c>
      <c r="B488">
        <v>-1.2</v>
      </c>
      <c r="D488">
        <v>-1.35</v>
      </c>
      <c r="E488" s="6">
        <f>IF(Table2[[#This Row],[S&amp;P 500 TR USD]]="",Table2[[#This Row],[IA SBBI US Large Stock TR USD Ext]],Table2[[#This Row],[S&amp;P 500 TR USD]])</f>
        <v>-1.2</v>
      </c>
      <c r="F488" s="6" t="s">
        <v>2427</v>
      </c>
      <c r="G488" s="6"/>
      <c r="H488" s="6"/>
      <c r="I488" s="6" t="s">
        <v>2434</v>
      </c>
      <c r="J488" s="6"/>
      <c r="K488" s="6"/>
      <c r="L488" s="6" t="s">
        <v>2434</v>
      </c>
      <c r="M488">
        <v>-0.25</v>
      </c>
      <c r="N488">
        <v>-0.98</v>
      </c>
      <c r="O488">
        <v>0.5</v>
      </c>
      <c r="P488">
        <f>+(Table2[[#This Row],[IA SBBI US IT Govt TR USD]]*Table2[[#This Row],[PctinGovt]])+(Table2[[#This Row],[IA SBBI US LT Corp TR USD]]*(1-Table2[[#This Row],[IA SBBI US IT Govt TR USD]]) )</f>
        <v>-1.35</v>
      </c>
      <c r="R488" s="6">
        <f>IF(Table2[[#This Row],[Bloomberg US Agg Bond TR USD]]="",Table2[[#This Row],[Pre AGG]],Table2[[#This Row],[Bloomberg US Agg Bond TR USD]])</f>
        <v>-1.35</v>
      </c>
      <c r="S488" s="6" t="str">
        <f>IF(Table2[[#This Row],[Bloomberg US Agg Bond TR USD]]="","Pre","")</f>
        <v>Pre</v>
      </c>
      <c r="T488">
        <v>-1.35</v>
      </c>
      <c r="U488" s="6"/>
      <c r="V488" s="6"/>
      <c r="W488">
        <f t="shared" si="28"/>
        <v>632.96216048282133</v>
      </c>
      <c r="X488">
        <f t="shared" si="29"/>
        <v>0</v>
      </c>
      <c r="Y488">
        <f t="shared" si="30"/>
        <v>0</v>
      </c>
      <c r="AN488">
        <f t="shared" si="31"/>
        <v>487</v>
      </c>
    </row>
    <row r="489" spans="1:40" x14ac:dyDescent="0.3">
      <c r="A489" t="s">
        <v>1754</v>
      </c>
      <c r="B489">
        <v>-7.25</v>
      </c>
      <c r="D489">
        <v>-7.78</v>
      </c>
      <c r="E489" s="6">
        <f>IF(Table2[[#This Row],[S&amp;P 500 TR USD]]="",Table2[[#This Row],[IA SBBI US Large Stock TR USD Ext]],Table2[[#This Row],[S&amp;P 500 TR USD]])</f>
        <v>-7.25</v>
      </c>
      <c r="F489" s="6" t="s">
        <v>2427</v>
      </c>
      <c r="G489" s="6"/>
      <c r="H489" s="6"/>
      <c r="I489" s="6" t="s">
        <v>2434</v>
      </c>
      <c r="J489" s="6"/>
      <c r="K489" s="6"/>
      <c r="L489" s="6" t="s">
        <v>2434</v>
      </c>
      <c r="M489">
        <v>-1.25</v>
      </c>
      <c r="N489">
        <v>-2.59</v>
      </c>
      <c r="O489">
        <v>0.5</v>
      </c>
      <c r="P489">
        <f>+(Table2[[#This Row],[IA SBBI US IT Govt TR USD]]*Table2[[#This Row],[PctinGovt]])+(Table2[[#This Row],[IA SBBI US LT Corp TR USD]]*(1-Table2[[#This Row],[IA SBBI US IT Govt TR USD]]) )</f>
        <v>-6.4524999999999997</v>
      </c>
      <c r="R489" s="6">
        <f>IF(Table2[[#This Row],[Bloomberg US Agg Bond TR USD]]="",Table2[[#This Row],[Pre AGG]],Table2[[#This Row],[Bloomberg US Agg Bond TR USD]])</f>
        <v>-6.4524999999999997</v>
      </c>
      <c r="S489" s="6" t="str">
        <f>IF(Table2[[#This Row],[Bloomberg US Agg Bond TR USD]]="","Pre","")</f>
        <v>Pre</v>
      </c>
      <c r="T489">
        <v>-7.78</v>
      </c>
      <c r="U489" s="6"/>
      <c r="V489" s="6"/>
      <c r="W489">
        <f t="shared" si="28"/>
        <v>575.9377043972579</v>
      </c>
      <c r="X489">
        <f t="shared" si="29"/>
        <v>0</v>
      </c>
      <c r="Y489">
        <f t="shared" si="30"/>
        <v>0</v>
      </c>
      <c r="AN489">
        <f t="shared" si="31"/>
        <v>488</v>
      </c>
    </row>
    <row r="490" spans="1:40" x14ac:dyDescent="0.3">
      <c r="A490" t="s">
        <v>1755</v>
      </c>
      <c r="B490">
        <v>-0.53</v>
      </c>
      <c r="D490">
        <v>-0.7</v>
      </c>
      <c r="E490" s="6">
        <f>IF(Table2[[#This Row],[S&amp;P 500 TR USD]]="",Table2[[#This Row],[IA SBBI US Large Stock TR USD Ext]],Table2[[#This Row],[S&amp;P 500 TR USD]])</f>
        <v>-0.53</v>
      </c>
      <c r="F490" s="6" t="s">
        <v>2427</v>
      </c>
      <c r="G490" s="6"/>
      <c r="H490" s="6"/>
      <c r="I490" s="6" t="s">
        <v>2434</v>
      </c>
      <c r="J490" s="6"/>
      <c r="K490" s="6"/>
      <c r="L490" s="6" t="s">
        <v>2434</v>
      </c>
      <c r="M490">
        <v>2.16</v>
      </c>
      <c r="N490">
        <v>0.78</v>
      </c>
      <c r="O490">
        <v>0.5</v>
      </c>
      <c r="P490">
        <f>+(Table2[[#This Row],[IA SBBI US IT Govt TR USD]]*Table2[[#This Row],[PctinGovt]])+(Table2[[#This Row],[IA SBBI US LT Corp TR USD]]*(1-Table2[[#This Row],[IA SBBI US IT Govt TR USD]]) )</f>
        <v>0.17519999999999991</v>
      </c>
      <c r="R490" s="6">
        <f>IF(Table2[[#This Row],[Bloomberg US Agg Bond TR USD]]="",Table2[[#This Row],[Pre AGG]],Table2[[#This Row],[Bloomberg US Agg Bond TR USD]])</f>
        <v>0.17519999999999991</v>
      </c>
      <c r="S490" s="6" t="str">
        <f>IF(Table2[[#This Row],[Bloomberg US Agg Bond TR USD]]="","Pre","")</f>
        <v>Pre</v>
      </c>
      <c r="T490">
        <v>-0.7</v>
      </c>
      <c r="U490" s="6"/>
      <c r="V490" s="6"/>
      <c r="W490">
        <f t="shared" si="28"/>
        <v>571.20614046647711</v>
      </c>
      <c r="X490">
        <f t="shared" si="29"/>
        <v>0</v>
      </c>
      <c r="Y490">
        <f t="shared" si="30"/>
        <v>0</v>
      </c>
      <c r="AN490">
        <f t="shared" si="31"/>
        <v>489</v>
      </c>
    </row>
    <row r="491" spans="1:40" x14ac:dyDescent="0.3">
      <c r="A491" t="s">
        <v>1756</v>
      </c>
      <c r="B491">
        <v>4.9400000000000004</v>
      </c>
      <c r="D491">
        <v>4.75</v>
      </c>
      <c r="E491" s="6">
        <f>IF(Table2[[#This Row],[S&amp;P 500 TR USD]]="",Table2[[#This Row],[IA SBBI US Large Stock TR USD Ext]],Table2[[#This Row],[S&amp;P 500 TR USD]])</f>
        <v>4.9400000000000004</v>
      </c>
      <c r="F491" s="6" t="s">
        <v>2427</v>
      </c>
      <c r="G491" s="6"/>
      <c r="H491" s="6"/>
      <c r="I491" s="6" t="s">
        <v>2434</v>
      </c>
      <c r="J491" s="6"/>
      <c r="K491" s="6"/>
      <c r="L491" s="6" t="s">
        <v>2434</v>
      </c>
      <c r="M491">
        <v>0.75</v>
      </c>
      <c r="N491">
        <v>2.61</v>
      </c>
      <c r="O491">
        <v>0.5</v>
      </c>
      <c r="P491">
        <f>+(Table2[[#This Row],[IA SBBI US IT Govt TR USD]]*Table2[[#This Row],[PctinGovt]])+(Table2[[#This Row],[IA SBBI US LT Corp TR USD]]*(1-Table2[[#This Row],[IA SBBI US IT Govt TR USD]]) )</f>
        <v>1.0274999999999999</v>
      </c>
      <c r="R491" s="6">
        <f>IF(Table2[[#This Row],[Bloomberg US Agg Bond TR USD]]="",Table2[[#This Row],[Pre AGG]],Table2[[#This Row],[Bloomberg US Agg Bond TR USD]])</f>
        <v>1.0274999999999999</v>
      </c>
      <c r="S491" s="6" t="str">
        <f>IF(Table2[[#This Row],[Bloomberg US Agg Bond TR USD]]="","Pre","")</f>
        <v>Pre</v>
      </c>
      <c r="T491">
        <v>4.75</v>
      </c>
      <c r="U491" s="6"/>
      <c r="V491" s="6"/>
      <c r="W491">
        <f t="shared" si="28"/>
        <v>603.08843213863486</v>
      </c>
      <c r="X491">
        <f t="shared" si="29"/>
        <v>0</v>
      </c>
      <c r="Y491">
        <f t="shared" si="30"/>
        <v>0</v>
      </c>
      <c r="AN491">
        <f t="shared" si="31"/>
        <v>490</v>
      </c>
    </row>
    <row r="492" spans="1:40" x14ac:dyDescent="0.3">
      <c r="A492" t="s">
        <v>1757</v>
      </c>
      <c r="B492">
        <v>0.95</v>
      </c>
      <c r="D492">
        <v>0.31</v>
      </c>
      <c r="E492" s="6">
        <f>IF(Table2[[#This Row],[S&amp;P 500 TR USD]]="",Table2[[#This Row],[IA SBBI US Large Stock TR USD Ext]],Table2[[#This Row],[S&amp;P 500 TR USD]])</f>
        <v>0.95</v>
      </c>
      <c r="F492" s="6" t="s">
        <v>2427</v>
      </c>
      <c r="G492" s="6"/>
      <c r="H492" s="6"/>
      <c r="I492" s="6" t="s">
        <v>2434</v>
      </c>
      <c r="J492" s="6"/>
      <c r="K492" s="6"/>
      <c r="L492" s="6" t="s">
        <v>2434</v>
      </c>
      <c r="M492">
        <v>0.28000000000000003</v>
      </c>
      <c r="N492">
        <v>-0.2</v>
      </c>
      <c r="O492">
        <v>0.5</v>
      </c>
      <c r="P492">
        <f>+(Table2[[#This Row],[IA SBBI US IT Govt TR USD]]*Table2[[#This Row],[PctinGovt]])+(Table2[[#This Row],[IA SBBI US LT Corp TR USD]]*(1-Table2[[#This Row],[IA SBBI US IT Govt TR USD]]) )</f>
        <v>-3.9999999999999758E-3</v>
      </c>
      <c r="R492" s="6">
        <f>IF(Table2[[#This Row],[Bloomberg US Agg Bond TR USD]]="",Table2[[#This Row],[Pre AGG]],Table2[[#This Row],[Bloomberg US Agg Bond TR USD]])</f>
        <v>-3.9999999999999758E-3</v>
      </c>
      <c r="S492" s="6" t="str">
        <f>IF(Table2[[#This Row],[Bloomberg US Agg Bond TR USD]]="","Pre","")</f>
        <v>Pre</v>
      </c>
      <c r="T492">
        <v>0.31</v>
      </c>
      <c r="U492" s="6"/>
      <c r="V492" s="6"/>
      <c r="W492">
        <f t="shared" si="28"/>
        <v>605.26800627826469</v>
      </c>
      <c r="X492">
        <f t="shared" si="29"/>
        <v>0</v>
      </c>
      <c r="Y492">
        <f t="shared" si="30"/>
        <v>0</v>
      </c>
      <c r="AN492">
        <f t="shared" si="31"/>
        <v>491</v>
      </c>
    </row>
    <row r="493" spans="1:40" x14ac:dyDescent="0.3">
      <c r="A493" t="s">
        <v>1758</v>
      </c>
      <c r="B493">
        <v>0.02</v>
      </c>
      <c r="D493">
        <v>-0.15</v>
      </c>
      <c r="E493" s="6">
        <f>IF(Table2[[#This Row],[S&amp;P 500 TR USD]]="",Table2[[#This Row],[IA SBBI US Large Stock TR USD Ext]],Table2[[#This Row],[S&amp;P 500 TR USD]])</f>
        <v>0.02</v>
      </c>
      <c r="F493" s="6" t="s">
        <v>2427</v>
      </c>
      <c r="G493" s="6"/>
      <c r="H493" s="6"/>
      <c r="I493" s="6" t="s">
        <v>2434</v>
      </c>
      <c r="J493" s="6"/>
      <c r="K493" s="6"/>
      <c r="L493" s="6" t="s">
        <v>2434</v>
      </c>
      <c r="M493">
        <v>2.23</v>
      </c>
      <c r="N493">
        <v>2.0099999999999998</v>
      </c>
      <c r="O493">
        <v>0.5</v>
      </c>
      <c r="P493">
        <f>+(Table2[[#This Row],[IA SBBI US IT Govt TR USD]]*Table2[[#This Row],[PctinGovt]])+(Table2[[#This Row],[IA SBBI US LT Corp TR USD]]*(1-Table2[[#This Row],[IA SBBI US IT Govt TR USD]]) )</f>
        <v>-1.3572999999999997</v>
      </c>
      <c r="R493" s="6">
        <f>IF(Table2[[#This Row],[Bloomberg US Agg Bond TR USD]]="",Table2[[#This Row],[Pre AGG]],Table2[[#This Row],[Bloomberg US Agg Bond TR USD]])</f>
        <v>-1.3572999999999997</v>
      </c>
      <c r="S493" s="6" t="str">
        <f>IF(Table2[[#This Row],[Bloomberg US Agg Bond TR USD]]="","Pre","")</f>
        <v>Pre</v>
      </c>
      <c r="T493">
        <v>-0.15</v>
      </c>
      <c r="U493" s="6"/>
      <c r="V493" s="6"/>
      <c r="W493">
        <f t="shared" si="28"/>
        <v>604.21010426884743</v>
      </c>
      <c r="X493">
        <f t="shared" si="29"/>
        <v>0</v>
      </c>
      <c r="Y493">
        <f t="shared" si="30"/>
        <v>0</v>
      </c>
      <c r="AN493">
        <f t="shared" si="31"/>
        <v>492</v>
      </c>
    </row>
    <row r="494" spans="1:40" x14ac:dyDescent="0.3">
      <c r="A494" t="s">
        <v>1759</v>
      </c>
      <c r="B494">
        <v>7.98</v>
      </c>
      <c r="D494">
        <v>7.82</v>
      </c>
      <c r="E494" s="6">
        <f>IF(Table2[[#This Row],[S&amp;P 500 TR USD]]="",Table2[[#This Row],[IA SBBI US Large Stock TR USD Ext]],Table2[[#This Row],[S&amp;P 500 TR USD]])</f>
        <v>7.98</v>
      </c>
      <c r="F494" s="6" t="s">
        <v>2427</v>
      </c>
      <c r="G494" s="6"/>
      <c r="H494" s="6"/>
      <c r="I494" s="6" t="s">
        <v>2434</v>
      </c>
      <c r="J494" s="6"/>
      <c r="K494" s="6"/>
      <c r="L494" s="6" t="s">
        <v>2434</v>
      </c>
      <c r="M494">
        <v>1.18</v>
      </c>
      <c r="N494">
        <v>4.5</v>
      </c>
      <c r="O494">
        <v>0.5</v>
      </c>
      <c r="P494">
        <f>+(Table2[[#This Row],[IA SBBI US IT Govt TR USD]]*Table2[[#This Row],[PctinGovt]])+(Table2[[#This Row],[IA SBBI US LT Corp TR USD]]*(1-Table2[[#This Row],[IA SBBI US IT Govt TR USD]]) )</f>
        <v>-0.21999999999999975</v>
      </c>
      <c r="R494" s="6">
        <f>IF(Table2[[#This Row],[Bloomberg US Agg Bond TR USD]]="",Table2[[#This Row],[Pre AGG]],Table2[[#This Row],[Bloomberg US Agg Bond TR USD]])</f>
        <v>-0.21999999999999975</v>
      </c>
      <c r="S494" s="6" t="str">
        <f>IF(Table2[[#This Row],[Bloomberg US Agg Bond TR USD]]="","Pre","")</f>
        <v>Pre</v>
      </c>
      <c r="T494">
        <v>7.82</v>
      </c>
      <c r="U494" s="6"/>
      <c r="V494" s="6"/>
      <c r="W494">
        <f t="shared" si="28"/>
        <v>659.27933442267147</v>
      </c>
      <c r="X494">
        <f t="shared" si="29"/>
        <v>0</v>
      </c>
      <c r="Y494">
        <f t="shared" si="30"/>
        <v>0</v>
      </c>
      <c r="AN494">
        <f t="shared" si="31"/>
        <v>493</v>
      </c>
    </row>
    <row r="495" spans="1:40" x14ac:dyDescent="0.3">
      <c r="A495" t="s">
        <v>1760</v>
      </c>
      <c r="B495">
        <v>0.72</v>
      </c>
      <c r="D495">
        <v>0.2</v>
      </c>
      <c r="E495" s="6">
        <f>IF(Table2[[#This Row],[S&amp;P 500 TR USD]]="",Table2[[#This Row],[IA SBBI US Large Stock TR USD Ext]],Table2[[#This Row],[S&amp;P 500 TR USD]])</f>
        <v>0.72</v>
      </c>
      <c r="F495" s="6" t="s">
        <v>2427</v>
      </c>
      <c r="G495" s="6"/>
      <c r="H495" s="6"/>
      <c r="I495" s="6" t="s">
        <v>2434</v>
      </c>
      <c r="J495" s="6"/>
      <c r="K495" s="6"/>
      <c r="L495" s="6" t="s">
        <v>2434</v>
      </c>
      <c r="M495">
        <v>-0.13</v>
      </c>
      <c r="N495">
        <v>-2.0099999999999998</v>
      </c>
      <c r="O495">
        <v>0.5</v>
      </c>
      <c r="P495">
        <f>+(Table2[[#This Row],[IA SBBI US IT Govt TR USD]]*Table2[[#This Row],[PctinGovt]])+(Table2[[#This Row],[IA SBBI US LT Corp TR USD]]*(1-Table2[[#This Row],[IA SBBI US IT Govt TR USD]]) )</f>
        <v>-2.3362999999999996</v>
      </c>
      <c r="R495" s="6">
        <f>IF(Table2[[#This Row],[Bloomberg US Agg Bond TR USD]]="",Table2[[#This Row],[Pre AGG]],Table2[[#This Row],[Bloomberg US Agg Bond TR USD]])</f>
        <v>-2.3362999999999996</v>
      </c>
      <c r="S495" s="6" t="str">
        <f>IF(Table2[[#This Row],[Bloomberg US Agg Bond TR USD]]="","Pre","")</f>
        <v>Pre</v>
      </c>
      <c r="T495">
        <v>0.2</v>
      </c>
      <c r="U495" s="6"/>
      <c r="V495" s="6"/>
      <c r="W495">
        <f t="shared" si="28"/>
        <v>660.79789309151681</v>
      </c>
      <c r="X495">
        <f t="shared" si="29"/>
        <v>0</v>
      </c>
      <c r="Y495">
        <f t="shared" si="30"/>
        <v>0</v>
      </c>
      <c r="AN495">
        <f t="shared" si="31"/>
        <v>494</v>
      </c>
    </row>
    <row r="496" spans="1:40" x14ac:dyDescent="0.3">
      <c r="A496" t="s">
        <v>1761</v>
      </c>
      <c r="B496">
        <v>4.09</v>
      </c>
      <c r="D496">
        <v>3.94</v>
      </c>
      <c r="E496" s="6">
        <f>IF(Table2[[#This Row],[S&amp;P 500 TR USD]]="",Table2[[#This Row],[IA SBBI US Large Stock TR USD Ext]],Table2[[#This Row],[S&amp;P 500 TR USD]])</f>
        <v>4.09</v>
      </c>
      <c r="F496" s="6" t="s">
        <v>2427</v>
      </c>
      <c r="G496" s="6"/>
      <c r="H496" s="6"/>
      <c r="I496" s="6" t="s">
        <v>2434</v>
      </c>
      <c r="J496" s="6"/>
      <c r="K496" s="6"/>
      <c r="L496" s="6" t="s">
        <v>2434</v>
      </c>
      <c r="M496">
        <v>1.83</v>
      </c>
      <c r="N496">
        <v>1.17</v>
      </c>
      <c r="O496">
        <v>0.5</v>
      </c>
      <c r="P496">
        <f>+(Table2[[#This Row],[IA SBBI US IT Govt TR USD]]*Table2[[#This Row],[PctinGovt]])+(Table2[[#This Row],[IA SBBI US LT Corp TR USD]]*(1-Table2[[#This Row],[IA SBBI US IT Govt TR USD]]) )</f>
        <v>-5.6100000000000039E-2</v>
      </c>
      <c r="R496" s="6">
        <f>IF(Table2[[#This Row],[Bloomberg US Agg Bond TR USD]]="",Table2[[#This Row],[Pre AGG]],Table2[[#This Row],[Bloomberg US Agg Bond TR USD]])</f>
        <v>-5.6100000000000039E-2</v>
      </c>
      <c r="S496" s="6" t="str">
        <f>IF(Table2[[#This Row],[Bloomberg US Agg Bond TR USD]]="","Pre","")</f>
        <v>Pre</v>
      </c>
      <c r="T496">
        <v>3.94</v>
      </c>
      <c r="U496" s="6"/>
      <c r="V496" s="6"/>
      <c r="W496">
        <f t="shared" si="28"/>
        <v>690.77333007932259</v>
      </c>
      <c r="X496">
        <f t="shared" si="29"/>
        <v>0</v>
      </c>
      <c r="Y496">
        <f t="shared" si="30"/>
        <v>0</v>
      </c>
      <c r="AN496">
        <f t="shared" si="31"/>
        <v>495</v>
      </c>
    </row>
    <row r="497" spans="1:40" x14ac:dyDescent="0.3">
      <c r="A497" t="s">
        <v>1762</v>
      </c>
      <c r="B497">
        <v>4.37</v>
      </c>
      <c r="D497">
        <v>4.22</v>
      </c>
      <c r="E497" s="6">
        <f>IF(Table2[[#This Row],[S&amp;P 500 TR USD]]="",Table2[[#This Row],[IA SBBI US Large Stock TR USD Ext]],Table2[[#This Row],[S&amp;P 500 TR USD]])</f>
        <v>4.37</v>
      </c>
      <c r="F497" s="6" t="s">
        <v>2427</v>
      </c>
      <c r="G497" s="6"/>
      <c r="H497" s="6"/>
      <c r="I497" s="6" t="s">
        <v>2434</v>
      </c>
      <c r="J497" s="6"/>
      <c r="K497" s="6"/>
      <c r="L497" s="6" t="s">
        <v>2434</v>
      </c>
      <c r="M497">
        <v>-0.89</v>
      </c>
      <c r="N497">
        <v>-0.71</v>
      </c>
      <c r="O497">
        <v>0.5</v>
      </c>
      <c r="P497">
        <f>+(Table2[[#This Row],[IA SBBI US IT Govt TR USD]]*Table2[[#This Row],[PctinGovt]])+(Table2[[#This Row],[IA SBBI US LT Corp TR USD]]*(1-Table2[[#This Row],[IA SBBI US IT Govt TR USD]]) )</f>
        <v>-1.7869000000000002</v>
      </c>
      <c r="R497" s="6">
        <f>IF(Table2[[#This Row],[Bloomberg US Agg Bond TR USD]]="",Table2[[#This Row],[Pre AGG]],Table2[[#This Row],[Bloomberg US Agg Bond TR USD]])</f>
        <v>-1.7869000000000002</v>
      </c>
      <c r="S497" s="6" t="str">
        <f>IF(Table2[[#This Row],[Bloomberg US Agg Bond TR USD]]="","Pre","")</f>
        <v>Pre</v>
      </c>
      <c r="T497">
        <v>4.22</v>
      </c>
      <c r="U497" s="6"/>
      <c r="V497" s="6"/>
      <c r="W497">
        <f t="shared" si="28"/>
        <v>724.14396460866999</v>
      </c>
      <c r="X497">
        <f t="shared" si="29"/>
        <v>0</v>
      </c>
      <c r="Y497">
        <f t="shared" si="30"/>
        <v>0</v>
      </c>
      <c r="AN497">
        <f t="shared" si="31"/>
        <v>496</v>
      </c>
    </row>
    <row r="498" spans="1:40" x14ac:dyDescent="0.3">
      <c r="A498" t="s">
        <v>1763</v>
      </c>
      <c r="B498">
        <v>-4.7699999999999996</v>
      </c>
      <c r="D498">
        <v>-5.24</v>
      </c>
      <c r="E498" s="6">
        <f>IF(Table2[[#This Row],[S&amp;P 500 TR USD]]="",Table2[[#This Row],[IA SBBI US Large Stock TR USD Ext]],Table2[[#This Row],[S&amp;P 500 TR USD]])</f>
        <v>-4.7699999999999996</v>
      </c>
      <c r="F498" s="6" t="s">
        <v>2427</v>
      </c>
      <c r="G498" s="6"/>
      <c r="H498" s="6"/>
      <c r="I498" s="6" t="s">
        <v>2434</v>
      </c>
      <c r="J498" s="6"/>
      <c r="K498" s="6"/>
      <c r="L498" s="6" t="s">
        <v>2434</v>
      </c>
      <c r="M498">
        <v>0.44</v>
      </c>
      <c r="N498">
        <v>-2.54</v>
      </c>
      <c r="O498">
        <v>0.5</v>
      </c>
      <c r="P498">
        <f>+(Table2[[#This Row],[IA SBBI US IT Govt TR USD]]*Table2[[#This Row],[PctinGovt]])+(Table2[[#This Row],[IA SBBI US LT Corp TR USD]]*(1-Table2[[#This Row],[IA SBBI US IT Govt TR USD]]) )</f>
        <v>-1.2024000000000001</v>
      </c>
      <c r="R498" s="6">
        <f>IF(Table2[[#This Row],[Bloomberg US Agg Bond TR USD]]="",Table2[[#This Row],[Pre AGG]],Table2[[#This Row],[Bloomberg US Agg Bond TR USD]])</f>
        <v>-1.2024000000000001</v>
      </c>
      <c r="S498" s="6" t="str">
        <f>IF(Table2[[#This Row],[Bloomberg US Agg Bond TR USD]]="","Pre","")</f>
        <v>Pre</v>
      </c>
      <c r="T498">
        <v>-5.24</v>
      </c>
      <c r="U498" s="6"/>
      <c r="V498" s="6"/>
      <c r="W498">
        <f t="shared" si="28"/>
        <v>680.95882086317567</v>
      </c>
      <c r="X498">
        <f t="shared" si="29"/>
        <v>0</v>
      </c>
      <c r="Y498">
        <f t="shared" si="30"/>
        <v>0</v>
      </c>
      <c r="AN498">
        <f t="shared" si="31"/>
        <v>497</v>
      </c>
    </row>
    <row r="499" spans="1:40" x14ac:dyDescent="0.3">
      <c r="A499" t="s">
        <v>1764</v>
      </c>
      <c r="B499">
        <v>1.9</v>
      </c>
      <c r="D499">
        <v>1.75</v>
      </c>
      <c r="E499" s="6">
        <f>IF(Table2[[#This Row],[S&amp;P 500 TR USD]]="",Table2[[#This Row],[IA SBBI US Large Stock TR USD Ext]],Table2[[#This Row],[S&amp;P 500 TR USD]])</f>
        <v>1.9</v>
      </c>
      <c r="F499" s="6" t="s">
        <v>2427</v>
      </c>
      <c r="G499" s="6"/>
      <c r="H499" s="6"/>
      <c r="I499" s="6" t="s">
        <v>2434</v>
      </c>
      <c r="J499" s="6"/>
      <c r="K499" s="6"/>
      <c r="L499" s="6" t="s">
        <v>2434</v>
      </c>
      <c r="M499">
        <v>-2.27</v>
      </c>
      <c r="N499">
        <v>-2.23</v>
      </c>
      <c r="O499">
        <v>0.5</v>
      </c>
      <c r="P499">
        <f>+(Table2[[#This Row],[IA SBBI US IT Govt TR USD]]*Table2[[#This Row],[PctinGovt]])+(Table2[[#This Row],[IA SBBI US LT Corp TR USD]]*(1-Table2[[#This Row],[IA SBBI US IT Govt TR USD]]) )</f>
        <v>-8.4270999999999994</v>
      </c>
      <c r="R499" s="6">
        <f>IF(Table2[[#This Row],[Bloomberg US Agg Bond TR USD]]="",Table2[[#This Row],[Pre AGG]],Table2[[#This Row],[Bloomberg US Agg Bond TR USD]])</f>
        <v>-8.4270999999999994</v>
      </c>
      <c r="S499" s="6" t="str">
        <f>IF(Table2[[#This Row],[Bloomberg US Agg Bond TR USD]]="","Pre","")</f>
        <v>Pre</v>
      </c>
      <c r="T499">
        <v>1.75</v>
      </c>
      <c r="U499" s="6"/>
      <c r="V499" s="6"/>
      <c r="W499">
        <f t="shared" si="28"/>
        <v>694.62560022828131</v>
      </c>
      <c r="X499">
        <f t="shared" si="29"/>
        <v>0</v>
      </c>
      <c r="Y499">
        <f t="shared" si="30"/>
        <v>0</v>
      </c>
      <c r="AN499">
        <f t="shared" si="31"/>
        <v>498</v>
      </c>
    </row>
    <row r="500" spans="1:40" x14ac:dyDescent="0.3">
      <c r="A500" t="s">
        <v>1765</v>
      </c>
      <c r="B500">
        <v>4.68</v>
      </c>
      <c r="D500">
        <v>4.53</v>
      </c>
      <c r="E500" s="6">
        <f>IF(Table2[[#This Row],[S&amp;P 500 TR USD]]="",Table2[[#This Row],[IA SBBI US Large Stock TR USD Ext]],Table2[[#This Row],[S&amp;P 500 TR USD]])</f>
        <v>4.68</v>
      </c>
      <c r="F500" s="6" t="s">
        <v>2427</v>
      </c>
      <c r="G500" s="6"/>
      <c r="H500" s="6"/>
      <c r="I500" s="6" t="s">
        <v>2434</v>
      </c>
      <c r="J500" s="6"/>
      <c r="K500" s="6"/>
      <c r="L500" s="6" t="s">
        <v>2434</v>
      </c>
      <c r="M500">
        <v>1.33</v>
      </c>
      <c r="N500">
        <v>0.41</v>
      </c>
      <c r="O500">
        <v>0.5</v>
      </c>
      <c r="P500">
        <f>+(Table2[[#This Row],[IA SBBI US IT Govt TR USD]]*Table2[[#This Row],[PctinGovt]])+(Table2[[#This Row],[IA SBBI US LT Corp TR USD]]*(1-Table2[[#This Row],[IA SBBI US IT Govt TR USD]]) )</f>
        <v>0.52970000000000006</v>
      </c>
      <c r="R500" s="6">
        <f>IF(Table2[[#This Row],[Bloomberg US Agg Bond TR USD]]="",Table2[[#This Row],[Pre AGG]],Table2[[#This Row],[Bloomberg US Agg Bond TR USD]])</f>
        <v>0.52970000000000006</v>
      </c>
      <c r="S500" s="6" t="str">
        <f>IF(Table2[[#This Row],[Bloomberg US Agg Bond TR USD]]="","Pre","")</f>
        <v>Pre</v>
      </c>
      <c r="T500">
        <v>4.53</v>
      </c>
      <c r="U500" s="6"/>
      <c r="V500" s="6"/>
      <c r="W500">
        <f t="shared" si="28"/>
        <v>730.62213991862245</v>
      </c>
      <c r="X500">
        <f t="shared" si="29"/>
        <v>0</v>
      </c>
      <c r="Y500">
        <f t="shared" si="30"/>
        <v>0</v>
      </c>
      <c r="AN500">
        <f t="shared" si="31"/>
        <v>499</v>
      </c>
    </row>
    <row r="501" spans="1:40" x14ac:dyDescent="0.3">
      <c r="A501" t="s">
        <v>1766</v>
      </c>
      <c r="B501">
        <v>-0.7</v>
      </c>
      <c r="D501">
        <v>-1.17</v>
      </c>
      <c r="E501" s="6">
        <f>IF(Table2[[#This Row],[S&amp;P 500 TR USD]]="",Table2[[#This Row],[IA SBBI US Large Stock TR USD Ext]],Table2[[#This Row],[S&amp;P 500 TR USD]])</f>
        <v>-0.7</v>
      </c>
      <c r="F501" s="6" t="s">
        <v>2427</v>
      </c>
      <c r="G501" s="6"/>
      <c r="H501" s="6"/>
      <c r="I501" s="6" t="s">
        <v>2434</v>
      </c>
      <c r="J501" s="6"/>
      <c r="K501" s="6"/>
      <c r="L501" s="6" t="s">
        <v>2434</v>
      </c>
      <c r="M501">
        <v>-0.36</v>
      </c>
      <c r="N501">
        <v>-7.0000000000000007E-2</v>
      </c>
      <c r="O501">
        <v>0.5</v>
      </c>
      <c r="P501">
        <f>+(Table2[[#This Row],[IA SBBI US IT Govt TR USD]]*Table2[[#This Row],[PctinGovt]])+(Table2[[#This Row],[IA SBBI US LT Corp TR USD]]*(1-Table2[[#This Row],[IA SBBI US IT Govt TR USD]]) )</f>
        <v>-0.2752</v>
      </c>
      <c r="R501" s="6">
        <f>IF(Table2[[#This Row],[Bloomberg US Agg Bond TR USD]]="",Table2[[#This Row],[Pre AGG]],Table2[[#This Row],[Bloomberg US Agg Bond TR USD]])</f>
        <v>-0.2752</v>
      </c>
      <c r="S501" s="6" t="str">
        <f>IF(Table2[[#This Row],[Bloomberg US Agg Bond TR USD]]="","Pre","")</f>
        <v>Pre</v>
      </c>
      <c r="T501">
        <v>-1.17</v>
      </c>
      <c r="U501" s="6"/>
      <c r="V501" s="6"/>
      <c r="W501">
        <f t="shared" si="28"/>
        <v>720.90386088157459</v>
      </c>
      <c r="X501">
        <f t="shared" si="29"/>
        <v>0</v>
      </c>
      <c r="Y501">
        <f t="shared" si="30"/>
        <v>0</v>
      </c>
      <c r="AN501">
        <f t="shared" si="31"/>
        <v>500</v>
      </c>
    </row>
    <row r="502" spans="1:40" x14ac:dyDescent="0.3">
      <c r="A502" t="s">
        <v>1767</v>
      </c>
      <c r="B502">
        <v>3.42</v>
      </c>
      <c r="D502">
        <v>3.28</v>
      </c>
      <c r="E502" s="6">
        <f>IF(Table2[[#This Row],[S&amp;P 500 TR USD]]="",Table2[[#This Row],[IA SBBI US Large Stock TR USD Ext]],Table2[[#This Row],[S&amp;P 500 TR USD]])</f>
        <v>3.42</v>
      </c>
      <c r="F502" s="6" t="s">
        <v>2427</v>
      </c>
      <c r="G502" s="6"/>
      <c r="H502" s="6"/>
      <c r="I502" s="6" t="s">
        <v>2434</v>
      </c>
      <c r="J502" s="6"/>
      <c r="K502" s="6"/>
      <c r="L502" s="6" t="s">
        <v>2434</v>
      </c>
      <c r="M502">
        <v>7.0000000000000007E-2</v>
      </c>
      <c r="N502">
        <v>0.94</v>
      </c>
      <c r="O502">
        <v>0.5</v>
      </c>
      <c r="P502">
        <f>+(Table2[[#This Row],[IA SBBI US IT Govt TR USD]]*Table2[[#This Row],[PctinGovt]])+(Table2[[#This Row],[IA SBBI US LT Corp TR USD]]*(1-Table2[[#This Row],[IA SBBI US IT Govt TR USD]]) )</f>
        <v>0.9091999999999999</v>
      </c>
      <c r="R502" s="6">
        <f>IF(Table2[[#This Row],[Bloomberg US Agg Bond TR USD]]="",Table2[[#This Row],[Pre AGG]],Table2[[#This Row],[Bloomberg US Agg Bond TR USD]])</f>
        <v>0.9091999999999999</v>
      </c>
      <c r="S502" s="6" t="str">
        <f>IF(Table2[[#This Row],[Bloomberg US Agg Bond TR USD]]="","Pre","")</f>
        <v>Pre</v>
      </c>
      <c r="T502">
        <v>3.28</v>
      </c>
      <c r="U502" s="6"/>
      <c r="V502" s="6"/>
      <c r="W502">
        <f t="shared" si="28"/>
        <v>747.82950751849012</v>
      </c>
      <c r="X502">
        <f t="shared" si="29"/>
        <v>0</v>
      </c>
      <c r="Y502">
        <f t="shared" si="30"/>
        <v>0</v>
      </c>
      <c r="AN502">
        <f t="shared" si="31"/>
        <v>501</v>
      </c>
    </row>
    <row r="503" spans="1:40" x14ac:dyDescent="0.3">
      <c r="A503" t="s">
        <v>1768</v>
      </c>
      <c r="B503">
        <v>-2.76</v>
      </c>
      <c r="D503">
        <v>-2.91</v>
      </c>
      <c r="E503" s="6">
        <f>IF(Table2[[#This Row],[S&amp;P 500 TR USD]]="",Table2[[#This Row],[IA SBBI US Large Stock TR USD Ext]],Table2[[#This Row],[S&amp;P 500 TR USD]])</f>
        <v>-2.76</v>
      </c>
      <c r="F503" s="6" t="s">
        <v>2427</v>
      </c>
      <c r="G503" s="6"/>
      <c r="H503" s="6"/>
      <c r="I503" s="6" t="s">
        <v>2434</v>
      </c>
      <c r="J503" s="6"/>
      <c r="K503" s="6"/>
      <c r="L503" s="6" t="s">
        <v>2434</v>
      </c>
      <c r="M503">
        <v>-0.49</v>
      </c>
      <c r="N503">
        <v>-2.81</v>
      </c>
      <c r="O503">
        <v>0.5</v>
      </c>
      <c r="P503">
        <f>+(Table2[[#This Row],[IA SBBI US IT Govt TR USD]]*Table2[[#This Row],[PctinGovt]])+(Table2[[#This Row],[IA SBBI US LT Corp TR USD]]*(1-Table2[[#This Row],[IA SBBI US IT Govt TR USD]]) )</f>
        <v>-4.4318999999999997</v>
      </c>
      <c r="R503" s="6">
        <f>IF(Table2[[#This Row],[Bloomberg US Agg Bond TR USD]]="",Table2[[#This Row],[Pre AGG]],Table2[[#This Row],[Bloomberg US Agg Bond TR USD]])</f>
        <v>-4.4318999999999997</v>
      </c>
      <c r="S503" s="6" t="str">
        <f>IF(Table2[[#This Row],[Bloomberg US Agg Bond TR USD]]="","Pre","")</f>
        <v>Pre</v>
      </c>
      <c r="T503">
        <v>-2.91</v>
      </c>
      <c r="U503" s="6"/>
      <c r="V503" s="6"/>
      <c r="W503">
        <f t="shared" si="28"/>
        <v>723.15766884970196</v>
      </c>
      <c r="X503">
        <f t="shared" si="29"/>
        <v>0</v>
      </c>
      <c r="Y503">
        <f t="shared" si="30"/>
        <v>0</v>
      </c>
      <c r="AN503">
        <f t="shared" si="31"/>
        <v>502</v>
      </c>
    </row>
    <row r="504" spans="1:40" x14ac:dyDescent="0.3">
      <c r="A504" t="s">
        <v>1769</v>
      </c>
      <c r="B504">
        <v>0.65</v>
      </c>
      <c r="D504">
        <v>0.11</v>
      </c>
      <c r="E504" s="6">
        <f>IF(Table2[[#This Row],[S&amp;P 500 TR USD]]="",Table2[[#This Row],[IA SBBI US Large Stock TR USD Ext]],Table2[[#This Row],[S&amp;P 500 TR USD]])</f>
        <v>0.65</v>
      </c>
      <c r="F504" s="6" t="s">
        <v>2427</v>
      </c>
      <c r="G504" s="6"/>
      <c r="H504" s="6"/>
      <c r="I504" s="6" t="s">
        <v>2434</v>
      </c>
      <c r="J504" s="6"/>
      <c r="K504" s="6"/>
      <c r="L504" s="6" t="s">
        <v>2434</v>
      </c>
      <c r="M504">
        <v>0.28000000000000003</v>
      </c>
      <c r="N504">
        <v>-2.72</v>
      </c>
      <c r="O504">
        <v>0.5</v>
      </c>
      <c r="P504">
        <f>+(Table2[[#This Row],[IA SBBI US IT Govt TR USD]]*Table2[[#This Row],[PctinGovt]])+(Table2[[#This Row],[IA SBBI US LT Corp TR USD]]*(1-Table2[[#This Row],[IA SBBI US IT Govt TR USD]]) )</f>
        <v>-1.8184</v>
      </c>
      <c r="R504" s="6">
        <f>IF(Table2[[#This Row],[Bloomberg US Agg Bond TR USD]]="",Table2[[#This Row],[Pre AGG]],Table2[[#This Row],[Bloomberg US Agg Bond TR USD]])</f>
        <v>-1.8184</v>
      </c>
      <c r="S504" s="6" t="str">
        <f>IF(Table2[[#This Row],[Bloomberg US Agg Bond TR USD]]="","Pre","")</f>
        <v>Pre</v>
      </c>
      <c r="T504">
        <v>0.11</v>
      </c>
      <c r="U504" s="6"/>
      <c r="V504" s="6"/>
      <c r="W504">
        <f t="shared" si="28"/>
        <v>724.0631422854367</v>
      </c>
      <c r="X504">
        <f t="shared" si="29"/>
        <v>0</v>
      </c>
      <c r="Y504">
        <f t="shared" si="30"/>
        <v>0</v>
      </c>
      <c r="AN504">
        <f t="shared" si="31"/>
        <v>503</v>
      </c>
    </row>
    <row r="505" spans="1:40" x14ac:dyDescent="0.3">
      <c r="A505" t="s">
        <v>1770</v>
      </c>
      <c r="B505">
        <v>2.78</v>
      </c>
      <c r="D505">
        <v>2.63</v>
      </c>
      <c r="E505" s="6">
        <f>IF(Table2[[#This Row],[S&amp;P 500 TR USD]]="",Table2[[#This Row],[IA SBBI US Large Stock TR USD Ext]],Table2[[#This Row],[S&amp;P 500 TR USD]])</f>
        <v>2.78</v>
      </c>
      <c r="F505" s="6" t="s">
        <v>2427</v>
      </c>
      <c r="G505" s="6"/>
      <c r="H505" s="6"/>
      <c r="I505" s="6" t="s">
        <v>2434</v>
      </c>
      <c r="J505" s="6"/>
      <c r="K505" s="6"/>
      <c r="L505" s="6" t="s">
        <v>2434</v>
      </c>
      <c r="M505">
        <v>7.0000000000000007E-2</v>
      </c>
      <c r="N505">
        <v>1.27</v>
      </c>
      <c r="O505">
        <v>0.5</v>
      </c>
      <c r="P505">
        <f>+(Table2[[#This Row],[IA SBBI US IT Govt TR USD]]*Table2[[#This Row],[PctinGovt]])+(Table2[[#This Row],[IA SBBI US LT Corp TR USD]]*(1-Table2[[#This Row],[IA SBBI US IT Govt TR USD]]) )</f>
        <v>1.2161</v>
      </c>
      <c r="R505" s="6">
        <f>IF(Table2[[#This Row],[Bloomberg US Agg Bond TR USD]]="",Table2[[#This Row],[Pre AGG]],Table2[[#This Row],[Bloomberg US Agg Bond TR USD]])</f>
        <v>1.2161</v>
      </c>
      <c r="S505" s="6" t="str">
        <f>IF(Table2[[#This Row],[Bloomberg US Agg Bond TR USD]]="","Pre","")</f>
        <v>Pre</v>
      </c>
      <c r="T505">
        <v>2.63</v>
      </c>
      <c r="U505" s="6"/>
      <c r="V505" s="6"/>
      <c r="W505">
        <f t="shared" si="28"/>
        <v>745.73600292754372</v>
      </c>
      <c r="X505">
        <f t="shared" si="29"/>
        <v>0</v>
      </c>
      <c r="Y505">
        <f t="shared" si="30"/>
        <v>0</v>
      </c>
      <c r="AN505">
        <f t="shared" si="31"/>
        <v>504</v>
      </c>
    </row>
    <row r="506" spans="1:40" x14ac:dyDescent="0.3">
      <c r="A506" t="s">
        <v>1771</v>
      </c>
      <c r="B506">
        <v>-4.25</v>
      </c>
      <c r="D506">
        <v>-4.38</v>
      </c>
      <c r="E506" s="6">
        <f>IF(Table2[[#This Row],[S&amp;P 500 TR USD]]="",Table2[[#This Row],[IA SBBI US Large Stock TR USD Ext]],Table2[[#This Row],[S&amp;P 500 TR USD]])</f>
        <v>-4.25</v>
      </c>
      <c r="F506" s="6" t="s">
        <v>2427</v>
      </c>
      <c r="G506" s="6"/>
      <c r="H506" s="6"/>
      <c r="I506" s="6" t="s">
        <v>2434</v>
      </c>
      <c r="J506" s="6"/>
      <c r="K506" s="6"/>
      <c r="L506" s="6" t="s">
        <v>2434</v>
      </c>
      <c r="M506">
        <v>1.45</v>
      </c>
      <c r="N506">
        <v>3.61</v>
      </c>
      <c r="O506">
        <v>0.5</v>
      </c>
      <c r="P506">
        <f>+(Table2[[#This Row],[IA SBBI US IT Govt TR USD]]*Table2[[#This Row],[PctinGovt]])+(Table2[[#This Row],[IA SBBI US LT Corp TR USD]]*(1-Table2[[#This Row],[IA SBBI US IT Govt TR USD]]) )</f>
        <v>-0.89949999999999986</v>
      </c>
      <c r="R506" s="6">
        <f>IF(Table2[[#This Row],[Bloomberg US Agg Bond TR USD]]="",Table2[[#This Row],[Pre AGG]],Table2[[#This Row],[Bloomberg US Agg Bond TR USD]])</f>
        <v>-0.89949999999999986</v>
      </c>
      <c r="S506" s="6" t="str">
        <f>IF(Table2[[#This Row],[Bloomberg US Agg Bond TR USD]]="","Pre","")</f>
        <v>Pre</v>
      </c>
      <c r="T506">
        <v>-4.38</v>
      </c>
      <c r="U506" s="6"/>
      <c r="V506" s="6"/>
      <c r="W506">
        <f t="shared" si="28"/>
        <v>708.69276599931743</v>
      </c>
      <c r="X506">
        <f t="shared" si="29"/>
        <v>0</v>
      </c>
      <c r="Y506">
        <f t="shared" si="30"/>
        <v>0</v>
      </c>
      <c r="AN506">
        <f t="shared" si="31"/>
        <v>505</v>
      </c>
    </row>
    <row r="507" spans="1:40" x14ac:dyDescent="0.3">
      <c r="A507" t="s">
        <v>1772</v>
      </c>
      <c r="B507">
        <v>-2.61</v>
      </c>
      <c r="D507">
        <v>-3.12</v>
      </c>
      <c r="E507" s="6">
        <f>IF(Table2[[#This Row],[S&amp;P 500 TR USD]]="",Table2[[#This Row],[IA SBBI US Large Stock TR USD Ext]],Table2[[#This Row],[S&amp;P 500 TR USD]])</f>
        <v>-2.61</v>
      </c>
      <c r="F507" s="6" t="s">
        <v>2427</v>
      </c>
      <c r="G507" s="6"/>
      <c r="H507" s="6"/>
      <c r="I507" s="6" t="s">
        <v>2434</v>
      </c>
      <c r="J507" s="6"/>
      <c r="K507" s="6"/>
      <c r="L507" s="6" t="s">
        <v>2434</v>
      </c>
      <c r="M507">
        <v>0.4</v>
      </c>
      <c r="N507">
        <v>0.37</v>
      </c>
      <c r="O507">
        <v>0.5</v>
      </c>
      <c r="P507">
        <f>+(Table2[[#This Row],[IA SBBI US IT Govt TR USD]]*Table2[[#This Row],[PctinGovt]])+(Table2[[#This Row],[IA SBBI US LT Corp TR USD]]*(1-Table2[[#This Row],[IA SBBI US IT Govt TR USD]]) )</f>
        <v>0.42200000000000004</v>
      </c>
      <c r="R507" s="6">
        <f>IF(Table2[[#This Row],[Bloomberg US Agg Bond TR USD]]="",Table2[[#This Row],[Pre AGG]],Table2[[#This Row],[Bloomberg US Agg Bond TR USD]])</f>
        <v>0.42200000000000004</v>
      </c>
      <c r="S507" s="6" t="str">
        <f>IF(Table2[[#This Row],[Bloomberg US Agg Bond TR USD]]="","Pre","")</f>
        <v>Pre</v>
      </c>
      <c r="T507">
        <v>-3.12</v>
      </c>
      <c r="U507" s="6"/>
      <c r="V507" s="6"/>
      <c r="W507">
        <f t="shared" si="28"/>
        <v>683.46155170013867</v>
      </c>
      <c r="X507">
        <f t="shared" si="29"/>
        <v>0</v>
      </c>
      <c r="Y507">
        <f t="shared" si="30"/>
        <v>0</v>
      </c>
      <c r="AN507">
        <f t="shared" si="31"/>
        <v>506</v>
      </c>
    </row>
    <row r="508" spans="1:40" x14ac:dyDescent="0.3">
      <c r="A508" t="s">
        <v>1773</v>
      </c>
      <c r="B508">
        <v>1.1000000000000001</v>
      </c>
      <c r="D508">
        <v>0.94</v>
      </c>
      <c r="E508" s="6">
        <f>IF(Table2[[#This Row],[S&amp;P 500 TR USD]]="",Table2[[#This Row],[IA SBBI US Large Stock TR USD Ext]],Table2[[#This Row],[S&amp;P 500 TR USD]])</f>
        <v>1.1000000000000001</v>
      </c>
      <c r="F508" s="6" t="s">
        <v>2427</v>
      </c>
      <c r="G508" s="6"/>
      <c r="H508" s="6"/>
      <c r="I508" s="6" t="s">
        <v>2434</v>
      </c>
      <c r="J508" s="6"/>
      <c r="K508" s="6"/>
      <c r="L508" s="6" t="s">
        <v>2434</v>
      </c>
      <c r="M508">
        <v>-0.26</v>
      </c>
      <c r="N508">
        <v>-1.97</v>
      </c>
      <c r="O508">
        <v>0.5</v>
      </c>
      <c r="P508">
        <f>+(Table2[[#This Row],[IA SBBI US IT Govt TR USD]]*Table2[[#This Row],[PctinGovt]])+(Table2[[#This Row],[IA SBBI US LT Corp TR USD]]*(1-Table2[[#This Row],[IA SBBI US IT Govt TR USD]]) )</f>
        <v>-2.6122000000000001</v>
      </c>
      <c r="R508" s="6">
        <f>IF(Table2[[#This Row],[Bloomberg US Agg Bond TR USD]]="",Table2[[#This Row],[Pre AGG]],Table2[[#This Row],[Bloomberg US Agg Bond TR USD]])</f>
        <v>-2.6122000000000001</v>
      </c>
      <c r="S508" s="6" t="str">
        <f>IF(Table2[[#This Row],[Bloomberg US Agg Bond TR USD]]="","Pre","")</f>
        <v>Pre</v>
      </c>
      <c r="T508">
        <v>0.94</v>
      </c>
      <c r="U508" s="6"/>
      <c r="V508" s="6"/>
      <c r="W508">
        <f t="shared" si="28"/>
        <v>690.82609028612001</v>
      </c>
      <c r="X508">
        <f t="shared" si="29"/>
        <v>0</v>
      </c>
      <c r="Y508">
        <f t="shared" si="30"/>
        <v>0</v>
      </c>
      <c r="AN508">
        <f t="shared" si="31"/>
        <v>507</v>
      </c>
    </row>
    <row r="509" spans="1:40" x14ac:dyDescent="0.3">
      <c r="A509" t="s">
        <v>1774</v>
      </c>
      <c r="B509">
        <v>8.34</v>
      </c>
      <c r="D509">
        <v>8.19</v>
      </c>
      <c r="E509" s="6">
        <f>IF(Table2[[#This Row],[S&amp;P 500 TR USD]]="",Table2[[#This Row],[IA SBBI US Large Stock TR USD Ext]],Table2[[#This Row],[S&amp;P 500 TR USD]])</f>
        <v>8.34</v>
      </c>
      <c r="F509" s="6" t="s">
        <v>2427</v>
      </c>
      <c r="G509" s="6"/>
      <c r="H509" s="6"/>
      <c r="I509" s="6" t="s">
        <v>2434</v>
      </c>
      <c r="J509" s="6"/>
      <c r="K509" s="6"/>
      <c r="L509" s="6" t="s">
        <v>2434</v>
      </c>
      <c r="M509">
        <v>-0.16</v>
      </c>
      <c r="N509">
        <v>0.48</v>
      </c>
      <c r="O509">
        <v>0.5</v>
      </c>
      <c r="P509">
        <f>+(Table2[[#This Row],[IA SBBI US IT Govt TR USD]]*Table2[[#This Row],[PctinGovt]])+(Table2[[#This Row],[IA SBBI US LT Corp TR USD]]*(1-Table2[[#This Row],[IA SBBI US IT Govt TR USD]]) )</f>
        <v>0.47679999999999995</v>
      </c>
      <c r="R509" s="6">
        <f>IF(Table2[[#This Row],[Bloomberg US Agg Bond TR USD]]="",Table2[[#This Row],[Pre AGG]],Table2[[#This Row],[Bloomberg US Agg Bond TR USD]])</f>
        <v>0.47679999999999995</v>
      </c>
      <c r="S509" s="6" t="str">
        <f>IF(Table2[[#This Row],[Bloomberg US Agg Bond TR USD]]="","Pre","")</f>
        <v>Pre</v>
      </c>
      <c r="T509">
        <v>8.19</v>
      </c>
      <c r="U509" s="6"/>
      <c r="V509" s="6"/>
      <c r="W509">
        <f t="shared" si="28"/>
        <v>755.59474708055325</v>
      </c>
      <c r="X509">
        <f t="shared" si="29"/>
        <v>0</v>
      </c>
      <c r="Y509">
        <f t="shared" si="30"/>
        <v>0</v>
      </c>
      <c r="AN509">
        <f t="shared" si="31"/>
        <v>508</v>
      </c>
    </row>
    <row r="510" spans="1:40" x14ac:dyDescent="0.3">
      <c r="A510" t="s">
        <v>1775</v>
      </c>
      <c r="B510">
        <v>1.61</v>
      </c>
      <c r="D510">
        <v>1.1200000000000001</v>
      </c>
      <c r="E510" s="6">
        <f>IF(Table2[[#This Row],[S&amp;P 500 TR USD]]="",Table2[[#This Row],[IA SBBI US Large Stock TR USD Ext]],Table2[[#This Row],[S&amp;P 500 TR USD]])</f>
        <v>1.61</v>
      </c>
      <c r="F510" s="6" t="s">
        <v>2427</v>
      </c>
      <c r="G510" s="6"/>
      <c r="H510" s="6"/>
      <c r="I510" s="6" t="s">
        <v>2434</v>
      </c>
      <c r="J510" s="6"/>
      <c r="K510" s="6"/>
      <c r="L510" s="6" t="s">
        <v>2434</v>
      </c>
      <c r="M510">
        <v>0.64</v>
      </c>
      <c r="N510">
        <v>0.32</v>
      </c>
      <c r="O510">
        <v>0.5</v>
      </c>
      <c r="P510">
        <f>+(Table2[[#This Row],[IA SBBI US IT Govt TR USD]]*Table2[[#This Row],[PctinGovt]])+(Table2[[#This Row],[IA SBBI US LT Corp TR USD]]*(1-Table2[[#This Row],[IA SBBI US IT Govt TR USD]]) )</f>
        <v>0.43520000000000003</v>
      </c>
      <c r="R510" s="6">
        <f>IF(Table2[[#This Row],[Bloomberg US Agg Bond TR USD]]="",Table2[[#This Row],[Pre AGG]],Table2[[#This Row],[Bloomberg US Agg Bond TR USD]])</f>
        <v>0.43520000000000003</v>
      </c>
      <c r="S510" s="6" t="str">
        <f>IF(Table2[[#This Row],[Bloomberg US Agg Bond TR USD]]="","Pre","")</f>
        <v>Pre</v>
      </c>
      <c r="T510">
        <v>1.1200000000000001</v>
      </c>
      <c r="U510" s="6"/>
      <c r="V510" s="6"/>
      <c r="W510">
        <f t="shared" si="28"/>
        <v>765.17740824785528</v>
      </c>
      <c r="X510">
        <f t="shared" si="29"/>
        <v>0</v>
      </c>
      <c r="Y510">
        <f t="shared" si="30"/>
        <v>0</v>
      </c>
      <c r="AN510">
        <f t="shared" si="31"/>
        <v>509</v>
      </c>
    </row>
    <row r="511" spans="1:40" x14ac:dyDescent="0.3">
      <c r="A511" t="s">
        <v>1776</v>
      </c>
      <c r="B511">
        <v>1.05</v>
      </c>
      <c r="D511">
        <v>0.91</v>
      </c>
      <c r="E511" s="6">
        <f>IF(Table2[[#This Row],[S&amp;P 500 TR USD]]="",Table2[[#This Row],[IA SBBI US Large Stock TR USD Ext]],Table2[[#This Row],[S&amp;P 500 TR USD]])</f>
        <v>1.05</v>
      </c>
      <c r="F511" s="6" t="s">
        <v>2427</v>
      </c>
      <c r="G511" s="6"/>
      <c r="H511" s="6"/>
      <c r="I511" s="6" t="s">
        <v>2434</v>
      </c>
      <c r="J511" s="6"/>
      <c r="K511" s="6"/>
      <c r="L511" s="6" t="s">
        <v>2434</v>
      </c>
      <c r="M511">
        <v>1.67</v>
      </c>
      <c r="N511">
        <v>1.22</v>
      </c>
      <c r="O511">
        <v>0.5</v>
      </c>
      <c r="P511">
        <f>+(Table2[[#This Row],[IA SBBI US IT Govt TR USD]]*Table2[[#This Row],[PctinGovt]])+(Table2[[#This Row],[IA SBBI US LT Corp TR USD]]*(1-Table2[[#This Row],[IA SBBI US IT Govt TR USD]]) )</f>
        <v>1.760000000000006E-2</v>
      </c>
      <c r="R511" s="6">
        <f>IF(Table2[[#This Row],[Bloomberg US Agg Bond TR USD]]="",Table2[[#This Row],[Pre AGG]],Table2[[#This Row],[Bloomberg US Agg Bond TR USD]])</f>
        <v>1.760000000000006E-2</v>
      </c>
      <c r="S511" s="6" t="str">
        <f>IF(Table2[[#This Row],[Bloomberg US Agg Bond TR USD]]="","Pre","")</f>
        <v>Pre</v>
      </c>
      <c r="T511">
        <v>0.91</v>
      </c>
      <c r="U511" s="6"/>
      <c r="V511" s="6"/>
      <c r="W511">
        <f t="shared" si="28"/>
        <v>773.05052266291091</v>
      </c>
      <c r="X511">
        <f t="shared" si="29"/>
        <v>0</v>
      </c>
      <c r="Y511">
        <f t="shared" si="30"/>
        <v>0</v>
      </c>
      <c r="AN511">
        <f t="shared" si="31"/>
        <v>510</v>
      </c>
    </row>
    <row r="512" spans="1:40" x14ac:dyDescent="0.3">
      <c r="A512" t="s">
        <v>1777</v>
      </c>
      <c r="B512">
        <v>-1.72</v>
      </c>
      <c r="D512">
        <v>-1.85</v>
      </c>
      <c r="E512" s="6">
        <f>IF(Table2[[#This Row],[S&amp;P 500 TR USD]]="",Table2[[#This Row],[IA SBBI US Large Stock TR USD Ext]],Table2[[#This Row],[S&amp;P 500 TR USD]])</f>
        <v>-1.72</v>
      </c>
      <c r="F512" s="6" t="s">
        <v>2427</v>
      </c>
      <c r="G512" s="6"/>
      <c r="H512" s="6"/>
      <c r="I512" s="6" t="s">
        <v>2434</v>
      </c>
      <c r="J512" s="6"/>
      <c r="K512" s="6"/>
      <c r="L512" s="6" t="s">
        <v>2434</v>
      </c>
      <c r="M512">
        <v>1.76</v>
      </c>
      <c r="N512">
        <v>3.41</v>
      </c>
      <c r="O512">
        <v>0.5</v>
      </c>
      <c r="P512">
        <f>+(Table2[[#This Row],[IA SBBI US IT Govt TR USD]]*Table2[[#This Row],[PctinGovt]])+(Table2[[#This Row],[IA SBBI US LT Corp TR USD]]*(1-Table2[[#This Row],[IA SBBI US IT Govt TR USD]]) )</f>
        <v>-1.7116000000000002</v>
      </c>
      <c r="R512" s="6">
        <f>IF(Table2[[#This Row],[Bloomberg US Agg Bond TR USD]]="",Table2[[#This Row],[Pre AGG]],Table2[[#This Row],[Bloomberg US Agg Bond TR USD]])</f>
        <v>-1.7116000000000002</v>
      </c>
      <c r="S512" s="6" t="str">
        <f>IF(Table2[[#This Row],[Bloomberg US Agg Bond TR USD]]="","Pre","")</f>
        <v>Pre</v>
      </c>
      <c r="T512">
        <v>-1.85</v>
      </c>
      <c r="U512" s="6"/>
      <c r="V512" s="6"/>
      <c r="W512">
        <f t="shared" si="28"/>
        <v>756.89908799364719</v>
      </c>
      <c r="X512">
        <f t="shared" si="29"/>
        <v>0</v>
      </c>
      <c r="Y512">
        <f t="shared" si="30"/>
        <v>0</v>
      </c>
      <c r="AN512">
        <f t="shared" si="31"/>
        <v>511</v>
      </c>
    </row>
    <row r="513" spans="1:40" x14ac:dyDescent="0.3">
      <c r="A513" t="s">
        <v>1778</v>
      </c>
      <c r="B513">
        <v>1.64</v>
      </c>
      <c r="D513">
        <v>1.1499999999999999</v>
      </c>
      <c r="E513" s="6">
        <f>IF(Table2[[#This Row],[S&amp;P 500 TR USD]]="",Table2[[#This Row],[IA SBBI US Large Stock TR USD Ext]],Table2[[#This Row],[S&amp;P 500 TR USD]])</f>
        <v>1.64</v>
      </c>
      <c r="F513" s="6" t="s">
        <v>2427</v>
      </c>
      <c r="G513" s="6"/>
      <c r="H513" s="6"/>
      <c r="I513" s="6" t="s">
        <v>2434</v>
      </c>
      <c r="J513" s="6"/>
      <c r="K513" s="6"/>
      <c r="L513" s="6" t="s">
        <v>2434</v>
      </c>
      <c r="M513">
        <v>0.21</v>
      </c>
      <c r="N513">
        <v>2.06</v>
      </c>
      <c r="O513">
        <v>0.5</v>
      </c>
      <c r="P513">
        <f>+(Table2[[#This Row],[IA SBBI US IT Govt TR USD]]*Table2[[#This Row],[PctinGovt]])+(Table2[[#This Row],[IA SBBI US LT Corp TR USD]]*(1-Table2[[#This Row],[IA SBBI US IT Govt TR USD]]) )</f>
        <v>1.7324000000000002</v>
      </c>
      <c r="R513" s="6">
        <f>IF(Table2[[#This Row],[Bloomberg US Agg Bond TR USD]]="",Table2[[#This Row],[Pre AGG]],Table2[[#This Row],[Bloomberg US Agg Bond TR USD]])</f>
        <v>1.7324000000000002</v>
      </c>
      <c r="S513" s="6" t="str">
        <f>IF(Table2[[#This Row],[Bloomberg US Agg Bond TR USD]]="","Pre","")</f>
        <v>Pre</v>
      </c>
      <c r="T513">
        <v>1.1499999999999999</v>
      </c>
      <c r="U513" s="6"/>
      <c r="V513" s="6"/>
      <c r="W513">
        <f t="shared" si="28"/>
        <v>766.75342750557411</v>
      </c>
      <c r="X513">
        <f t="shared" si="29"/>
        <v>0</v>
      </c>
      <c r="Y513">
        <f t="shared" si="30"/>
        <v>0</v>
      </c>
      <c r="AN513">
        <f t="shared" si="31"/>
        <v>512</v>
      </c>
    </row>
    <row r="514" spans="1:40" x14ac:dyDescent="0.3">
      <c r="A514" t="s">
        <v>1779</v>
      </c>
      <c r="B514">
        <v>4</v>
      </c>
      <c r="D514">
        <v>3.85</v>
      </c>
      <c r="E514" s="6">
        <f>IF(Table2[[#This Row],[S&amp;P 500 TR USD]]="",Table2[[#This Row],[IA SBBI US Large Stock TR USD Ext]],Table2[[#This Row],[S&amp;P 500 TR USD]])</f>
        <v>4</v>
      </c>
      <c r="F514" s="6" t="s">
        <v>2427</v>
      </c>
      <c r="G514" s="6"/>
      <c r="H514" s="6"/>
      <c r="I514" s="6" t="s">
        <v>2434</v>
      </c>
      <c r="J514" s="6"/>
      <c r="K514" s="6"/>
      <c r="L514" s="6" t="s">
        <v>2434</v>
      </c>
      <c r="M514">
        <v>0.55000000000000004</v>
      </c>
      <c r="N514">
        <v>-0.53</v>
      </c>
      <c r="O514">
        <v>0.5</v>
      </c>
      <c r="P514">
        <f>+(Table2[[#This Row],[IA SBBI US IT Govt TR USD]]*Table2[[#This Row],[PctinGovt]])+(Table2[[#This Row],[IA SBBI US LT Corp TR USD]]*(1-Table2[[#This Row],[IA SBBI US IT Govt TR USD]]) )</f>
        <v>3.6500000000000032E-2</v>
      </c>
      <c r="R514" s="6">
        <f>IF(Table2[[#This Row],[Bloomberg US Agg Bond TR USD]]="",Table2[[#This Row],[Pre AGG]],Table2[[#This Row],[Bloomberg US Agg Bond TR USD]])</f>
        <v>3.6500000000000032E-2</v>
      </c>
      <c r="S514" s="6" t="str">
        <f>IF(Table2[[#This Row],[Bloomberg US Agg Bond TR USD]]="","Pre","")</f>
        <v>Pre</v>
      </c>
      <c r="T514">
        <v>3.85</v>
      </c>
      <c r="U514" s="6"/>
      <c r="V514" s="6"/>
      <c r="W514">
        <f t="shared" si="28"/>
        <v>800.1234344645386</v>
      </c>
      <c r="X514">
        <f t="shared" si="29"/>
        <v>0</v>
      </c>
      <c r="Y514">
        <f t="shared" si="30"/>
        <v>0</v>
      </c>
      <c r="AN514">
        <f t="shared" si="31"/>
        <v>513</v>
      </c>
    </row>
    <row r="515" spans="1:40" x14ac:dyDescent="0.3">
      <c r="A515" t="s">
        <v>1780</v>
      </c>
      <c r="B515">
        <v>0.87</v>
      </c>
      <c r="D515">
        <v>0.72</v>
      </c>
      <c r="E515" s="6">
        <f>IF(Table2[[#This Row],[S&amp;P 500 TR USD]]="",Table2[[#This Row],[IA SBBI US Large Stock TR USD Ext]],Table2[[#This Row],[S&amp;P 500 TR USD]])</f>
        <v>0.87</v>
      </c>
      <c r="F515" s="6" t="s">
        <v>2427</v>
      </c>
      <c r="G515" s="6"/>
      <c r="H515" s="6"/>
      <c r="I515" s="6" t="s">
        <v>2434</v>
      </c>
      <c r="J515" s="6"/>
      <c r="K515" s="6"/>
      <c r="L515" s="6" t="s">
        <v>2434</v>
      </c>
      <c r="M515">
        <v>0.09</v>
      </c>
      <c r="N515">
        <v>-1.6</v>
      </c>
      <c r="O515">
        <v>0.5</v>
      </c>
      <c r="P515">
        <f>+(Table2[[#This Row],[IA SBBI US IT Govt TR USD]]*Table2[[#This Row],[PctinGovt]])+(Table2[[#This Row],[IA SBBI US LT Corp TR USD]]*(1-Table2[[#This Row],[IA SBBI US IT Govt TR USD]]) )</f>
        <v>-1.4110000000000003</v>
      </c>
      <c r="R515" s="6">
        <f>IF(Table2[[#This Row],[Bloomberg US Agg Bond TR USD]]="",Table2[[#This Row],[Pre AGG]],Table2[[#This Row],[Bloomberg US Agg Bond TR USD]])</f>
        <v>-1.4110000000000003</v>
      </c>
      <c r="S515" s="6" t="str">
        <f>IF(Table2[[#This Row],[Bloomberg US Agg Bond TR USD]]="","Pre","")</f>
        <v>Pre</v>
      </c>
      <c r="T515">
        <v>0.72</v>
      </c>
      <c r="U515" s="6"/>
      <c r="V515" s="6"/>
      <c r="W515">
        <f t="shared" ref="W515:W578" si="32">((1+W514/100)*(1+T515/100)-1)*100</f>
        <v>806.60432319268341</v>
      </c>
      <c r="X515">
        <f t="shared" ref="X515:X578" si="33">((1+X514/100)*(1+U515/100)-1)*100</f>
        <v>0</v>
      </c>
      <c r="Y515">
        <f t="shared" ref="Y515:Y578" si="34">((1+Y514/100)*(1+V515/100)-1)*100</f>
        <v>0</v>
      </c>
      <c r="AN515">
        <f t="shared" si="31"/>
        <v>514</v>
      </c>
    </row>
    <row r="516" spans="1:40" x14ac:dyDescent="0.3">
      <c r="A516" t="s">
        <v>1781</v>
      </c>
      <c r="B516">
        <v>5.31</v>
      </c>
      <c r="D516">
        <v>4.8</v>
      </c>
      <c r="E516" s="6">
        <f>IF(Table2[[#This Row],[S&amp;P 500 TR USD]]="",Table2[[#This Row],[IA SBBI US Large Stock TR USD Ext]],Table2[[#This Row],[S&amp;P 500 TR USD]])</f>
        <v>5.31</v>
      </c>
      <c r="F516" s="6" t="s">
        <v>2427</v>
      </c>
      <c r="G516" s="6"/>
      <c r="H516" s="6"/>
      <c r="I516" s="6" t="s">
        <v>2434</v>
      </c>
      <c r="J516" s="6"/>
      <c r="K516" s="6"/>
      <c r="L516" s="6" t="s">
        <v>2434</v>
      </c>
      <c r="M516">
        <v>-0.13</v>
      </c>
      <c r="N516">
        <v>-2.2599999999999998</v>
      </c>
      <c r="O516">
        <v>0.5</v>
      </c>
      <c r="P516">
        <f>+(Table2[[#This Row],[IA SBBI US IT Govt TR USD]]*Table2[[#This Row],[PctinGovt]])+(Table2[[#This Row],[IA SBBI US LT Corp TR USD]]*(1-Table2[[#This Row],[IA SBBI US IT Govt TR USD]]) )</f>
        <v>-2.6187999999999994</v>
      </c>
      <c r="R516" s="6">
        <f>IF(Table2[[#This Row],[Bloomberg US Agg Bond TR USD]]="",Table2[[#This Row],[Pre AGG]],Table2[[#This Row],[Bloomberg US Agg Bond TR USD]])</f>
        <v>-2.6187999999999994</v>
      </c>
      <c r="S516" s="6" t="str">
        <f>IF(Table2[[#This Row],[Bloomberg US Agg Bond TR USD]]="","Pre","")</f>
        <v>Pre</v>
      </c>
      <c r="T516">
        <v>4.8</v>
      </c>
      <c r="U516" s="6"/>
      <c r="V516" s="6"/>
      <c r="W516">
        <f t="shared" si="32"/>
        <v>850.12133070593222</v>
      </c>
      <c r="X516">
        <f t="shared" si="33"/>
        <v>0</v>
      </c>
      <c r="Y516">
        <f t="shared" si="34"/>
        <v>0</v>
      </c>
      <c r="AN516">
        <f t="shared" si="31"/>
        <v>515</v>
      </c>
    </row>
    <row r="517" spans="1:40" x14ac:dyDescent="0.3">
      <c r="A517" t="s">
        <v>1782</v>
      </c>
      <c r="B517">
        <v>-4.0199999999999996</v>
      </c>
      <c r="D517">
        <v>-4.16</v>
      </c>
      <c r="E517" s="6">
        <f>IF(Table2[[#This Row],[S&amp;P 500 TR USD]]="",Table2[[#This Row],[IA SBBI US Large Stock TR USD Ext]],Table2[[#This Row],[S&amp;P 500 TR USD]])</f>
        <v>-4.0199999999999996</v>
      </c>
      <c r="F517" s="6" t="s">
        <v>2427</v>
      </c>
      <c r="G517" s="6"/>
      <c r="H517" s="6"/>
      <c r="I517" s="6" t="s">
        <v>2434</v>
      </c>
      <c r="J517" s="6"/>
      <c r="K517" s="6"/>
      <c r="L517" s="6" t="s">
        <v>2434</v>
      </c>
      <c r="M517">
        <v>-1.73</v>
      </c>
      <c r="N517">
        <v>-2.33</v>
      </c>
      <c r="O517">
        <v>0.5</v>
      </c>
      <c r="P517">
        <f>+(Table2[[#This Row],[IA SBBI US IT Govt TR USD]]*Table2[[#This Row],[PctinGovt]])+(Table2[[#This Row],[IA SBBI US LT Corp TR USD]]*(1-Table2[[#This Row],[IA SBBI US IT Govt TR USD]]) )</f>
        <v>-7.2259000000000002</v>
      </c>
      <c r="R517" s="6">
        <f>IF(Table2[[#This Row],[Bloomberg US Agg Bond TR USD]]="",Table2[[#This Row],[Pre AGG]],Table2[[#This Row],[Bloomberg US Agg Bond TR USD]])</f>
        <v>-7.2259000000000002</v>
      </c>
      <c r="S517" s="6" t="str">
        <f>IF(Table2[[#This Row],[Bloomberg US Agg Bond TR USD]]="","Pre","")</f>
        <v>Pre</v>
      </c>
      <c r="T517">
        <v>-4.16</v>
      </c>
      <c r="U517" s="6"/>
      <c r="V517" s="6"/>
      <c r="W517">
        <f t="shared" si="32"/>
        <v>810.59628334856541</v>
      </c>
      <c r="X517">
        <f t="shared" si="33"/>
        <v>0</v>
      </c>
      <c r="Y517">
        <f t="shared" si="34"/>
        <v>0</v>
      </c>
      <c r="AN517">
        <f t="shared" si="31"/>
        <v>516</v>
      </c>
    </row>
    <row r="518" spans="1:40" x14ac:dyDescent="0.3">
      <c r="A518" t="s">
        <v>1783</v>
      </c>
      <c r="B518">
        <v>-0.68</v>
      </c>
      <c r="D518">
        <v>-0.82</v>
      </c>
      <c r="E518" s="6">
        <f>IF(Table2[[#This Row],[S&amp;P 500 TR USD]]="",Table2[[#This Row],[IA SBBI US Large Stock TR USD Ext]],Table2[[#This Row],[S&amp;P 500 TR USD]])</f>
        <v>-0.68</v>
      </c>
      <c r="F518" s="6" t="s">
        <v>2427</v>
      </c>
      <c r="G518" s="6"/>
      <c r="H518" s="6"/>
      <c r="I518" s="6" t="s">
        <v>2434</v>
      </c>
      <c r="J518" s="6"/>
      <c r="K518" s="6"/>
      <c r="L518" s="6" t="s">
        <v>2434</v>
      </c>
      <c r="M518">
        <v>0.86</v>
      </c>
      <c r="N518">
        <v>1.39</v>
      </c>
      <c r="O518">
        <v>0.5</v>
      </c>
      <c r="P518">
        <f>+(Table2[[#This Row],[IA SBBI US IT Govt TR USD]]*Table2[[#This Row],[PctinGovt]])+(Table2[[#This Row],[IA SBBI US LT Corp TR USD]]*(1-Table2[[#This Row],[IA SBBI US IT Govt TR USD]]) )</f>
        <v>0.62460000000000004</v>
      </c>
      <c r="R518" s="6">
        <f>IF(Table2[[#This Row],[Bloomberg US Agg Bond TR USD]]="",Table2[[#This Row],[Pre AGG]],Table2[[#This Row],[Bloomberg US Agg Bond TR USD]])</f>
        <v>0.62460000000000004</v>
      </c>
      <c r="S518" s="6" t="str">
        <f>IF(Table2[[#This Row],[Bloomberg US Agg Bond TR USD]]="","Pre","")</f>
        <v>Pre</v>
      </c>
      <c r="T518">
        <v>-0.82</v>
      </c>
      <c r="U518" s="6"/>
      <c r="V518" s="6"/>
      <c r="W518">
        <f t="shared" si="32"/>
        <v>803.12939382510717</v>
      </c>
      <c r="X518">
        <f t="shared" si="33"/>
        <v>0</v>
      </c>
      <c r="Y518">
        <f t="shared" si="34"/>
        <v>0</v>
      </c>
      <c r="AN518">
        <f t="shared" ref="AN518:AN581" si="35">AN517+1</f>
        <v>517</v>
      </c>
    </row>
    <row r="519" spans="1:40" x14ac:dyDescent="0.3">
      <c r="A519" t="s">
        <v>1784</v>
      </c>
      <c r="B519">
        <v>-4.26</v>
      </c>
      <c r="D519">
        <v>-4.74</v>
      </c>
      <c r="E519" s="6">
        <f>IF(Table2[[#This Row],[S&amp;P 500 TR USD]]="",Table2[[#This Row],[IA SBBI US Large Stock TR USD Ext]],Table2[[#This Row],[S&amp;P 500 TR USD]])</f>
        <v>-4.26</v>
      </c>
      <c r="F519" s="6" t="s">
        <v>2427</v>
      </c>
      <c r="G519" s="6"/>
      <c r="H519" s="6"/>
      <c r="I519" s="6" t="s">
        <v>2434</v>
      </c>
      <c r="J519" s="6"/>
      <c r="K519" s="6"/>
      <c r="L519" s="6" t="s">
        <v>2434</v>
      </c>
      <c r="M519">
        <v>-0.13</v>
      </c>
      <c r="N519">
        <v>-1.6</v>
      </c>
      <c r="O519">
        <v>0.5</v>
      </c>
      <c r="P519">
        <f>+(Table2[[#This Row],[IA SBBI US IT Govt TR USD]]*Table2[[#This Row],[PctinGovt]])+(Table2[[#This Row],[IA SBBI US LT Corp TR USD]]*(1-Table2[[#This Row],[IA SBBI US IT Govt TR USD]]) )</f>
        <v>-1.8729999999999998</v>
      </c>
      <c r="R519" s="6">
        <f>IF(Table2[[#This Row],[Bloomberg US Agg Bond TR USD]]="",Table2[[#This Row],[Pre AGG]],Table2[[#This Row],[Bloomberg US Agg Bond TR USD]])</f>
        <v>-1.8729999999999998</v>
      </c>
      <c r="S519" s="6" t="str">
        <f>IF(Table2[[#This Row],[Bloomberg US Agg Bond TR USD]]="","Pre","")</f>
        <v>Pre</v>
      </c>
      <c r="T519">
        <v>-4.74</v>
      </c>
      <c r="U519" s="6"/>
      <c r="V519" s="6"/>
      <c r="W519">
        <f t="shared" si="32"/>
        <v>760.32106055779707</v>
      </c>
      <c r="X519">
        <f t="shared" si="33"/>
        <v>0</v>
      </c>
      <c r="Y519">
        <f t="shared" si="34"/>
        <v>0</v>
      </c>
      <c r="AN519">
        <f t="shared" si="35"/>
        <v>518</v>
      </c>
    </row>
    <row r="520" spans="1:40" x14ac:dyDescent="0.3">
      <c r="A520" t="s">
        <v>1785</v>
      </c>
      <c r="B520">
        <v>3.59</v>
      </c>
      <c r="D520">
        <v>3.44</v>
      </c>
      <c r="E520" s="6">
        <f>IF(Table2[[#This Row],[S&amp;P 500 TR USD]]="",Table2[[#This Row],[IA SBBI US Large Stock TR USD Ext]],Table2[[#This Row],[S&amp;P 500 TR USD]])</f>
        <v>3.59</v>
      </c>
      <c r="F520" s="6" t="s">
        <v>2427</v>
      </c>
      <c r="G520" s="6"/>
      <c r="H520" s="6"/>
      <c r="I520" s="6" t="s">
        <v>2434</v>
      </c>
      <c r="J520" s="6"/>
      <c r="K520" s="6"/>
      <c r="L520" s="6" t="s">
        <v>2434</v>
      </c>
      <c r="M520">
        <v>0.97</v>
      </c>
      <c r="N520">
        <v>-2</v>
      </c>
      <c r="O520">
        <v>0.5</v>
      </c>
      <c r="P520">
        <f>+(Table2[[#This Row],[IA SBBI US IT Govt TR USD]]*Table2[[#This Row],[PctinGovt]])+(Table2[[#This Row],[IA SBBI US LT Corp TR USD]]*(1-Table2[[#This Row],[IA SBBI US IT Govt TR USD]]) )</f>
        <v>0.42499999999999993</v>
      </c>
      <c r="R520" s="6">
        <f>IF(Table2[[#This Row],[Bloomberg US Agg Bond TR USD]]="",Table2[[#This Row],[Pre AGG]],Table2[[#This Row],[Bloomberg US Agg Bond TR USD]])</f>
        <v>0.42499999999999993</v>
      </c>
      <c r="S520" s="6" t="str">
        <f>IF(Table2[[#This Row],[Bloomberg US Agg Bond TR USD]]="","Pre","")</f>
        <v>Pre</v>
      </c>
      <c r="T520">
        <v>3.44</v>
      </c>
      <c r="U520" s="6"/>
      <c r="V520" s="6"/>
      <c r="W520">
        <f t="shared" si="32"/>
        <v>789.91610504098537</v>
      </c>
      <c r="X520">
        <f t="shared" si="33"/>
        <v>0</v>
      </c>
      <c r="Y520">
        <f t="shared" si="34"/>
        <v>0</v>
      </c>
      <c r="AN520">
        <f t="shared" si="35"/>
        <v>519</v>
      </c>
    </row>
    <row r="521" spans="1:40" x14ac:dyDescent="0.3">
      <c r="A521" t="s">
        <v>1786</v>
      </c>
      <c r="B521">
        <v>2.29</v>
      </c>
      <c r="D521">
        <v>2.15</v>
      </c>
      <c r="E521" s="6">
        <f>IF(Table2[[#This Row],[S&amp;P 500 TR USD]]="",Table2[[#This Row],[IA SBBI US Large Stock TR USD Ext]],Table2[[#This Row],[S&amp;P 500 TR USD]])</f>
        <v>2.29</v>
      </c>
      <c r="F521" s="6" t="s">
        <v>2427</v>
      </c>
      <c r="G521" s="6"/>
      <c r="H521" s="6"/>
      <c r="I521" s="6" t="s">
        <v>2434</v>
      </c>
      <c r="J521" s="6"/>
      <c r="K521" s="6"/>
      <c r="L521" s="6" t="s">
        <v>2434</v>
      </c>
      <c r="M521">
        <v>0.79</v>
      </c>
      <c r="N521">
        <v>3.35</v>
      </c>
      <c r="O521">
        <v>0.5</v>
      </c>
      <c r="P521">
        <f>+(Table2[[#This Row],[IA SBBI US IT Govt TR USD]]*Table2[[#This Row],[PctinGovt]])+(Table2[[#This Row],[IA SBBI US LT Corp TR USD]]*(1-Table2[[#This Row],[IA SBBI US IT Govt TR USD]]) )</f>
        <v>1.0985</v>
      </c>
      <c r="R521" s="6">
        <f>IF(Table2[[#This Row],[Bloomberg US Agg Bond TR USD]]="",Table2[[#This Row],[Pre AGG]],Table2[[#This Row],[Bloomberg US Agg Bond TR USD]])</f>
        <v>1.0985</v>
      </c>
      <c r="S521" s="6" t="str">
        <f>IF(Table2[[#This Row],[Bloomberg US Agg Bond TR USD]]="","Pre","")</f>
        <v>Pre</v>
      </c>
      <c r="T521">
        <v>2.15</v>
      </c>
      <c r="U521" s="6"/>
      <c r="V521" s="6"/>
      <c r="W521">
        <f t="shared" si="32"/>
        <v>809.04930129936656</v>
      </c>
      <c r="X521">
        <f t="shared" si="33"/>
        <v>0</v>
      </c>
      <c r="Y521">
        <f t="shared" si="34"/>
        <v>0</v>
      </c>
      <c r="AN521">
        <f t="shared" si="35"/>
        <v>520</v>
      </c>
    </row>
    <row r="522" spans="1:40" x14ac:dyDescent="0.3">
      <c r="A522" t="s">
        <v>1787</v>
      </c>
      <c r="B522">
        <v>0.26</v>
      </c>
      <c r="D522">
        <v>-0.22</v>
      </c>
      <c r="E522" s="6">
        <f>IF(Table2[[#This Row],[S&amp;P 500 TR USD]]="",Table2[[#This Row],[IA SBBI US Large Stock TR USD Ext]],Table2[[#This Row],[S&amp;P 500 TR USD]])</f>
        <v>0.26</v>
      </c>
      <c r="F522" s="6" t="s">
        <v>2427</v>
      </c>
      <c r="G522" s="6"/>
      <c r="H522" s="6"/>
      <c r="I522" s="6" t="s">
        <v>2434</v>
      </c>
      <c r="J522" s="6"/>
      <c r="K522" s="6"/>
      <c r="L522" s="6" t="s">
        <v>2434</v>
      </c>
      <c r="M522">
        <v>-0.82</v>
      </c>
      <c r="N522">
        <v>-2.27</v>
      </c>
      <c r="O522">
        <v>0.5</v>
      </c>
      <c r="P522">
        <f>+(Table2[[#This Row],[IA SBBI US IT Govt TR USD]]*Table2[[#This Row],[PctinGovt]])+(Table2[[#This Row],[IA SBBI US LT Corp TR USD]]*(1-Table2[[#This Row],[IA SBBI US IT Govt TR USD]]) )</f>
        <v>-4.5413999999999994</v>
      </c>
      <c r="R522" s="6">
        <f>IF(Table2[[#This Row],[Bloomberg US Agg Bond TR USD]]="",Table2[[#This Row],[Pre AGG]],Table2[[#This Row],[Bloomberg US Agg Bond TR USD]])</f>
        <v>-4.5413999999999994</v>
      </c>
      <c r="S522" s="6" t="str">
        <f>IF(Table2[[#This Row],[Bloomberg US Agg Bond TR USD]]="","Pre","")</f>
        <v>Pre</v>
      </c>
      <c r="T522">
        <v>-0.22</v>
      </c>
      <c r="U522" s="6"/>
      <c r="V522" s="6"/>
      <c r="W522">
        <f t="shared" si="32"/>
        <v>807.04939283650799</v>
      </c>
      <c r="X522">
        <f t="shared" si="33"/>
        <v>0</v>
      </c>
      <c r="Y522">
        <f t="shared" si="34"/>
        <v>0</v>
      </c>
      <c r="AN522">
        <f t="shared" si="35"/>
        <v>521</v>
      </c>
    </row>
    <row r="523" spans="1:40" x14ac:dyDescent="0.3">
      <c r="A523" t="s">
        <v>1788</v>
      </c>
      <c r="B523">
        <v>-5.42</v>
      </c>
      <c r="D523">
        <v>-5.56</v>
      </c>
      <c r="E523" s="6">
        <f>IF(Table2[[#This Row],[S&amp;P 500 TR USD]]="",Table2[[#This Row],[IA SBBI US Large Stock TR USD Ext]],Table2[[#This Row],[S&amp;P 500 TR USD]])</f>
        <v>-5.42</v>
      </c>
      <c r="F523" s="6" t="s">
        <v>2427</v>
      </c>
      <c r="G523" s="6"/>
      <c r="H523" s="6"/>
      <c r="I523" s="6" t="s">
        <v>2434</v>
      </c>
      <c r="J523" s="6"/>
      <c r="K523" s="6"/>
      <c r="L523" s="6" t="s">
        <v>2434</v>
      </c>
      <c r="M523">
        <v>-0.84</v>
      </c>
      <c r="N523">
        <v>0.35</v>
      </c>
      <c r="O523">
        <v>0.5</v>
      </c>
      <c r="P523">
        <f>+(Table2[[#This Row],[IA SBBI US IT Govt TR USD]]*Table2[[#This Row],[PctinGovt]])+(Table2[[#This Row],[IA SBBI US LT Corp TR USD]]*(1-Table2[[#This Row],[IA SBBI US IT Govt TR USD]]) )</f>
        <v>0.22399999999999992</v>
      </c>
      <c r="R523" s="6">
        <f>IF(Table2[[#This Row],[Bloomberg US Agg Bond TR USD]]="",Table2[[#This Row],[Pre AGG]],Table2[[#This Row],[Bloomberg US Agg Bond TR USD]])</f>
        <v>0.22399999999999992</v>
      </c>
      <c r="S523" s="6" t="str">
        <f>IF(Table2[[#This Row],[Bloomberg US Agg Bond TR USD]]="","Pre","")</f>
        <v>Pre</v>
      </c>
      <c r="T523">
        <v>-5.56</v>
      </c>
      <c r="U523" s="6"/>
      <c r="V523" s="6"/>
      <c r="W523">
        <f t="shared" si="32"/>
        <v>756.61744659479814</v>
      </c>
      <c r="X523">
        <f t="shared" si="33"/>
        <v>0</v>
      </c>
      <c r="Y523">
        <f t="shared" si="34"/>
        <v>0</v>
      </c>
      <c r="AN523">
        <f t="shared" si="35"/>
        <v>522</v>
      </c>
    </row>
    <row r="524" spans="1:40" x14ac:dyDescent="0.3">
      <c r="A524" t="s">
        <v>1789</v>
      </c>
      <c r="B524">
        <v>-5.87</v>
      </c>
      <c r="D524">
        <v>-6.02</v>
      </c>
      <c r="E524" s="6">
        <f>IF(Table2[[#This Row],[S&amp;P 500 TR USD]]="",Table2[[#This Row],[IA SBBI US Large Stock TR USD Ext]],Table2[[#This Row],[S&amp;P 500 TR USD]])</f>
        <v>-5.87</v>
      </c>
      <c r="F524" s="6" t="s">
        <v>2427</v>
      </c>
      <c r="G524" s="6"/>
      <c r="H524" s="6"/>
      <c r="I524" s="6" t="s">
        <v>2434</v>
      </c>
      <c r="J524" s="6"/>
      <c r="K524" s="6"/>
      <c r="L524" s="6" t="s">
        <v>2434</v>
      </c>
      <c r="M524">
        <v>0.82</v>
      </c>
      <c r="N524">
        <v>0.05</v>
      </c>
      <c r="O524">
        <v>0.5</v>
      </c>
      <c r="P524">
        <f>+(Table2[[#This Row],[IA SBBI US IT Govt TR USD]]*Table2[[#This Row],[PctinGovt]])+(Table2[[#This Row],[IA SBBI US LT Corp TR USD]]*(1-Table2[[#This Row],[IA SBBI US IT Govt TR USD]]) )</f>
        <v>0.41899999999999998</v>
      </c>
      <c r="R524" s="6">
        <f>IF(Table2[[#This Row],[Bloomberg US Agg Bond TR USD]]="",Table2[[#This Row],[Pre AGG]],Table2[[#This Row],[Bloomberg US Agg Bond TR USD]])</f>
        <v>0.41899999999999998</v>
      </c>
      <c r="S524" s="6" t="str">
        <f>IF(Table2[[#This Row],[Bloomberg US Agg Bond TR USD]]="","Pre","")</f>
        <v>Pre</v>
      </c>
      <c r="T524">
        <v>-6.02</v>
      </c>
      <c r="U524" s="6"/>
      <c r="V524" s="6"/>
      <c r="W524">
        <f t="shared" si="32"/>
        <v>705.04907630979119</v>
      </c>
      <c r="X524">
        <f t="shared" si="33"/>
        <v>0</v>
      </c>
      <c r="Y524">
        <f t="shared" si="34"/>
        <v>0</v>
      </c>
      <c r="AN524">
        <f t="shared" si="35"/>
        <v>523</v>
      </c>
    </row>
    <row r="525" spans="1:40" x14ac:dyDescent="0.3">
      <c r="A525" t="s">
        <v>1790</v>
      </c>
      <c r="B525">
        <v>4.54</v>
      </c>
      <c r="D525">
        <v>4.01</v>
      </c>
      <c r="E525" s="6">
        <f>IF(Table2[[#This Row],[S&amp;P 500 TR USD]]="",Table2[[#This Row],[IA SBBI US Large Stock TR USD Ext]],Table2[[#This Row],[S&amp;P 500 TR USD]])</f>
        <v>4.54</v>
      </c>
      <c r="F525" s="6" t="s">
        <v>2427</v>
      </c>
      <c r="G525" s="6"/>
      <c r="H525" s="6"/>
      <c r="I525" s="6" t="s">
        <v>2434</v>
      </c>
      <c r="J525" s="6"/>
      <c r="K525" s="6"/>
      <c r="L525" s="6" t="s">
        <v>2434</v>
      </c>
      <c r="M525">
        <v>-0.18</v>
      </c>
      <c r="N525">
        <v>-0.2</v>
      </c>
      <c r="O525">
        <v>0.5</v>
      </c>
      <c r="P525">
        <f>+(Table2[[#This Row],[IA SBBI US IT Govt TR USD]]*Table2[[#This Row],[PctinGovt]])+(Table2[[#This Row],[IA SBBI US LT Corp TR USD]]*(1-Table2[[#This Row],[IA SBBI US IT Govt TR USD]]) )</f>
        <v>-0.32599999999999996</v>
      </c>
      <c r="R525" s="6">
        <f>IF(Table2[[#This Row],[Bloomberg US Agg Bond TR USD]]="",Table2[[#This Row],[Pre AGG]],Table2[[#This Row],[Bloomberg US Agg Bond TR USD]])</f>
        <v>-0.32599999999999996</v>
      </c>
      <c r="S525" s="6" t="str">
        <f>IF(Table2[[#This Row],[Bloomberg US Agg Bond TR USD]]="","Pre","")</f>
        <v>Pre</v>
      </c>
      <c r="T525">
        <v>4.01</v>
      </c>
      <c r="U525" s="6"/>
      <c r="V525" s="6"/>
      <c r="W525">
        <f t="shared" si="32"/>
        <v>737.33154426981378</v>
      </c>
      <c r="X525">
        <f t="shared" si="33"/>
        <v>0</v>
      </c>
      <c r="Y525">
        <f t="shared" si="34"/>
        <v>0</v>
      </c>
      <c r="AN525">
        <f t="shared" si="35"/>
        <v>524</v>
      </c>
    </row>
    <row r="526" spans="1:40" x14ac:dyDescent="0.3">
      <c r="A526" t="s">
        <v>1791</v>
      </c>
      <c r="B526">
        <v>-2.36</v>
      </c>
      <c r="D526">
        <v>-2.5</v>
      </c>
      <c r="E526" s="6">
        <f>IF(Table2[[#This Row],[S&amp;P 500 TR USD]]="",Table2[[#This Row],[IA SBBI US Large Stock TR USD Ext]],Table2[[#This Row],[S&amp;P 500 TR USD]])</f>
        <v>-2.36</v>
      </c>
      <c r="F526" s="6" t="s">
        <v>2427</v>
      </c>
      <c r="G526" s="6"/>
      <c r="H526" s="6"/>
      <c r="I526" s="6" t="s">
        <v>2434</v>
      </c>
      <c r="J526" s="6"/>
      <c r="K526" s="6"/>
      <c r="L526" s="6" t="s">
        <v>2434</v>
      </c>
      <c r="M526">
        <v>-3</v>
      </c>
      <c r="N526">
        <v>-2.44</v>
      </c>
      <c r="O526">
        <v>0.5</v>
      </c>
      <c r="P526">
        <f>+(Table2[[#This Row],[IA SBBI US IT Govt TR USD]]*Table2[[#This Row],[PctinGovt]])+(Table2[[#This Row],[IA SBBI US LT Corp TR USD]]*(1-Table2[[#This Row],[IA SBBI US IT Govt TR USD]]) )</f>
        <v>-11.26</v>
      </c>
      <c r="R526" s="6">
        <f>IF(Table2[[#This Row],[Bloomberg US Agg Bond TR USD]]="",Table2[[#This Row],[Pre AGG]],Table2[[#This Row],[Bloomberg US Agg Bond TR USD]])</f>
        <v>-11.26</v>
      </c>
      <c r="S526" s="6" t="str">
        <f>IF(Table2[[#This Row],[Bloomberg US Agg Bond TR USD]]="","Pre","")</f>
        <v>Pre</v>
      </c>
      <c r="T526">
        <v>-2.5</v>
      </c>
      <c r="U526" s="6"/>
      <c r="V526" s="6"/>
      <c r="W526">
        <f t="shared" si="32"/>
        <v>716.39825566306831</v>
      </c>
      <c r="X526">
        <f t="shared" si="33"/>
        <v>0</v>
      </c>
      <c r="Y526">
        <f t="shared" si="34"/>
        <v>0</v>
      </c>
      <c r="AN526">
        <f t="shared" si="35"/>
        <v>525</v>
      </c>
    </row>
    <row r="527" spans="1:40" x14ac:dyDescent="0.3">
      <c r="A527" t="s">
        <v>1792</v>
      </c>
      <c r="B527">
        <v>4.59</v>
      </c>
      <c r="D527">
        <v>4.42</v>
      </c>
      <c r="E527" s="6">
        <f>IF(Table2[[#This Row],[S&amp;P 500 TR USD]]="",Table2[[#This Row],[IA SBBI US Large Stock TR USD Ext]],Table2[[#This Row],[S&amp;P 500 TR USD]])</f>
        <v>4.59</v>
      </c>
      <c r="F527" s="6" t="s">
        <v>2427</v>
      </c>
      <c r="G527" s="6"/>
      <c r="H527" s="6"/>
      <c r="I527" s="6" t="s">
        <v>2434</v>
      </c>
      <c r="J527" s="6"/>
      <c r="K527" s="6"/>
      <c r="L527" s="6" t="s">
        <v>2434</v>
      </c>
      <c r="M527">
        <v>3.33</v>
      </c>
      <c r="N527">
        <v>1.27</v>
      </c>
      <c r="O527">
        <v>0.5</v>
      </c>
      <c r="P527">
        <f>+(Table2[[#This Row],[IA SBBI US IT Govt TR USD]]*Table2[[#This Row],[PctinGovt]])+(Table2[[#This Row],[IA SBBI US LT Corp TR USD]]*(1-Table2[[#This Row],[IA SBBI US IT Govt TR USD]]) )</f>
        <v>-1.2941000000000003</v>
      </c>
      <c r="R527" s="6">
        <f>IF(Table2[[#This Row],[Bloomberg US Agg Bond TR USD]]="",Table2[[#This Row],[Pre AGG]],Table2[[#This Row],[Bloomberg US Agg Bond TR USD]])</f>
        <v>-1.2941000000000003</v>
      </c>
      <c r="S527" s="6" t="str">
        <f>IF(Table2[[#This Row],[Bloomberg US Agg Bond TR USD]]="","Pre","")</f>
        <v>Pre</v>
      </c>
      <c r="T527">
        <v>4.42</v>
      </c>
      <c r="U527" s="6"/>
      <c r="V527" s="6"/>
      <c r="W527">
        <f t="shared" si="32"/>
        <v>752.48305856337583</v>
      </c>
      <c r="X527">
        <f t="shared" si="33"/>
        <v>0</v>
      </c>
      <c r="Y527">
        <f t="shared" si="34"/>
        <v>0</v>
      </c>
      <c r="AN527">
        <f t="shared" si="35"/>
        <v>526</v>
      </c>
    </row>
    <row r="528" spans="1:40" x14ac:dyDescent="0.3">
      <c r="A528" t="s">
        <v>1793</v>
      </c>
      <c r="B528">
        <v>-2.97</v>
      </c>
      <c r="D528">
        <v>-3.53</v>
      </c>
      <c r="E528" s="6">
        <f>IF(Table2[[#This Row],[S&amp;P 500 TR USD]]="",Table2[[#This Row],[IA SBBI US Large Stock TR USD Ext]],Table2[[#This Row],[S&amp;P 500 TR USD]])</f>
        <v>-2.97</v>
      </c>
      <c r="F528" s="6" t="s">
        <v>2427</v>
      </c>
      <c r="G528" s="6"/>
      <c r="H528" s="6"/>
      <c r="I528" s="6" t="s">
        <v>2434</v>
      </c>
      <c r="J528" s="6"/>
      <c r="K528" s="6"/>
      <c r="L528" s="6" t="s">
        <v>2434</v>
      </c>
      <c r="M528">
        <v>-0.47</v>
      </c>
      <c r="N528">
        <v>-4.71</v>
      </c>
      <c r="O528">
        <v>0.5</v>
      </c>
      <c r="P528">
        <f>+(Table2[[#This Row],[IA SBBI US IT Govt TR USD]]*Table2[[#This Row],[PctinGovt]])+(Table2[[#This Row],[IA SBBI US LT Corp TR USD]]*(1-Table2[[#This Row],[IA SBBI US IT Govt TR USD]]) )</f>
        <v>-7.1587000000000005</v>
      </c>
      <c r="R528" s="6">
        <f>IF(Table2[[#This Row],[Bloomberg US Agg Bond TR USD]]="",Table2[[#This Row],[Pre AGG]],Table2[[#This Row],[Bloomberg US Agg Bond TR USD]])</f>
        <v>-7.1587000000000005</v>
      </c>
      <c r="S528" s="6" t="str">
        <f>IF(Table2[[#This Row],[Bloomberg US Agg Bond TR USD]]="","Pre","")</f>
        <v>Pre</v>
      </c>
      <c r="T528">
        <v>-3.53</v>
      </c>
      <c r="U528" s="6"/>
      <c r="V528" s="6"/>
      <c r="W528">
        <f t="shared" si="32"/>
        <v>722.39040659608861</v>
      </c>
      <c r="X528">
        <f t="shared" si="33"/>
        <v>0</v>
      </c>
      <c r="Y528">
        <f t="shared" si="34"/>
        <v>0</v>
      </c>
      <c r="AN528">
        <f t="shared" si="35"/>
        <v>527</v>
      </c>
    </row>
    <row r="529" spans="1:40" x14ac:dyDescent="0.3">
      <c r="A529" t="s">
        <v>1794</v>
      </c>
      <c r="B529">
        <v>-1.77</v>
      </c>
      <c r="D529">
        <v>-1.87</v>
      </c>
      <c r="E529" s="6">
        <f>IF(Table2[[#This Row],[S&amp;P 500 TR USD]]="",Table2[[#This Row],[IA SBBI US Large Stock TR USD Ext]],Table2[[#This Row],[S&amp;P 500 TR USD]])</f>
        <v>-1.77</v>
      </c>
      <c r="F529" s="6" t="s">
        <v>2427</v>
      </c>
      <c r="G529" s="6"/>
      <c r="H529" s="6"/>
      <c r="I529" s="6" t="s">
        <v>2434</v>
      </c>
      <c r="J529" s="6"/>
      <c r="K529" s="6"/>
      <c r="L529" s="6" t="s">
        <v>2434</v>
      </c>
      <c r="M529">
        <v>-1.93</v>
      </c>
      <c r="N529">
        <v>-1.34</v>
      </c>
      <c r="O529">
        <v>0.5</v>
      </c>
      <c r="P529">
        <f>+(Table2[[#This Row],[IA SBBI US IT Govt TR USD]]*Table2[[#This Row],[PctinGovt]])+(Table2[[#This Row],[IA SBBI US LT Corp TR USD]]*(1-Table2[[#This Row],[IA SBBI US IT Govt TR USD]]) )</f>
        <v>-4.8911999999999995</v>
      </c>
      <c r="R529" s="6">
        <f>IF(Table2[[#This Row],[Bloomberg US Agg Bond TR USD]]="",Table2[[#This Row],[Pre AGG]],Table2[[#This Row],[Bloomberg US Agg Bond TR USD]])</f>
        <v>-4.8911999999999995</v>
      </c>
      <c r="S529" s="6" t="str">
        <f>IF(Table2[[#This Row],[Bloomberg US Agg Bond TR USD]]="","Pre","")</f>
        <v>Pre</v>
      </c>
      <c r="T529">
        <v>-1.87</v>
      </c>
      <c r="U529" s="6"/>
      <c r="V529" s="6"/>
      <c r="W529">
        <f t="shared" si="32"/>
        <v>707.01170599274178</v>
      </c>
      <c r="X529">
        <f t="shared" si="33"/>
        <v>0</v>
      </c>
      <c r="Y529">
        <f t="shared" si="34"/>
        <v>0</v>
      </c>
      <c r="AN529">
        <f t="shared" si="35"/>
        <v>528</v>
      </c>
    </row>
    <row r="530" spans="1:40" x14ac:dyDescent="0.3">
      <c r="A530" t="s">
        <v>1795</v>
      </c>
      <c r="B530">
        <v>-7.43</v>
      </c>
      <c r="D530">
        <v>-7.65</v>
      </c>
      <c r="E530" s="6">
        <f>IF(Table2[[#This Row],[S&amp;P 500 TR USD]]="",Table2[[#This Row],[IA SBBI US Large Stock TR USD Ext]],Table2[[#This Row],[S&amp;P 500 TR USD]])</f>
        <v>-7.43</v>
      </c>
      <c r="F530" s="6" t="s">
        <v>2427</v>
      </c>
      <c r="G530" s="6"/>
      <c r="H530" s="6"/>
      <c r="I530" s="6" t="s">
        <v>2434</v>
      </c>
      <c r="J530" s="6"/>
      <c r="K530" s="6"/>
      <c r="L530" s="6" t="s">
        <v>2434</v>
      </c>
      <c r="M530">
        <v>0.3</v>
      </c>
      <c r="N530">
        <v>1.41</v>
      </c>
      <c r="O530">
        <v>0.5</v>
      </c>
      <c r="P530">
        <f>+(Table2[[#This Row],[IA SBBI US IT Govt TR USD]]*Table2[[#This Row],[PctinGovt]])+(Table2[[#This Row],[IA SBBI US LT Corp TR USD]]*(1-Table2[[#This Row],[IA SBBI US IT Govt TR USD]]) )</f>
        <v>1.1369999999999998</v>
      </c>
      <c r="R530" s="6">
        <f>IF(Table2[[#This Row],[Bloomberg US Agg Bond TR USD]]="",Table2[[#This Row],[Pre AGG]],Table2[[#This Row],[Bloomberg US Agg Bond TR USD]])</f>
        <v>1.1369999999999998</v>
      </c>
      <c r="S530" s="6" t="str">
        <f>IF(Table2[[#This Row],[Bloomberg US Agg Bond TR USD]]="","Pre","")</f>
        <v>Pre</v>
      </c>
      <c r="T530">
        <v>-7.65</v>
      </c>
      <c r="U530" s="6"/>
      <c r="V530" s="6"/>
      <c r="W530">
        <f t="shared" si="32"/>
        <v>645.27531048429705</v>
      </c>
      <c r="X530">
        <f t="shared" si="33"/>
        <v>0</v>
      </c>
      <c r="Y530">
        <f t="shared" si="34"/>
        <v>0</v>
      </c>
      <c r="AN530">
        <f t="shared" si="35"/>
        <v>529</v>
      </c>
    </row>
    <row r="531" spans="1:40" x14ac:dyDescent="0.3">
      <c r="A531" t="s">
        <v>1796</v>
      </c>
      <c r="B531">
        <v>5.58</v>
      </c>
      <c r="C531">
        <v>5.58</v>
      </c>
      <c r="D531">
        <v>5.27</v>
      </c>
      <c r="E531" s="6">
        <f>IF(Table2[[#This Row],[S&amp;P 500 TR USD]]="",Table2[[#This Row],[IA SBBI US Large Stock TR USD Ext]],Table2[[#This Row],[S&amp;P 500 TR USD]])</f>
        <v>5.58</v>
      </c>
      <c r="F531" s="6" t="s">
        <v>2432</v>
      </c>
      <c r="G531" s="6"/>
      <c r="H531" s="6"/>
      <c r="I531" s="6" t="s">
        <v>2434</v>
      </c>
      <c r="J531" s="6"/>
      <c r="K531" s="6"/>
      <c r="L531" s="6" t="s">
        <v>2434</v>
      </c>
      <c r="M531">
        <v>4.3899999999999997</v>
      </c>
      <c r="N531">
        <v>4.01</v>
      </c>
      <c r="O531">
        <v>0.5</v>
      </c>
      <c r="P531">
        <f>+(Table2[[#This Row],[IA SBBI US IT Govt TR USD]]*Table2[[#This Row],[PctinGovt]])+(Table2[[#This Row],[IA SBBI US LT Corp TR USD]]*(1-Table2[[#This Row],[IA SBBI US IT Govt TR USD]]) )</f>
        <v>-11.398899999999998</v>
      </c>
      <c r="R531" s="6">
        <f>IF(Table2[[#This Row],[Bloomberg US Agg Bond TR USD]]="",Table2[[#This Row],[Pre AGG]],Table2[[#This Row],[Bloomberg US Agg Bond TR USD]])</f>
        <v>-11.398899999999998</v>
      </c>
      <c r="S531" s="6" t="str">
        <f>IF(Table2[[#This Row],[Bloomberg US Agg Bond TR USD]]="","Pre","")</f>
        <v>Pre</v>
      </c>
      <c r="T531">
        <v>5.27</v>
      </c>
      <c r="U531" s="6"/>
      <c r="V531" s="6"/>
      <c r="W531">
        <f t="shared" si="32"/>
        <v>684.55131934681947</v>
      </c>
      <c r="X531">
        <f t="shared" si="33"/>
        <v>0</v>
      </c>
      <c r="Y531">
        <f t="shared" si="34"/>
        <v>0</v>
      </c>
      <c r="AN531">
        <f t="shared" si="35"/>
        <v>530</v>
      </c>
    </row>
    <row r="532" spans="1:40" x14ac:dyDescent="0.3">
      <c r="A532" t="s">
        <v>1797</v>
      </c>
      <c r="B532">
        <v>0.44</v>
      </c>
      <c r="C532">
        <v>0.44</v>
      </c>
      <c r="D532">
        <v>0.15</v>
      </c>
      <c r="E532" s="6">
        <f>IF(Table2[[#This Row],[S&amp;P 500 TR USD]]="",Table2[[#This Row],[IA SBBI US Large Stock TR USD Ext]],Table2[[#This Row],[S&amp;P 500 TR USD]])</f>
        <v>0.44</v>
      </c>
      <c r="F532" s="6" t="s">
        <v>2432</v>
      </c>
      <c r="G532" s="6"/>
      <c r="H532" s="6"/>
      <c r="I532" s="6" t="s">
        <v>2434</v>
      </c>
      <c r="J532" s="6"/>
      <c r="K532" s="6"/>
      <c r="L532" s="6" t="s">
        <v>2434</v>
      </c>
      <c r="M532">
        <v>0.87</v>
      </c>
      <c r="N532">
        <v>-0.45</v>
      </c>
      <c r="O532">
        <v>0.5</v>
      </c>
      <c r="P532">
        <f>+(Table2[[#This Row],[IA SBBI US IT Govt TR USD]]*Table2[[#This Row],[PctinGovt]])+(Table2[[#This Row],[IA SBBI US LT Corp TR USD]]*(1-Table2[[#This Row],[IA SBBI US IT Govt TR USD]]) )</f>
        <v>0.3765</v>
      </c>
      <c r="R532" s="6">
        <f>IF(Table2[[#This Row],[Bloomberg US Agg Bond TR USD]]="",Table2[[#This Row],[Pre AGG]],Table2[[#This Row],[Bloomberg US Agg Bond TR USD]])</f>
        <v>0.3765</v>
      </c>
      <c r="S532" s="6" t="str">
        <f>IF(Table2[[#This Row],[Bloomberg US Agg Bond TR USD]]="","Pre","")</f>
        <v>Pre</v>
      </c>
      <c r="T532">
        <v>0.15</v>
      </c>
      <c r="U532" s="6"/>
      <c r="V532" s="6"/>
      <c r="W532">
        <f t="shared" si="32"/>
        <v>685.7281463258397</v>
      </c>
      <c r="X532">
        <f t="shared" si="33"/>
        <v>0</v>
      </c>
      <c r="Y532">
        <f t="shared" si="34"/>
        <v>0</v>
      </c>
      <c r="AN532">
        <f t="shared" si="35"/>
        <v>531</v>
      </c>
    </row>
    <row r="533" spans="1:40" x14ac:dyDescent="0.3">
      <c r="A533" t="s">
        <v>1798</v>
      </c>
      <c r="B533">
        <v>-8.75</v>
      </c>
      <c r="C533">
        <v>-8.75</v>
      </c>
      <c r="D533">
        <v>-9.0500000000000007</v>
      </c>
      <c r="E533" s="6">
        <f>IF(Table2[[#This Row],[S&amp;P 500 TR USD]]="",Table2[[#This Row],[IA SBBI US Large Stock TR USD Ext]],Table2[[#This Row],[S&amp;P 500 TR USD]])</f>
        <v>-8.75</v>
      </c>
      <c r="F533" s="6" t="s">
        <v>2432</v>
      </c>
      <c r="G533" s="6"/>
      <c r="H533" s="6"/>
      <c r="I533" s="6" t="s">
        <v>2434</v>
      </c>
      <c r="J533" s="6"/>
      <c r="K533" s="6"/>
      <c r="L533" s="6" t="s">
        <v>2434</v>
      </c>
      <c r="M533">
        <v>-2.0699999999999998</v>
      </c>
      <c r="N533">
        <v>-2.5</v>
      </c>
      <c r="O533">
        <v>0.5</v>
      </c>
      <c r="P533">
        <f>+(Table2[[#This Row],[IA SBBI US IT Govt TR USD]]*Table2[[#This Row],[PctinGovt]])+(Table2[[#This Row],[IA SBBI US LT Corp TR USD]]*(1-Table2[[#This Row],[IA SBBI US IT Govt TR USD]]) )</f>
        <v>-8.7099999999999991</v>
      </c>
      <c r="R533" s="6">
        <f>IF(Table2[[#This Row],[Bloomberg US Agg Bond TR USD]]="",Table2[[#This Row],[Pre AGG]],Table2[[#This Row],[Bloomberg US Agg Bond TR USD]])</f>
        <v>-8.7099999999999991</v>
      </c>
      <c r="S533" s="6" t="str">
        <f>IF(Table2[[#This Row],[Bloomberg US Agg Bond TR USD]]="","Pre","")</f>
        <v>Pre</v>
      </c>
      <c r="T533">
        <v>-9.0500000000000007</v>
      </c>
      <c r="U533" s="6"/>
      <c r="V533" s="6"/>
      <c r="W533">
        <f t="shared" si="32"/>
        <v>614.61974908335128</v>
      </c>
      <c r="X533">
        <f t="shared" si="33"/>
        <v>0</v>
      </c>
      <c r="Y533">
        <f t="shared" si="34"/>
        <v>0</v>
      </c>
      <c r="AN533">
        <f t="shared" si="35"/>
        <v>532</v>
      </c>
    </row>
    <row r="534" spans="1:40" x14ac:dyDescent="0.3">
      <c r="A534" t="s">
        <v>1799</v>
      </c>
      <c r="B534">
        <v>-5.78</v>
      </c>
      <c r="C534">
        <v>-5.78</v>
      </c>
      <c r="D534">
        <v>-6.1</v>
      </c>
      <c r="E534" s="6">
        <f>IF(Table2[[#This Row],[S&amp;P 500 TR USD]]="",Table2[[#This Row],[IA SBBI US Large Stock TR USD Ext]],Table2[[#This Row],[S&amp;P 500 TR USD]])</f>
        <v>-5.78</v>
      </c>
      <c r="F534" s="6" t="s">
        <v>2432</v>
      </c>
      <c r="G534" s="6"/>
      <c r="H534" s="6"/>
      <c r="I534" s="6" t="s">
        <v>2434</v>
      </c>
      <c r="J534" s="6"/>
      <c r="K534" s="6"/>
      <c r="L534" s="6" t="s">
        <v>2434</v>
      </c>
      <c r="M534">
        <v>1.1000000000000001</v>
      </c>
      <c r="N534">
        <v>-1.63</v>
      </c>
      <c r="O534">
        <v>0.5</v>
      </c>
      <c r="P534">
        <f>+(Table2[[#This Row],[IA SBBI US IT Govt TR USD]]*Table2[[#This Row],[PctinGovt]])+(Table2[[#This Row],[IA SBBI US LT Corp TR USD]]*(1-Table2[[#This Row],[IA SBBI US IT Govt TR USD]]) )</f>
        <v>0.71300000000000019</v>
      </c>
      <c r="R534" s="6">
        <f>IF(Table2[[#This Row],[Bloomberg US Agg Bond TR USD]]="",Table2[[#This Row],[Pre AGG]],Table2[[#This Row],[Bloomberg US Agg Bond TR USD]])</f>
        <v>0.71300000000000019</v>
      </c>
      <c r="S534" s="6" t="str">
        <f>IF(Table2[[#This Row],[Bloomberg US Agg Bond TR USD]]="","Pre","")</f>
        <v>Pre</v>
      </c>
      <c r="T534">
        <v>-6.1</v>
      </c>
      <c r="U534" s="6"/>
      <c r="V534" s="6"/>
      <c r="W534">
        <f t="shared" si="32"/>
        <v>571.02794438926685</v>
      </c>
      <c r="X534">
        <f t="shared" si="33"/>
        <v>0</v>
      </c>
      <c r="Y534">
        <f t="shared" si="34"/>
        <v>0</v>
      </c>
      <c r="AN534">
        <f t="shared" si="35"/>
        <v>533</v>
      </c>
    </row>
    <row r="535" spans="1:40" x14ac:dyDescent="0.3">
      <c r="A535" t="s">
        <v>1800</v>
      </c>
      <c r="B535">
        <v>-4.66</v>
      </c>
      <c r="C535">
        <v>-4.66</v>
      </c>
      <c r="D535">
        <v>-5</v>
      </c>
      <c r="E535" s="6">
        <f>IF(Table2[[#This Row],[S&amp;P 500 TR USD]]="",Table2[[#This Row],[IA SBBI US Large Stock TR USD Ext]],Table2[[#This Row],[S&amp;P 500 TR USD]])</f>
        <v>-4.66</v>
      </c>
      <c r="F535" s="6" t="s">
        <v>2432</v>
      </c>
      <c r="G535" s="6"/>
      <c r="H535" s="6"/>
      <c r="I535" s="6" t="s">
        <v>2434</v>
      </c>
      <c r="J535" s="6"/>
      <c r="K535" s="6"/>
      <c r="L535" s="6" t="s">
        <v>2434</v>
      </c>
      <c r="M535">
        <v>0.61</v>
      </c>
      <c r="N535">
        <v>0.01</v>
      </c>
      <c r="O535">
        <v>0.5</v>
      </c>
      <c r="P535">
        <f>+(Table2[[#This Row],[IA SBBI US IT Govt TR USD]]*Table2[[#This Row],[PctinGovt]])+(Table2[[#This Row],[IA SBBI US LT Corp TR USD]]*(1-Table2[[#This Row],[IA SBBI US IT Govt TR USD]]) )</f>
        <v>0.30890000000000001</v>
      </c>
      <c r="R535" s="6">
        <f>IF(Table2[[#This Row],[Bloomberg US Agg Bond TR USD]]="",Table2[[#This Row],[Pre AGG]],Table2[[#This Row],[Bloomberg US Agg Bond TR USD]])</f>
        <v>0.30890000000000001</v>
      </c>
      <c r="S535" s="6" t="str">
        <f>IF(Table2[[#This Row],[Bloomberg US Agg Bond TR USD]]="","Pre","")</f>
        <v>Pre</v>
      </c>
      <c r="T535">
        <v>-5</v>
      </c>
      <c r="U535" s="6"/>
      <c r="V535" s="6"/>
      <c r="W535">
        <f t="shared" si="32"/>
        <v>537.47654716980344</v>
      </c>
      <c r="X535">
        <f t="shared" si="33"/>
        <v>0</v>
      </c>
      <c r="Y535">
        <f t="shared" si="34"/>
        <v>0</v>
      </c>
      <c r="AN535">
        <f t="shared" si="35"/>
        <v>534</v>
      </c>
    </row>
    <row r="536" spans="1:40" x14ac:dyDescent="0.3">
      <c r="A536" t="s">
        <v>1801</v>
      </c>
      <c r="B536">
        <v>7.69</v>
      </c>
      <c r="C536">
        <v>7.69</v>
      </c>
      <c r="D536">
        <v>7.33</v>
      </c>
      <c r="E536" s="6">
        <f>IF(Table2[[#This Row],[S&amp;P 500 TR USD]]="",Table2[[#This Row],[IA SBBI US Large Stock TR USD Ext]],Table2[[#This Row],[S&amp;P 500 TR USD]])</f>
        <v>7.69</v>
      </c>
      <c r="F536" s="6" t="s">
        <v>2432</v>
      </c>
      <c r="G536" s="6"/>
      <c r="H536" s="6"/>
      <c r="I536" s="6" t="s">
        <v>2434</v>
      </c>
      <c r="J536" s="6"/>
      <c r="K536" s="6"/>
      <c r="L536" s="6" t="s">
        <v>2434</v>
      </c>
      <c r="M536">
        <v>1.52</v>
      </c>
      <c r="N536">
        <v>5.56</v>
      </c>
      <c r="O536">
        <v>0.5</v>
      </c>
      <c r="P536">
        <f>+(Table2[[#This Row],[IA SBBI US IT Govt TR USD]]*Table2[[#This Row],[PctinGovt]])+(Table2[[#This Row],[IA SBBI US LT Corp TR USD]]*(1-Table2[[#This Row],[IA SBBI US IT Govt TR USD]]) )</f>
        <v>-2.1311999999999998</v>
      </c>
      <c r="R536" s="6">
        <f>IF(Table2[[#This Row],[Bloomberg US Agg Bond TR USD]]="",Table2[[#This Row],[Pre AGG]],Table2[[#This Row],[Bloomberg US Agg Bond TR USD]])</f>
        <v>-2.1311999999999998</v>
      </c>
      <c r="S536" s="6" t="str">
        <f>IF(Table2[[#This Row],[Bloomberg US Agg Bond TR USD]]="","Pre","")</f>
        <v>Pre</v>
      </c>
      <c r="T536">
        <v>7.33</v>
      </c>
      <c r="U536" s="6"/>
      <c r="V536" s="6"/>
      <c r="W536">
        <f t="shared" si="32"/>
        <v>584.20357807735002</v>
      </c>
      <c r="X536">
        <f t="shared" si="33"/>
        <v>0</v>
      </c>
      <c r="Y536">
        <f t="shared" si="34"/>
        <v>0</v>
      </c>
      <c r="AN536">
        <f t="shared" si="35"/>
        <v>535</v>
      </c>
    </row>
    <row r="537" spans="1:40" x14ac:dyDescent="0.3">
      <c r="A537" t="s">
        <v>1802</v>
      </c>
      <c r="B537">
        <v>4.78</v>
      </c>
      <c r="C537">
        <v>4.78</v>
      </c>
      <c r="D537">
        <v>4.45</v>
      </c>
      <c r="E537" s="6">
        <f>IF(Table2[[#This Row],[S&amp;P 500 TR USD]]="",Table2[[#This Row],[IA SBBI US Large Stock TR USD Ext]],Table2[[#This Row],[S&amp;P 500 TR USD]])</f>
        <v>4.78</v>
      </c>
      <c r="F537" s="6" t="s">
        <v>2432</v>
      </c>
      <c r="G537" s="6"/>
      <c r="H537" s="6"/>
      <c r="I537" s="6" t="s">
        <v>2434</v>
      </c>
      <c r="J537" s="6"/>
      <c r="K537" s="6"/>
      <c r="L537" s="6" t="s">
        <v>2434</v>
      </c>
      <c r="M537">
        <v>1.1599999999999999</v>
      </c>
      <c r="N537">
        <v>1</v>
      </c>
      <c r="O537">
        <v>0.5</v>
      </c>
      <c r="P537">
        <f>+(Table2[[#This Row],[IA SBBI US IT Govt TR USD]]*Table2[[#This Row],[PctinGovt]])+(Table2[[#This Row],[IA SBBI US LT Corp TR USD]]*(1-Table2[[#This Row],[IA SBBI US IT Govt TR USD]]) )</f>
        <v>0.42000000000000004</v>
      </c>
      <c r="R537" s="6">
        <f>IF(Table2[[#This Row],[Bloomberg US Agg Bond TR USD]]="",Table2[[#This Row],[Pre AGG]],Table2[[#This Row],[Bloomberg US Agg Bond TR USD]])</f>
        <v>0.42000000000000004</v>
      </c>
      <c r="S537" s="6" t="str">
        <f>IF(Table2[[#This Row],[Bloomberg US Agg Bond TR USD]]="","Pre","")</f>
        <v>Pre</v>
      </c>
      <c r="T537">
        <v>4.45</v>
      </c>
      <c r="U537" s="6"/>
      <c r="V537" s="6"/>
      <c r="W537">
        <f t="shared" si="32"/>
        <v>614.65063730179213</v>
      </c>
      <c r="X537">
        <f t="shared" si="33"/>
        <v>0</v>
      </c>
      <c r="Y537">
        <f t="shared" si="34"/>
        <v>0</v>
      </c>
      <c r="AN537">
        <f t="shared" si="35"/>
        <v>536</v>
      </c>
    </row>
    <row r="538" spans="1:40" x14ac:dyDescent="0.3">
      <c r="A538" t="s">
        <v>1803</v>
      </c>
      <c r="B538">
        <v>3.62</v>
      </c>
      <c r="C538">
        <v>3.62</v>
      </c>
      <c r="D538">
        <v>3.3</v>
      </c>
      <c r="E538" s="6">
        <f>IF(Table2[[#This Row],[S&amp;P 500 TR USD]]="",Table2[[#This Row],[IA SBBI US Large Stock TR USD Ext]],Table2[[#This Row],[S&amp;P 500 TR USD]])</f>
        <v>3.62</v>
      </c>
      <c r="F538" s="6" t="s">
        <v>2432</v>
      </c>
      <c r="G538" s="6"/>
      <c r="H538" s="6"/>
      <c r="I538" s="6" t="s">
        <v>2434</v>
      </c>
      <c r="J538" s="6"/>
      <c r="K538" s="6"/>
      <c r="L538" s="6" t="s">
        <v>2434</v>
      </c>
      <c r="M538">
        <v>1.96</v>
      </c>
      <c r="N538">
        <v>1.39</v>
      </c>
      <c r="O538">
        <v>0.5</v>
      </c>
      <c r="P538">
        <f>+(Table2[[#This Row],[IA SBBI US IT Govt TR USD]]*Table2[[#This Row],[PctinGovt]])+(Table2[[#This Row],[IA SBBI US LT Corp TR USD]]*(1-Table2[[#This Row],[IA SBBI US IT Govt TR USD]]) )</f>
        <v>-0.35439999999999983</v>
      </c>
      <c r="R538" s="6">
        <f>IF(Table2[[#This Row],[Bloomberg US Agg Bond TR USD]]="",Table2[[#This Row],[Pre AGG]],Table2[[#This Row],[Bloomberg US Agg Bond TR USD]])</f>
        <v>-0.35439999999999983</v>
      </c>
      <c r="S538" s="6" t="str">
        <f>IF(Table2[[#This Row],[Bloomberg US Agg Bond TR USD]]="","Pre","")</f>
        <v>Pre</v>
      </c>
      <c r="T538">
        <v>3.3</v>
      </c>
      <c r="U538" s="6"/>
      <c r="V538" s="6"/>
      <c r="W538">
        <f t="shared" si="32"/>
        <v>638.23410833275125</v>
      </c>
      <c r="X538">
        <f t="shared" si="33"/>
        <v>0</v>
      </c>
      <c r="Y538">
        <f t="shared" si="34"/>
        <v>0</v>
      </c>
      <c r="AN538">
        <f t="shared" si="35"/>
        <v>537</v>
      </c>
    </row>
    <row r="539" spans="1:40" x14ac:dyDescent="0.3">
      <c r="A539" t="s">
        <v>1804</v>
      </c>
      <c r="B539">
        <v>-0.83</v>
      </c>
      <c r="C539">
        <v>-0.83</v>
      </c>
      <c r="D539">
        <v>-1.1399999999999999</v>
      </c>
      <c r="E539" s="6">
        <f>IF(Table2[[#This Row],[S&amp;P 500 TR USD]]="",Table2[[#This Row],[IA SBBI US Large Stock TR USD Ext]],Table2[[#This Row],[S&amp;P 500 TR USD]])</f>
        <v>-0.83</v>
      </c>
      <c r="F539" s="6" t="s">
        <v>2432</v>
      </c>
      <c r="G539" s="6"/>
      <c r="H539" s="6"/>
      <c r="I539" s="6" t="s">
        <v>2434</v>
      </c>
      <c r="J539" s="6"/>
      <c r="K539" s="6"/>
      <c r="L539" s="6" t="s">
        <v>2434</v>
      </c>
      <c r="M539">
        <v>0.95</v>
      </c>
      <c r="N539">
        <v>-0.96</v>
      </c>
      <c r="O539">
        <v>0.5</v>
      </c>
      <c r="P539">
        <f>+(Table2[[#This Row],[IA SBBI US IT Govt TR USD]]*Table2[[#This Row],[PctinGovt]])+(Table2[[#This Row],[IA SBBI US LT Corp TR USD]]*(1-Table2[[#This Row],[IA SBBI US IT Govt TR USD]]) )</f>
        <v>0.42699999999999994</v>
      </c>
      <c r="R539" s="6">
        <f>IF(Table2[[#This Row],[Bloomberg US Agg Bond TR USD]]="",Table2[[#This Row],[Pre AGG]],Table2[[#This Row],[Bloomberg US Agg Bond TR USD]])</f>
        <v>0.42699999999999994</v>
      </c>
      <c r="S539" s="6" t="str">
        <f>IF(Table2[[#This Row],[Bloomberg US Agg Bond TR USD]]="","Pre","")</f>
        <v>Pre</v>
      </c>
      <c r="T539">
        <v>-1.1399999999999999</v>
      </c>
      <c r="U539" s="6"/>
      <c r="V539" s="6"/>
      <c r="W539">
        <f t="shared" si="32"/>
        <v>629.81823949775787</v>
      </c>
      <c r="X539">
        <f t="shared" si="33"/>
        <v>0</v>
      </c>
      <c r="Y539">
        <f t="shared" si="34"/>
        <v>0</v>
      </c>
      <c r="AN539">
        <f t="shared" si="35"/>
        <v>538</v>
      </c>
    </row>
    <row r="540" spans="1:40" x14ac:dyDescent="0.3">
      <c r="A540" t="s">
        <v>1805</v>
      </c>
      <c r="B540">
        <v>5.0599999999999996</v>
      </c>
      <c r="C540">
        <v>5.0599999999999996</v>
      </c>
      <c r="D540">
        <v>4.74</v>
      </c>
      <c r="E540" s="6">
        <f>IF(Table2[[#This Row],[S&amp;P 500 TR USD]]="",Table2[[#This Row],[IA SBBI US Large Stock TR USD Ext]],Table2[[#This Row],[S&amp;P 500 TR USD]])</f>
        <v>5.0599999999999996</v>
      </c>
      <c r="F540" s="6" t="s">
        <v>2432</v>
      </c>
      <c r="G540" s="6"/>
      <c r="H540" s="6"/>
      <c r="I540" s="6" t="s">
        <v>2434</v>
      </c>
      <c r="J540" s="6"/>
      <c r="K540" s="6"/>
      <c r="L540" s="6" t="s">
        <v>2434</v>
      </c>
      <c r="M540">
        <v>4.51</v>
      </c>
      <c r="N540">
        <v>5.84</v>
      </c>
      <c r="O540">
        <v>0.5</v>
      </c>
      <c r="P540">
        <f>+(Table2[[#This Row],[IA SBBI US IT Govt TR USD]]*Table2[[#This Row],[PctinGovt]])+(Table2[[#This Row],[IA SBBI US LT Corp TR USD]]*(1-Table2[[#This Row],[IA SBBI US IT Govt TR USD]]) )</f>
        <v>-18.243399999999998</v>
      </c>
      <c r="R540" s="6">
        <f>IF(Table2[[#This Row],[Bloomberg US Agg Bond TR USD]]="",Table2[[#This Row],[Pre AGG]],Table2[[#This Row],[Bloomberg US Agg Bond TR USD]])</f>
        <v>-18.243399999999998</v>
      </c>
      <c r="S540" s="6" t="str">
        <f>IF(Table2[[#This Row],[Bloomberg US Agg Bond TR USD]]="","Pre","")</f>
        <v>Pre</v>
      </c>
      <c r="T540">
        <v>4.74</v>
      </c>
      <c r="U540" s="6"/>
      <c r="V540" s="6"/>
      <c r="W540">
        <f t="shared" si="32"/>
        <v>664.41162404995168</v>
      </c>
      <c r="X540">
        <f t="shared" si="33"/>
        <v>0</v>
      </c>
      <c r="Y540">
        <f t="shared" si="34"/>
        <v>0</v>
      </c>
      <c r="AN540">
        <f t="shared" si="35"/>
        <v>539</v>
      </c>
    </row>
    <row r="541" spans="1:40" x14ac:dyDescent="0.3">
      <c r="A541" t="s">
        <v>1806</v>
      </c>
      <c r="B541">
        <v>5.97</v>
      </c>
      <c r="C541">
        <v>5.97</v>
      </c>
      <c r="D541">
        <v>5.68</v>
      </c>
      <c r="E541" s="6">
        <f>IF(Table2[[#This Row],[S&amp;P 500 TR USD]]="",Table2[[#This Row],[IA SBBI US Large Stock TR USD Ext]],Table2[[#This Row],[S&amp;P 500 TR USD]])</f>
        <v>5.97</v>
      </c>
      <c r="F541" s="6" t="s">
        <v>2432</v>
      </c>
      <c r="G541" s="6"/>
      <c r="H541" s="6"/>
      <c r="I541" s="6" t="s">
        <v>2434</v>
      </c>
      <c r="J541" s="6"/>
      <c r="K541" s="6"/>
      <c r="L541" s="6" t="s">
        <v>2434</v>
      </c>
      <c r="M541">
        <v>0.54</v>
      </c>
      <c r="N541">
        <v>3.72</v>
      </c>
      <c r="O541">
        <v>0.5</v>
      </c>
      <c r="P541">
        <f>+(Table2[[#This Row],[IA SBBI US IT Govt TR USD]]*Table2[[#This Row],[PctinGovt]])+(Table2[[#This Row],[IA SBBI US LT Corp TR USD]]*(1-Table2[[#This Row],[IA SBBI US IT Govt TR USD]]) )</f>
        <v>1.9812000000000001</v>
      </c>
      <c r="R541" s="6">
        <f>IF(Table2[[#This Row],[Bloomberg US Agg Bond TR USD]]="",Table2[[#This Row],[Pre AGG]],Table2[[#This Row],[Bloomberg US Agg Bond TR USD]])</f>
        <v>1.9812000000000001</v>
      </c>
      <c r="S541" s="6" t="str">
        <f>IF(Table2[[#This Row],[Bloomberg US Agg Bond TR USD]]="","Pre","")</f>
        <v>Pre</v>
      </c>
      <c r="T541">
        <v>5.68</v>
      </c>
      <c r="U541" s="6"/>
      <c r="V541" s="6"/>
      <c r="W541">
        <f t="shared" si="32"/>
        <v>707.83020429598889</v>
      </c>
      <c r="X541">
        <f t="shared" si="33"/>
        <v>0</v>
      </c>
      <c r="Y541">
        <f t="shared" si="34"/>
        <v>0</v>
      </c>
      <c r="AN541">
        <f t="shared" si="35"/>
        <v>540</v>
      </c>
    </row>
    <row r="542" spans="1:40" x14ac:dyDescent="0.3">
      <c r="A542" t="s">
        <v>1807</v>
      </c>
      <c r="B542">
        <v>4.32</v>
      </c>
      <c r="C542">
        <v>4.32</v>
      </c>
      <c r="D542">
        <v>4.05</v>
      </c>
      <c r="E542" s="6">
        <f>IF(Table2[[#This Row],[S&amp;P 500 TR USD]]="",Table2[[#This Row],[IA SBBI US Large Stock TR USD Ext]],Table2[[#This Row],[S&amp;P 500 TR USD]])</f>
        <v>4.32</v>
      </c>
      <c r="F542" s="6" t="s">
        <v>2432</v>
      </c>
      <c r="G542" s="6"/>
      <c r="H542" s="6"/>
      <c r="I542" s="6" t="s">
        <v>2434</v>
      </c>
      <c r="J542" s="6"/>
      <c r="K542" s="6"/>
      <c r="L542" s="6" t="s">
        <v>2434</v>
      </c>
      <c r="M542">
        <v>1.68</v>
      </c>
      <c r="N542">
        <v>5.32</v>
      </c>
      <c r="O542">
        <v>0.5</v>
      </c>
      <c r="P542">
        <f>+(Table2[[#This Row],[IA SBBI US IT Govt TR USD]]*Table2[[#This Row],[PctinGovt]])+(Table2[[#This Row],[IA SBBI US LT Corp TR USD]]*(1-Table2[[#This Row],[IA SBBI US IT Govt TR USD]]) )</f>
        <v>-2.7776000000000001</v>
      </c>
      <c r="R542" s="6">
        <f>IF(Table2[[#This Row],[Bloomberg US Agg Bond TR USD]]="",Table2[[#This Row],[Pre AGG]],Table2[[#This Row],[Bloomberg US Agg Bond TR USD]])</f>
        <v>-2.7776000000000001</v>
      </c>
      <c r="S542" s="6" t="str">
        <f>IF(Table2[[#This Row],[Bloomberg US Agg Bond TR USD]]="","Pre","")</f>
        <v>Pre</v>
      </c>
      <c r="T542">
        <v>4.05</v>
      </c>
      <c r="U542" s="6"/>
      <c r="V542" s="6"/>
      <c r="W542">
        <f t="shared" si="32"/>
        <v>740.54732756997646</v>
      </c>
      <c r="X542">
        <f t="shared" si="33"/>
        <v>0</v>
      </c>
      <c r="Y542">
        <f t="shared" si="34"/>
        <v>0</v>
      </c>
      <c r="AN542">
        <f t="shared" si="35"/>
        <v>541</v>
      </c>
    </row>
    <row r="543" spans="1:40" x14ac:dyDescent="0.3">
      <c r="A543" t="s">
        <v>1808</v>
      </c>
      <c r="B543">
        <v>1.17</v>
      </c>
      <c r="C543">
        <v>1.17</v>
      </c>
      <c r="D543">
        <v>0.91</v>
      </c>
      <c r="E543" s="6">
        <f>IF(Table2[[#This Row],[S&amp;P 500 TR USD]]="",Table2[[#This Row],[IA SBBI US Large Stock TR USD Ext]],Table2[[#This Row],[S&amp;P 500 TR USD]])</f>
        <v>1.17</v>
      </c>
      <c r="F543" s="6" t="s">
        <v>2432</v>
      </c>
      <c r="G543" s="6"/>
      <c r="H543" s="6"/>
      <c r="I543" s="6" t="s">
        <v>2434</v>
      </c>
      <c r="J543" s="6"/>
      <c r="K543" s="6"/>
      <c r="L543" s="6" t="s">
        <v>2434</v>
      </c>
      <c r="M543">
        <v>2.2400000000000002</v>
      </c>
      <c r="N543">
        <v>-3.66</v>
      </c>
      <c r="O543">
        <v>0.5</v>
      </c>
      <c r="P543">
        <f>+(Table2[[#This Row],[IA SBBI US IT Govt TR USD]]*Table2[[#This Row],[PctinGovt]])+(Table2[[#This Row],[IA SBBI US LT Corp TR USD]]*(1-Table2[[#This Row],[IA SBBI US IT Govt TR USD]]) )</f>
        <v>5.6584000000000012</v>
      </c>
      <c r="R543" s="6">
        <f>IF(Table2[[#This Row],[Bloomberg US Agg Bond TR USD]]="",Table2[[#This Row],[Pre AGG]],Table2[[#This Row],[Bloomberg US Agg Bond TR USD]])</f>
        <v>5.6584000000000012</v>
      </c>
      <c r="S543" s="6" t="str">
        <f>IF(Table2[[#This Row],[Bloomberg US Agg Bond TR USD]]="","Pre","")</f>
        <v>Pre</v>
      </c>
      <c r="T543">
        <v>0.91</v>
      </c>
      <c r="U543" s="6"/>
      <c r="V543" s="6"/>
      <c r="W543">
        <f t="shared" si="32"/>
        <v>748.19630825086347</v>
      </c>
      <c r="X543">
        <f t="shared" si="33"/>
        <v>0</v>
      </c>
      <c r="Y543">
        <f t="shared" si="34"/>
        <v>0</v>
      </c>
      <c r="AN543">
        <f t="shared" si="35"/>
        <v>542</v>
      </c>
    </row>
    <row r="544" spans="1:40" x14ac:dyDescent="0.3">
      <c r="A544" t="s">
        <v>1809</v>
      </c>
      <c r="B544">
        <v>3.94</v>
      </c>
      <c r="C544">
        <v>3.94</v>
      </c>
      <c r="D544">
        <v>3.68</v>
      </c>
      <c r="E544" s="6">
        <f>IF(Table2[[#This Row],[S&amp;P 500 TR USD]]="",Table2[[#This Row],[IA SBBI US Large Stock TR USD Ext]],Table2[[#This Row],[S&amp;P 500 TR USD]])</f>
        <v>3.94</v>
      </c>
      <c r="F544" s="6" t="s">
        <v>2432</v>
      </c>
      <c r="G544" s="6"/>
      <c r="H544" s="6"/>
      <c r="I544" s="6" t="s">
        <v>2434</v>
      </c>
      <c r="J544" s="6"/>
      <c r="K544" s="6"/>
      <c r="L544" s="6" t="s">
        <v>2434</v>
      </c>
      <c r="M544">
        <v>1.86</v>
      </c>
      <c r="N544">
        <v>2.58</v>
      </c>
      <c r="O544">
        <v>0.5</v>
      </c>
      <c r="P544">
        <f>+(Table2[[#This Row],[IA SBBI US IT Govt TR USD]]*Table2[[#This Row],[PctinGovt]])+(Table2[[#This Row],[IA SBBI US LT Corp TR USD]]*(1-Table2[[#This Row],[IA SBBI US IT Govt TR USD]]) )</f>
        <v>-1.2888000000000002</v>
      </c>
      <c r="R544" s="6">
        <f>IF(Table2[[#This Row],[Bloomberg US Agg Bond TR USD]]="",Table2[[#This Row],[Pre AGG]],Table2[[#This Row],[Bloomberg US Agg Bond TR USD]])</f>
        <v>-1.2888000000000002</v>
      </c>
      <c r="S544" s="6" t="str">
        <f>IF(Table2[[#This Row],[Bloomberg US Agg Bond TR USD]]="","Pre","")</f>
        <v>Pre</v>
      </c>
      <c r="T544">
        <v>3.68</v>
      </c>
      <c r="U544" s="6"/>
      <c r="V544" s="6"/>
      <c r="W544">
        <f t="shared" si="32"/>
        <v>779.40993239449517</v>
      </c>
      <c r="X544">
        <f t="shared" si="33"/>
        <v>0</v>
      </c>
      <c r="Y544">
        <f t="shared" si="34"/>
        <v>0</v>
      </c>
      <c r="AN544">
        <f t="shared" si="35"/>
        <v>543</v>
      </c>
    </row>
    <row r="545" spans="1:40" x14ac:dyDescent="0.3">
      <c r="A545" t="s">
        <v>1810</v>
      </c>
      <c r="B545">
        <v>3.89</v>
      </c>
      <c r="C545">
        <v>3.89</v>
      </c>
      <c r="D545">
        <v>3.63</v>
      </c>
      <c r="E545" s="6">
        <f>IF(Table2[[#This Row],[S&amp;P 500 TR USD]]="",Table2[[#This Row],[IA SBBI US Large Stock TR USD Ext]],Table2[[#This Row],[S&amp;P 500 TR USD]])</f>
        <v>3.89</v>
      </c>
      <c r="F545" s="6" t="s">
        <v>2432</v>
      </c>
      <c r="G545" s="6"/>
      <c r="H545" s="6"/>
      <c r="I545" s="6" t="s">
        <v>2434</v>
      </c>
      <c r="J545" s="6"/>
      <c r="K545" s="6"/>
      <c r="L545" s="6" t="s">
        <v>2434</v>
      </c>
      <c r="M545">
        <v>-3.27</v>
      </c>
      <c r="N545">
        <v>-2.36</v>
      </c>
      <c r="O545">
        <v>0.5</v>
      </c>
      <c r="P545">
        <f>+(Table2[[#This Row],[IA SBBI US IT Govt TR USD]]*Table2[[#This Row],[PctinGovt]])+(Table2[[#This Row],[IA SBBI US LT Corp TR USD]]*(1-Table2[[#This Row],[IA SBBI US IT Govt TR USD]]) )</f>
        <v>-11.712199999999998</v>
      </c>
      <c r="R545" s="6">
        <f>IF(Table2[[#This Row],[Bloomberg US Agg Bond TR USD]]="",Table2[[#This Row],[Pre AGG]],Table2[[#This Row],[Bloomberg US Agg Bond TR USD]])</f>
        <v>-11.712199999999998</v>
      </c>
      <c r="S545" s="6" t="str">
        <f>IF(Table2[[#This Row],[Bloomberg US Agg Bond TR USD]]="","Pre","")</f>
        <v>Pre</v>
      </c>
      <c r="T545">
        <v>3.63</v>
      </c>
      <c r="U545" s="6"/>
      <c r="V545" s="6"/>
      <c r="W545">
        <f t="shared" si="32"/>
        <v>811.33251294041531</v>
      </c>
      <c r="X545">
        <f t="shared" si="33"/>
        <v>0</v>
      </c>
      <c r="Y545">
        <f t="shared" si="34"/>
        <v>0</v>
      </c>
      <c r="AN545">
        <f t="shared" si="35"/>
        <v>544</v>
      </c>
    </row>
    <row r="546" spans="1:40" x14ac:dyDescent="0.3">
      <c r="A546" t="s">
        <v>1811</v>
      </c>
      <c r="B546">
        <v>-3.91</v>
      </c>
      <c r="C546">
        <v>-3.91</v>
      </c>
      <c r="D546">
        <v>-4.16</v>
      </c>
      <c r="E546" s="6">
        <f>IF(Table2[[#This Row],[S&amp;P 500 TR USD]]="",Table2[[#This Row],[IA SBBI US Large Stock TR USD Ext]],Table2[[#This Row],[S&amp;P 500 TR USD]])</f>
        <v>-3.91</v>
      </c>
      <c r="F546" s="6" t="s">
        <v>2432</v>
      </c>
      <c r="G546" s="6"/>
      <c r="H546" s="6"/>
      <c r="I546" s="6" t="s">
        <v>2434</v>
      </c>
      <c r="J546" s="6"/>
      <c r="K546" s="6"/>
      <c r="L546" s="6" t="s">
        <v>2434</v>
      </c>
      <c r="M546">
        <v>0.11</v>
      </c>
      <c r="N546">
        <v>-1.61</v>
      </c>
      <c r="O546">
        <v>0.5</v>
      </c>
      <c r="P546">
        <f>+(Table2[[#This Row],[IA SBBI US IT Govt TR USD]]*Table2[[#This Row],[PctinGovt]])+(Table2[[#This Row],[IA SBBI US LT Corp TR USD]]*(1-Table2[[#This Row],[IA SBBI US IT Govt TR USD]]) )</f>
        <v>-1.3779000000000001</v>
      </c>
      <c r="R546" s="6">
        <f>IF(Table2[[#This Row],[Bloomberg US Agg Bond TR USD]]="",Table2[[#This Row],[Pre AGG]],Table2[[#This Row],[Bloomberg US Agg Bond TR USD]])</f>
        <v>-1.3779000000000001</v>
      </c>
      <c r="S546" s="6" t="str">
        <f>IF(Table2[[#This Row],[Bloomberg US Agg Bond TR USD]]="","Pre","")</f>
        <v>Pre</v>
      </c>
      <c r="T546">
        <v>-4.16</v>
      </c>
      <c r="U546" s="6"/>
      <c r="V546" s="6"/>
      <c r="W546">
        <f t="shared" si="32"/>
        <v>773.42108040209393</v>
      </c>
      <c r="X546">
        <f t="shared" si="33"/>
        <v>0</v>
      </c>
      <c r="Y546">
        <f t="shared" si="34"/>
        <v>0</v>
      </c>
      <c r="AN546">
        <f t="shared" si="35"/>
        <v>545</v>
      </c>
    </row>
    <row r="547" spans="1:40" x14ac:dyDescent="0.3">
      <c r="A547" t="s">
        <v>1812</v>
      </c>
      <c r="B547">
        <v>0.33</v>
      </c>
      <c r="C547">
        <v>0.33</v>
      </c>
      <c r="D547">
        <v>7.0000000000000007E-2</v>
      </c>
      <c r="E547" s="6">
        <f>IF(Table2[[#This Row],[S&amp;P 500 TR USD]]="",Table2[[#This Row],[IA SBBI US Large Stock TR USD Ext]],Table2[[#This Row],[S&amp;P 500 TR USD]])</f>
        <v>0.33</v>
      </c>
      <c r="F547" s="6" t="s">
        <v>2432</v>
      </c>
      <c r="G547" s="6"/>
      <c r="H547" s="6"/>
      <c r="I547" s="6" t="s">
        <v>2434</v>
      </c>
      <c r="J547" s="6"/>
      <c r="K547" s="6"/>
      <c r="L547" s="6" t="s">
        <v>2434</v>
      </c>
      <c r="M547">
        <v>-1.87</v>
      </c>
      <c r="N547">
        <v>1.07</v>
      </c>
      <c r="O547">
        <v>0.5</v>
      </c>
      <c r="P547">
        <f>+(Table2[[#This Row],[IA SBBI US IT Govt TR USD]]*Table2[[#This Row],[PctinGovt]])+(Table2[[#This Row],[IA SBBI US LT Corp TR USD]]*(1-Table2[[#This Row],[IA SBBI US IT Govt TR USD]]) )</f>
        <v>2.1359000000000004</v>
      </c>
      <c r="R547" s="6">
        <f>IF(Table2[[#This Row],[Bloomberg US Agg Bond TR USD]]="",Table2[[#This Row],[Pre AGG]],Table2[[#This Row],[Bloomberg US Agg Bond TR USD]])</f>
        <v>2.1359000000000004</v>
      </c>
      <c r="S547" s="6" t="str">
        <f>IF(Table2[[#This Row],[Bloomberg US Agg Bond TR USD]]="","Pre","")</f>
        <v>Pre</v>
      </c>
      <c r="T547">
        <v>7.0000000000000007E-2</v>
      </c>
      <c r="U547" s="6"/>
      <c r="V547" s="6"/>
      <c r="W547">
        <f t="shared" si="32"/>
        <v>774.03247515837529</v>
      </c>
      <c r="X547">
        <f t="shared" si="33"/>
        <v>0</v>
      </c>
      <c r="Y547">
        <f t="shared" si="34"/>
        <v>0</v>
      </c>
      <c r="AN547">
        <f t="shared" si="35"/>
        <v>546</v>
      </c>
    </row>
    <row r="548" spans="1:40" x14ac:dyDescent="0.3">
      <c r="A548" t="s">
        <v>1813</v>
      </c>
      <c r="B548">
        <v>-3.87</v>
      </c>
      <c r="C548">
        <v>-3.87</v>
      </c>
      <c r="D548">
        <v>-4.13</v>
      </c>
      <c r="E548" s="6">
        <f>IF(Table2[[#This Row],[S&amp;P 500 TR USD]]="",Table2[[#This Row],[IA SBBI US Large Stock TR USD Ext]],Table2[[#This Row],[S&amp;P 500 TR USD]])</f>
        <v>-3.87</v>
      </c>
      <c r="F548" s="6" t="s">
        <v>2432</v>
      </c>
      <c r="G548" s="6"/>
      <c r="H548" s="6"/>
      <c r="I548" s="6" t="s">
        <v>2434</v>
      </c>
      <c r="J548" s="6"/>
      <c r="K548" s="6"/>
      <c r="L548" s="6" t="s">
        <v>2434</v>
      </c>
      <c r="M548">
        <v>0.27</v>
      </c>
      <c r="N548">
        <v>-0.25</v>
      </c>
      <c r="O548">
        <v>0.5</v>
      </c>
      <c r="P548">
        <f>+(Table2[[#This Row],[IA SBBI US IT Govt TR USD]]*Table2[[#This Row],[PctinGovt]])+(Table2[[#This Row],[IA SBBI US LT Corp TR USD]]*(1-Table2[[#This Row],[IA SBBI US IT Govt TR USD]]) )</f>
        <v>-4.7499999999999987E-2</v>
      </c>
      <c r="R548" s="6">
        <f>IF(Table2[[#This Row],[Bloomberg US Agg Bond TR USD]]="",Table2[[#This Row],[Pre AGG]],Table2[[#This Row],[Bloomberg US Agg Bond TR USD]])</f>
        <v>-4.7499999999999987E-2</v>
      </c>
      <c r="S548" s="6" t="str">
        <f>IF(Table2[[#This Row],[Bloomberg US Agg Bond TR USD]]="","Pre","")</f>
        <v>Pre</v>
      </c>
      <c r="T548">
        <v>-4.13</v>
      </c>
      <c r="U548" s="6"/>
      <c r="V548" s="6"/>
      <c r="W548">
        <f t="shared" si="32"/>
        <v>737.93493393433437</v>
      </c>
      <c r="X548">
        <f t="shared" si="33"/>
        <v>0</v>
      </c>
      <c r="Y548">
        <f t="shared" si="34"/>
        <v>0</v>
      </c>
      <c r="AN548">
        <f t="shared" si="35"/>
        <v>547</v>
      </c>
    </row>
    <row r="549" spans="1:40" x14ac:dyDescent="0.3">
      <c r="A549" t="s">
        <v>1814</v>
      </c>
      <c r="B549">
        <v>3.88</v>
      </c>
      <c r="C549">
        <v>3.88</v>
      </c>
      <c r="D549">
        <v>3.61</v>
      </c>
      <c r="E549" s="6">
        <f>IF(Table2[[#This Row],[S&amp;P 500 TR USD]]="",Table2[[#This Row],[IA SBBI US Large Stock TR USD Ext]],Table2[[#This Row],[S&amp;P 500 TR USD]])</f>
        <v>3.88</v>
      </c>
      <c r="F549" s="6" t="s">
        <v>2432</v>
      </c>
      <c r="G549" s="6"/>
      <c r="H549" s="6"/>
      <c r="I549" s="6" t="s">
        <v>2434</v>
      </c>
      <c r="J549" s="6"/>
      <c r="K549" s="6"/>
      <c r="L549" s="6" t="s">
        <v>2434</v>
      </c>
      <c r="M549">
        <v>3.5</v>
      </c>
      <c r="N549">
        <v>5.54</v>
      </c>
      <c r="O549">
        <v>0.5</v>
      </c>
      <c r="P549">
        <f>+(Table2[[#This Row],[IA SBBI US IT Govt TR USD]]*Table2[[#This Row],[PctinGovt]])+(Table2[[#This Row],[IA SBBI US LT Corp TR USD]]*(1-Table2[[#This Row],[IA SBBI US IT Govt TR USD]]) )</f>
        <v>-12.1</v>
      </c>
      <c r="R549" s="6">
        <f>IF(Table2[[#This Row],[Bloomberg US Agg Bond TR USD]]="",Table2[[#This Row],[Pre AGG]],Table2[[#This Row],[Bloomberg US Agg Bond TR USD]])</f>
        <v>-12.1</v>
      </c>
      <c r="S549" s="6" t="str">
        <f>IF(Table2[[#This Row],[Bloomberg US Agg Bond TR USD]]="","Pre","")</f>
        <v>Pre</v>
      </c>
      <c r="T549">
        <v>3.61</v>
      </c>
      <c r="U549" s="6"/>
      <c r="V549" s="6"/>
      <c r="W549">
        <f t="shared" si="32"/>
        <v>768.18438504936387</v>
      </c>
      <c r="X549">
        <f t="shared" si="33"/>
        <v>0</v>
      </c>
      <c r="Y549">
        <f t="shared" si="34"/>
        <v>0</v>
      </c>
      <c r="AN549">
        <f t="shared" si="35"/>
        <v>548</v>
      </c>
    </row>
    <row r="550" spans="1:40" x14ac:dyDescent="0.3">
      <c r="A550" t="s">
        <v>1815</v>
      </c>
      <c r="B550">
        <v>-0.44</v>
      </c>
      <c r="C550">
        <v>-0.44</v>
      </c>
      <c r="D550">
        <v>-0.7</v>
      </c>
      <c r="E550" s="6">
        <f>IF(Table2[[#This Row],[S&amp;P 500 TR USD]]="",Table2[[#This Row],[IA SBBI US Large Stock TR USD Ext]],Table2[[#This Row],[S&amp;P 500 TR USD]])</f>
        <v>-0.44</v>
      </c>
      <c r="F550" s="6" t="s">
        <v>2432</v>
      </c>
      <c r="G550" s="6"/>
      <c r="H550" s="6"/>
      <c r="I550" s="6" t="s">
        <v>2434</v>
      </c>
      <c r="J550" s="6"/>
      <c r="K550" s="6"/>
      <c r="L550" s="6" t="s">
        <v>2434</v>
      </c>
      <c r="M550">
        <v>0.26</v>
      </c>
      <c r="N550">
        <v>-1.02</v>
      </c>
      <c r="O550">
        <v>0.5</v>
      </c>
      <c r="P550">
        <f>+(Table2[[#This Row],[IA SBBI US IT Govt TR USD]]*Table2[[#This Row],[PctinGovt]])+(Table2[[#This Row],[IA SBBI US LT Corp TR USD]]*(1-Table2[[#This Row],[IA SBBI US IT Govt TR USD]]) )</f>
        <v>-0.62480000000000002</v>
      </c>
      <c r="R550" s="6">
        <f>IF(Table2[[#This Row],[Bloomberg US Agg Bond TR USD]]="",Table2[[#This Row],[Pre AGG]],Table2[[#This Row],[Bloomberg US Agg Bond TR USD]])</f>
        <v>-0.62480000000000002</v>
      </c>
      <c r="S550" s="6" t="str">
        <f>IF(Table2[[#This Row],[Bloomberg US Agg Bond TR USD]]="","Pre","")</f>
        <v>Pre</v>
      </c>
      <c r="T550">
        <v>-0.7</v>
      </c>
      <c r="U550" s="6"/>
      <c r="V550" s="6"/>
      <c r="W550">
        <f t="shared" si="32"/>
        <v>762.10709435401827</v>
      </c>
      <c r="X550">
        <f t="shared" si="33"/>
        <v>0</v>
      </c>
      <c r="Y550">
        <f t="shared" si="34"/>
        <v>0</v>
      </c>
      <c r="AN550">
        <f t="shared" si="35"/>
        <v>549</v>
      </c>
    </row>
    <row r="551" spans="1:40" x14ac:dyDescent="0.3">
      <c r="A551" t="s">
        <v>1816</v>
      </c>
      <c r="B551">
        <v>-3.92</v>
      </c>
      <c r="C551">
        <v>-3.92</v>
      </c>
      <c r="D551">
        <v>-4.18</v>
      </c>
      <c r="E551" s="6">
        <f>IF(Table2[[#This Row],[S&amp;P 500 TR USD]]="",Table2[[#This Row],[IA SBBI US Large Stock TR USD Ext]],Table2[[#This Row],[S&amp;P 500 TR USD]])</f>
        <v>-3.92</v>
      </c>
      <c r="F551" s="6" t="s">
        <v>2432</v>
      </c>
      <c r="G551" s="6"/>
      <c r="H551" s="6"/>
      <c r="I551" s="6" t="s">
        <v>2434</v>
      </c>
      <c r="J551" s="6"/>
      <c r="K551" s="6"/>
      <c r="L551" s="6" t="s">
        <v>2434</v>
      </c>
      <c r="M551">
        <v>2.2000000000000002</v>
      </c>
      <c r="N551">
        <v>2.82</v>
      </c>
      <c r="O551">
        <v>0.5</v>
      </c>
      <c r="P551">
        <f>+(Table2[[#This Row],[IA SBBI US IT Govt TR USD]]*Table2[[#This Row],[PctinGovt]])+(Table2[[#This Row],[IA SBBI US LT Corp TR USD]]*(1-Table2[[#This Row],[IA SBBI US IT Govt TR USD]]) )</f>
        <v>-2.2840000000000003</v>
      </c>
      <c r="R551" s="6">
        <f>IF(Table2[[#This Row],[Bloomberg US Agg Bond TR USD]]="",Table2[[#This Row],[Pre AGG]],Table2[[#This Row],[Bloomberg US Agg Bond TR USD]])</f>
        <v>-2.2840000000000003</v>
      </c>
      <c r="S551" s="6" t="str">
        <f>IF(Table2[[#This Row],[Bloomberg US Agg Bond TR USD]]="","Pre","")</f>
        <v>Pre</v>
      </c>
      <c r="T551">
        <v>-4.18</v>
      </c>
      <c r="U551" s="6"/>
      <c r="V551" s="6"/>
      <c r="W551">
        <f t="shared" si="32"/>
        <v>726.07101781002029</v>
      </c>
      <c r="X551">
        <f t="shared" si="33"/>
        <v>0</v>
      </c>
      <c r="Y551">
        <f t="shared" si="34"/>
        <v>0</v>
      </c>
      <c r="AN551">
        <f t="shared" si="35"/>
        <v>550</v>
      </c>
    </row>
    <row r="552" spans="1:40" x14ac:dyDescent="0.3">
      <c r="A552" t="s">
        <v>1817</v>
      </c>
      <c r="B552">
        <v>0.02</v>
      </c>
      <c r="C552">
        <v>0.02</v>
      </c>
      <c r="D552">
        <v>-0.25</v>
      </c>
      <c r="E552" s="6">
        <f>IF(Table2[[#This Row],[S&amp;P 500 TR USD]]="",Table2[[#This Row],[IA SBBI US Large Stock TR USD Ext]],Table2[[#This Row],[S&amp;P 500 TR USD]])</f>
        <v>0.02</v>
      </c>
      <c r="F552" s="6" t="s">
        <v>2432</v>
      </c>
      <c r="G552" s="6"/>
      <c r="H552" s="6"/>
      <c r="I552" s="6" t="s">
        <v>2434</v>
      </c>
      <c r="J552" s="6"/>
      <c r="K552" s="6"/>
      <c r="L552" s="6" t="s">
        <v>2434</v>
      </c>
      <c r="M552">
        <v>0.52</v>
      </c>
      <c r="N552">
        <v>0.28999999999999998</v>
      </c>
      <c r="O552">
        <v>0.5</v>
      </c>
      <c r="P552">
        <f>+(Table2[[#This Row],[IA SBBI US IT Govt TR USD]]*Table2[[#This Row],[PctinGovt]])+(Table2[[#This Row],[IA SBBI US LT Corp TR USD]]*(1-Table2[[#This Row],[IA SBBI US IT Govt TR USD]]) )</f>
        <v>0.3992</v>
      </c>
      <c r="R552" s="6">
        <f>IF(Table2[[#This Row],[Bloomberg US Agg Bond TR USD]]="",Table2[[#This Row],[Pre AGG]],Table2[[#This Row],[Bloomberg US Agg Bond TR USD]])</f>
        <v>0.3992</v>
      </c>
      <c r="S552" s="6" t="str">
        <f>IF(Table2[[#This Row],[Bloomberg US Agg Bond TR USD]]="","Pre","")</f>
        <v>Pre</v>
      </c>
      <c r="T552">
        <v>-0.25</v>
      </c>
      <c r="U552" s="6"/>
      <c r="V552" s="6"/>
      <c r="W552">
        <f t="shared" si="32"/>
        <v>724.00584026549518</v>
      </c>
      <c r="X552">
        <f t="shared" si="33"/>
        <v>0</v>
      </c>
      <c r="Y552">
        <f t="shared" si="34"/>
        <v>0</v>
      </c>
      <c r="AN552">
        <f t="shared" si="35"/>
        <v>551</v>
      </c>
    </row>
    <row r="553" spans="1:40" x14ac:dyDescent="0.3">
      <c r="A553" t="s">
        <v>1818</v>
      </c>
      <c r="B553">
        <v>8.8800000000000008</v>
      </c>
      <c r="C553">
        <v>8.8800000000000008</v>
      </c>
      <c r="D553">
        <v>8.6199999999999992</v>
      </c>
      <c r="E553" s="6">
        <f>IF(Table2[[#This Row],[S&amp;P 500 TR USD]]="",Table2[[#This Row],[IA SBBI US Large Stock TR USD Ext]],Table2[[#This Row],[S&amp;P 500 TR USD]])</f>
        <v>8.8800000000000008</v>
      </c>
      <c r="F553" s="6" t="s">
        <v>2432</v>
      </c>
      <c r="G553" s="6"/>
      <c r="H553" s="6"/>
      <c r="I553" s="6" t="s">
        <v>2434</v>
      </c>
      <c r="J553" s="6"/>
      <c r="K553" s="6"/>
      <c r="L553" s="6" t="s">
        <v>2434</v>
      </c>
      <c r="M553">
        <v>1.1000000000000001</v>
      </c>
      <c r="N553">
        <v>2.23</v>
      </c>
      <c r="O553">
        <v>0.5</v>
      </c>
      <c r="P553">
        <f>+(Table2[[#This Row],[IA SBBI US IT Govt TR USD]]*Table2[[#This Row],[PctinGovt]])+(Table2[[#This Row],[IA SBBI US LT Corp TR USD]]*(1-Table2[[#This Row],[IA SBBI US IT Govt TR USD]]) )</f>
        <v>0.32699999999999985</v>
      </c>
      <c r="R553" s="6">
        <f>IF(Table2[[#This Row],[Bloomberg US Agg Bond TR USD]]="",Table2[[#This Row],[Pre AGG]],Table2[[#This Row],[Bloomberg US Agg Bond TR USD]])</f>
        <v>0.32699999999999985</v>
      </c>
      <c r="S553" s="6" t="str">
        <f>IF(Table2[[#This Row],[Bloomberg US Agg Bond TR USD]]="","Pre","")</f>
        <v>Pre</v>
      </c>
      <c r="T553">
        <v>8.6199999999999992</v>
      </c>
      <c r="U553" s="6"/>
      <c r="V553" s="6"/>
      <c r="W553">
        <f t="shared" si="32"/>
        <v>795.03514369638106</v>
      </c>
      <c r="X553">
        <f t="shared" si="33"/>
        <v>0</v>
      </c>
      <c r="Y553">
        <f t="shared" si="34"/>
        <v>0</v>
      </c>
      <c r="AN553">
        <f t="shared" si="35"/>
        <v>552</v>
      </c>
    </row>
    <row r="554" spans="1:40" x14ac:dyDescent="0.3">
      <c r="A554" t="s">
        <v>1819</v>
      </c>
      <c r="B554">
        <v>2.06</v>
      </c>
      <c r="C554">
        <v>2.06</v>
      </c>
      <c r="D554">
        <v>1.81</v>
      </c>
      <c r="E554" s="6">
        <f>IF(Table2[[#This Row],[S&amp;P 500 TR USD]]="",Table2[[#This Row],[IA SBBI US Large Stock TR USD Ext]],Table2[[#This Row],[S&amp;P 500 TR USD]])</f>
        <v>2.06</v>
      </c>
      <c r="F554" s="6" t="s">
        <v>2432</v>
      </c>
      <c r="G554" s="6"/>
      <c r="H554" s="6"/>
      <c r="I554" s="6" t="s">
        <v>2434</v>
      </c>
      <c r="J554" s="6"/>
      <c r="K554" s="6"/>
      <c r="L554" s="6" t="s">
        <v>2434</v>
      </c>
      <c r="M554">
        <v>1.06</v>
      </c>
      <c r="N554">
        <v>-0.33</v>
      </c>
      <c r="O554">
        <v>0.5</v>
      </c>
      <c r="P554">
        <f>+(Table2[[#This Row],[IA SBBI US IT Govt TR USD]]*Table2[[#This Row],[PctinGovt]])+(Table2[[#This Row],[IA SBBI US LT Corp TR USD]]*(1-Table2[[#This Row],[IA SBBI US IT Govt TR USD]]) )</f>
        <v>0.54980000000000007</v>
      </c>
      <c r="R554" s="6">
        <f>IF(Table2[[#This Row],[Bloomberg US Agg Bond TR USD]]="",Table2[[#This Row],[Pre AGG]],Table2[[#This Row],[Bloomberg US Agg Bond TR USD]])</f>
        <v>0.54980000000000007</v>
      </c>
      <c r="S554" s="6" t="str">
        <f>IF(Table2[[#This Row],[Bloomberg US Agg Bond TR USD]]="","Pre","")</f>
        <v>Pre</v>
      </c>
      <c r="T554">
        <v>1.81</v>
      </c>
      <c r="U554" s="6"/>
      <c r="V554" s="6"/>
      <c r="W554">
        <f t="shared" si="32"/>
        <v>811.23527979728556</v>
      </c>
      <c r="X554">
        <f t="shared" si="33"/>
        <v>0</v>
      </c>
      <c r="Y554">
        <f t="shared" si="34"/>
        <v>0</v>
      </c>
      <c r="AN554">
        <f t="shared" si="35"/>
        <v>553</v>
      </c>
    </row>
    <row r="555" spans="1:40" x14ac:dyDescent="0.3">
      <c r="A555" t="s">
        <v>1820</v>
      </c>
      <c r="B555">
        <v>2.77</v>
      </c>
      <c r="C555">
        <v>2.77</v>
      </c>
      <c r="D555">
        <v>2.5299999999999998</v>
      </c>
      <c r="E555" s="6">
        <f>IF(Table2[[#This Row],[S&amp;P 500 TR USD]]="",Table2[[#This Row],[IA SBBI US Large Stock TR USD Ext]],Table2[[#This Row],[S&amp;P 500 TR USD]])</f>
        <v>2.77</v>
      </c>
      <c r="F555" s="6" t="s">
        <v>2432</v>
      </c>
      <c r="G555" s="6"/>
      <c r="H555" s="6"/>
      <c r="I555" s="6" t="s">
        <v>2434</v>
      </c>
      <c r="J555" s="6"/>
      <c r="K555" s="6"/>
      <c r="L555" s="6" t="s">
        <v>2434</v>
      </c>
      <c r="M555">
        <v>0.14000000000000001</v>
      </c>
      <c r="N555">
        <v>1.07</v>
      </c>
      <c r="O555">
        <v>0.5</v>
      </c>
      <c r="P555">
        <f>+(Table2[[#This Row],[IA SBBI US IT Govt TR USD]]*Table2[[#This Row],[PctinGovt]])+(Table2[[#This Row],[IA SBBI US LT Corp TR USD]]*(1-Table2[[#This Row],[IA SBBI US IT Govt TR USD]]) )</f>
        <v>0.99019999999999997</v>
      </c>
      <c r="R555" s="6">
        <f>IF(Table2[[#This Row],[Bloomberg US Agg Bond TR USD]]="",Table2[[#This Row],[Pre AGG]],Table2[[#This Row],[Bloomberg US Agg Bond TR USD]])</f>
        <v>0.99019999999999997</v>
      </c>
      <c r="S555" s="6" t="str">
        <f>IF(Table2[[#This Row],[Bloomberg US Agg Bond TR USD]]="","Pre","")</f>
        <v>Pre</v>
      </c>
      <c r="T555">
        <v>2.5299999999999998</v>
      </c>
      <c r="U555" s="6"/>
      <c r="V555" s="6"/>
      <c r="W555">
        <f t="shared" si="32"/>
        <v>834.2895323761569</v>
      </c>
      <c r="X555">
        <f t="shared" si="33"/>
        <v>0</v>
      </c>
      <c r="Y555">
        <f t="shared" si="34"/>
        <v>0</v>
      </c>
      <c r="AN555">
        <f t="shared" si="35"/>
        <v>554</v>
      </c>
    </row>
    <row r="556" spans="1:40" x14ac:dyDescent="0.3">
      <c r="A556" t="s">
        <v>1821</v>
      </c>
      <c r="B556">
        <v>0.83</v>
      </c>
      <c r="C556">
        <v>0.83</v>
      </c>
      <c r="D556">
        <v>0.59</v>
      </c>
      <c r="E556" s="6">
        <f>IF(Table2[[#This Row],[S&amp;P 500 TR USD]]="",Table2[[#This Row],[IA SBBI US Large Stock TR USD Ext]],Table2[[#This Row],[S&amp;P 500 TR USD]])</f>
        <v>0.83</v>
      </c>
      <c r="F556" s="6" t="s">
        <v>2432</v>
      </c>
      <c r="G556" s="6"/>
      <c r="H556" s="6"/>
      <c r="I556" s="6" t="s">
        <v>2434</v>
      </c>
      <c r="J556" s="6"/>
      <c r="K556" s="6"/>
      <c r="L556" s="6" t="s">
        <v>2434</v>
      </c>
      <c r="M556">
        <v>0.15</v>
      </c>
      <c r="N556">
        <v>0.24</v>
      </c>
      <c r="O556">
        <v>0.5</v>
      </c>
      <c r="P556">
        <f>+(Table2[[#This Row],[IA SBBI US IT Govt TR USD]]*Table2[[#This Row],[PctinGovt]])+(Table2[[#This Row],[IA SBBI US LT Corp TR USD]]*(1-Table2[[#This Row],[IA SBBI US IT Govt TR USD]]) )</f>
        <v>0.27899999999999997</v>
      </c>
      <c r="R556" s="6">
        <f>IF(Table2[[#This Row],[Bloomberg US Agg Bond TR USD]]="",Table2[[#This Row],[Pre AGG]],Table2[[#This Row],[Bloomberg US Agg Bond TR USD]])</f>
        <v>0.27899999999999997</v>
      </c>
      <c r="S556" s="6" t="str">
        <f>IF(Table2[[#This Row],[Bloomberg US Agg Bond TR USD]]="","Pre","")</f>
        <v>Pre</v>
      </c>
      <c r="T556">
        <v>0.59</v>
      </c>
      <c r="U556" s="6"/>
      <c r="V556" s="6"/>
      <c r="W556">
        <f t="shared" si="32"/>
        <v>839.80184061717637</v>
      </c>
      <c r="X556">
        <f t="shared" si="33"/>
        <v>0</v>
      </c>
      <c r="Y556">
        <f t="shared" si="34"/>
        <v>0</v>
      </c>
      <c r="AN556">
        <f t="shared" si="35"/>
        <v>555</v>
      </c>
    </row>
    <row r="557" spans="1:40" x14ac:dyDescent="0.3">
      <c r="A557" t="s">
        <v>1822</v>
      </c>
      <c r="B557">
        <v>0.68</v>
      </c>
      <c r="C557">
        <v>0.68</v>
      </c>
      <c r="D557">
        <v>0.44</v>
      </c>
      <c r="E557" s="6">
        <f>IF(Table2[[#This Row],[S&amp;P 500 TR USD]]="",Table2[[#This Row],[IA SBBI US Large Stock TR USD Ext]],Table2[[#This Row],[S&amp;P 500 TR USD]])</f>
        <v>0.68</v>
      </c>
      <c r="F557" s="6" t="s">
        <v>2432</v>
      </c>
      <c r="G557" s="6"/>
      <c r="H557" s="6"/>
      <c r="I557" s="6" t="s">
        <v>2434</v>
      </c>
      <c r="J557" s="6"/>
      <c r="K557" s="6"/>
      <c r="L557" s="6" t="s">
        <v>2434</v>
      </c>
      <c r="M557">
        <v>0.14000000000000001</v>
      </c>
      <c r="N557">
        <v>0.35</v>
      </c>
      <c r="O557">
        <v>0.5</v>
      </c>
      <c r="P557">
        <f>+(Table2[[#This Row],[IA SBBI US IT Govt TR USD]]*Table2[[#This Row],[PctinGovt]])+(Table2[[#This Row],[IA SBBI US LT Corp TR USD]]*(1-Table2[[#This Row],[IA SBBI US IT Govt TR USD]]) )</f>
        <v>0.371</v>
      </c>
      <c r="R557" s="6">
        <f>IF(Table2[[#This Row],[Bloomberg US Agg Bond TR USD]]="",Table2[[#This Row],[Pre AGG]],Table2[[#This Row],[Bloomberg US Agg Bond TR USD]])</f>
        <v>0.371</v>
      </c>
      <c r="S557" s="6" t="str">
        <f>IF(Table2[[#This Row],[Bloomberg US Agg Bond TR USD]]="","Pre","")</f>
        <v>Pre</v>
      </c>
      <c r="T557">
        <v>0.44</v>
      </c>
      <c r="U557" s="6"/>
      <c r="V557" s="6"/>
      <c r="W557">
        <f t="shared" si="32"/>
        <v>843.93696871589191</v>
      </c>
      <c r="X557">
        <f t="shared" si="33"/>
        <v>0</v>
      </c>
      <c r="Y557">
        <f t="shared" si="34"/>
        <v>0</v>
      </c>
      <c r="AN557">
        <f t="shared" si="35"/>
        <v>556</v>
      </c>
    </row>
    <row r="558" spans="1:40" x14ac:dyDescent="0.3">
      <c r="A558" t="s">
        <v>1823</v>
      </c>
      <c r="B558">
        <v>1.97</v>
      </c>
      <c r="C558">
        <v>1.97</v>
      </c>
      <c r="D558">
        <v>1.73</v>
      </c>
      <c r="E558" s="6">
        <f>IF(Table2[[#This Row],[S&amp;P 500 TR USD]]="",Table2[[#This Row],[IA SBBI US Large Stock TR USD Ext]],Table2[[#This Row],[S&amp;P 500 TR USD]])</f>
        <v>1.97</v>
      </c>
      <c r="F558" s="6" t="s">
        <v>2432</v>
      </c>
      <c r="G558" s="6"/>
      <c r="H558" s="6"/>
      <c r="I558" s="6" t="s">
        <v>2434</v>
      </c>
      <c r="J558" s="6"/>
      <c r="K558" s="6"/>
      <c r="L558" s="6" t="s">
        <v>2434</v>
      </c>
      <c r="M558">
        <v>0.16</v>
      </c>
      <c r="N558">
        <v>1.63</v>
      </c>
      <c r="O558">
        <v>0.5</v>
      </c>
      <c r="P558">
        <f>+(Table2[[#This Row],[IA SBBI US IT Govt TR USD]]*Table2[[#This Row],[PctinGovt]])+(Table2[[#This Row],[IA SBBI US LT Corp TR USD]]*(1-Table2[[#This Row],[IA SBBI US IT Govt TR USD]]) )</f>
        <v>1.4491999999999998</v>
      </c>
      <c r="R558" s="6">
        <f>IF(Table2[[#This Row],[Bloomberg US Agg Bond TR USD]]="",Table2[[#This Row],[Pre AGG]],Table2[[#This Row],[Bloomberg US Agg Bond TR USD]])</f>
        <v>1.4491999999999998</v>
      </c>
      <c r="S558" s="6" t="str">
        <f>IF(Table2[[#This Row],[Bloomberg US Agg Bond TR USD]]="","Pre","")</f>
        <v>Pre</v>
      </c>
      <c r="T558">
        <v>1.73</v>
      </c>
      <c r="U558" s="6"/>
      <c r="V558" s="6"/>
      <c r="W558">
        <f t="shared" si="32"/>
        <v>860.26707827467681</v>
      </c>
      <c r="X558">
        <f t="shared" si="33"/>
        <v>0</v>
      </c>
      <c r="Y558">
        <f t="shared" si="34"/>
        <v>0</v>
      </c>
      <c r="AN558">
        <f t="shared" si="35"/>
        <v>557</v>
      </c>
    </row>
    <row r="559" spans="1:40" x14ac:dyDescent="0.3">
      <c r="A559" t="s">
        <v>1824</v>
      </c>
      <c r="B559">
        <v>-1.94</v>
      </c>
      <c r="C559">
        <v>-1.94</v>
      </c>
      <c r="D559">
        <v>-2.1800000000000002</v>
      </c>
      <c r="E559" s="6">
        <f>IF(Table2[[#This Row],[S&amp;P 500 TR USD]]="",Table2[[#This Row],[IA SBBI US Large Stock TR USD Ext]],Table2[[#This Row],[S&amp;P 500 TR USD]])</f>
        <v>-1.94</v>
      </c>
      <c r="F559" s="6" t="s">
        <v>2432</v>
      </c>
      <c r="G559" s="6"/>
      <c r="H559" s="6"/>
      <c r="I559" s="6" t="s">
        <v>2434</v>
      </c>
      <c r="J559" s="6"/>
      <c r="K559" s="6"/>
      <c r="L559" s="6" t="s">
        <v>2434</v>
      </c>
      <c r="M559">
        <v>0.45</v>
      </c>
      <c r="N559">
        <v>-0.68</v>
      </c>
      <c r="O559">
        <v>0.5</v>
      </c>
      <c r="P559">
        <f>+(Table2[[#This Row],[IA SBBI US IT Govt TR USD]]*Table2[[#This Row],[PctinGovt]])+(Table2[[#This Row],[IA SBBI US LT Corp TR USD]]*(1-Table2[[#This Row],[IA SBBI US IT Govt TR USD]]) )</f>
        <v>-0.14900000000000005</v>
      </c>
      <c r="R559" s="6">
        <f>IF(Table2[[#This Row],[Bloomberg US Agg Bond TR USD]]="",Table2[[#This Row],[Pre AGG]],Table2[[#This Row],[Bloomberg US Agg Bond TR USD]])</f>
        <v>-0.14900000000000005</v>
      </c>
      <c r="S559" s="6" t="str">
        <f>IF(Table2[[#This Row],[Bloomberg US Agg Bond TR USD]]="","Pre","")</f>
        <v>Pre</v>
      </c>
      <c r="T559">
        <v>-2.1800000000000002</v>
      </c>
      <c r="U559" s="6"/>
      <c r="V559" s="6"/>
      <c r="W559">
        <f t="shared" si="32"/>
        <v>839.333255968289</v>
      </c>
      <c r="X559">
        <f t="shared" si="33"/>
        <v>0</v>
      </c>
      <c r="Y559">
        <f t="shared" si="34"/>
        <v>0</v>
      </c>
      <c r="AN559">
        <f t="shared" si="35"/>
        <v>558</v>
      </c>
    </row>
    <row r="560" spans="1:40" x14ac:dyDescent="0.3">
      <c r="A560" t="s">
        <v>1825</v>
      </c>
      <c r="B560">
        <v>0.48</v>
      </c>
      <c r="C560">
        <v>0.48</v>
      </c>
      <c r="D560">
        <v>0.23</v>
      </c>
      <c r="E560" s="6">
        <f>IF(Table2[[#This Row],[S&amp;P 500 TR USD]]="",Table2[[#This Row],[IA SBBI US Large Stock TR USD Ext]],Table2[[#This Row],[S&amp;P 500 TR USD]])</f>
        <v>0.48</v>
      </c>
      <c r="F560" s="6" t="s">
        <v>2432</v>
      </c>
      <c r="G560" s="6"/>
      <c r="H560" s="6"/>
      <c r="I560" s="6" t="s">
        <v>2434</v>
      </c>
      <c r="J560" s="6"/>
      <c r="K560" s="6"/>
      <c r="L560" s="6" t="s">
        <v>2434</v>
      </c>
      <c r="M560">
        <v>0.15</v>
      </c>
      <c r="N560">
        <v>0.3</v>
      </c>
      <c r="O560">
        <v>0.5</v>
      </c>
      <c r="P560">
        <f>+(Table2[[#This Row],[IA SBBI US IT Govt TR USD]]*Table2[[#This Row],[PctinGovt]])+(Table2[[#This Row],[IA SBBI US LT Corp TR USD]]*(1-Table2[[#This Row],[IA SBBI US IT Govt TR USD]]) )</f>
        <v>0.33</v>
      </c>
      <c r="R560" s="6">
        <f>IF(Table2[[#This Row],[Bloomberg US Agg Bond TR USD]]="",Table2[[#This Row],[Pre AGG]],Table2[[#This Row],[Bloomberg US Agg Bond TR USD]])</f>
        <v>0.33</v>
      </c>
      <c r="S560" s="6" t="str">
        <f>IF(Table2[[#This Row],[Bloomberg US Agg Bond TR USD]]="","Pre","")</f>
        <v>Pre</v>
      </c>
      <c r="T560">
        <v>0.23</v>
      </c>
      <c r="U560" s="6"/>
      <c r="V560" s="6"/>
      <c r="W560">
        <f t="shared" si="32"/>
        <v>841.49372245701602</v>
      </c>
      <c r="X560">
        <f t="shared" si="33"/>
        <v>0</v>
      </c>
      <c r="Y560">
        <f t="shared" si="34"/>
        <v>0</v>
      </c>
      <c r="AN560">
        <f t="shared" si="35"/>
        <v>559</v>
      </c>
    </row>
    <row r="561" spans="1:40" x14ac:dyDescent="0.3">
      <c r="A561" t="s">
        <v>1826</v>
      </c>
      <c r="B561">
        <v>3.69</v>
      </c>
      <c r="C561">
        <v>3.69</v>
      </c>
      <c r="D561">
        <v>3.45</v>
      </c>
      <c r="E561" s="6">
        <f>IF(Table2[[#This Row],[S&amp;P 500 TR USD]]="",Table2[[#This Row],[IA SBBI US Large Stock TR USD Ext]],Table2[[#This Row],[S&amp;P 500 TR USD]])</f>
        <v>3.69</v>
      </c>
      <c r="F561" s="6" t="s">
        <v>2432</v>
      </c>
      <c r="G561" s="6"/>
      <c r="H561" s="6"/>
      <c r="I561" s="6" t="s">
        <v>2434</v>
      </c>
      <c r="J561" s="6"/>
      <c r="K561" s="6"/>
      <c r="L561" s="6" t="s">
        <v>2434</v>
      </c>
      <c r="M561">
        <v>0.15</v>
      </c>
      <c r="N561">
        <v>0.72</v>
      </c>
      <c r="O561">
        <v>0.5</v>
      </c>
      <c r="P561">
        <f>+(Table2[[#This Row],[IA SBBI US IT Govt TR USD]]*Table2[[#This Row],[PctinGovt]])+(Table2[[#This Row],[IA SBBI US LT Corp TR USD]]*(1-Table2[[#This Row],[IA SBBI US IT Govt TR USD]]) )</f>
        <v>0.68699999999999994</v>
      </c>
      <c r="R561" s="6">
        <f>IF(Table2[[#This Row],[Bloomberg US Agg Bond TR USD]]="",Table2[[#This Row],[Pre AGG]],Table2[[#This Row],[Bloomberg US Agg Bond TR USD]])</f>
        <v>0.68699999999999994</v>
      </c>
      <c r="S561" s="6" t="str">
        <f>IF(Table2[[#This Row],[Bloomberg US Agg Bond TR USD]]="","Pre","")</f>
        <v>Pre</v>
      </c>
      <c r="T561">
        <v>3.45</v>
      </c>
      <c r="U561" s="6"/>
      <c r="V561" s="6"/>
      <c r="W561">
        <f t="shared" si="32"/>
        <v>873.97525588178303</v>
      </c>
      <c r="X561">
        <f t="shared" si="33"/>
        <v>0</v>
      </c>
      <c r="Y561">
        <f t="shared" si="34"/>
        <v>0</v>
      </c>
      <c r="AN561">
        <f t="shared" si="35"/>
        <v>560</v>
      </c>
    </row>
    <row r="562" spans="1:40" x14ac:dyDescent="0.3">
      <c r="A562" t="s">
        <v>1827</v>
      </c>
      <c r="B562">
        <v>-0.25</v>
      </c>
      <c r="C562">
        <v>-0.25</v>
      </c>
      <c r="D562">
        <v>-0.49</v>
      </c>
      <c r="E562" s="6">
        <f>IF(Table2[[#This Row],[S&amp;P 500 TR USD]]="",Table2[[#This Row],[IA SBBI US Large Stock TR USD Ext]],Table2[[#This Row],[S&amp;P 500 TR USD]])</f>
        <v>-0.25</v>
      </c>
      <c r="F562" s="6" t="s">
        <v>2432</v>
      </c>
      <c r="G562" s="6"/>
      <c r="H562" s="6"/>
      <c r="I562" s="6" t="s">
        <v>2434</v>
      </c>
      <c r="J562" s="6"/>
      <c r="K562" s="6"/>
      <c r="L562" s="6" t="s">
        <v>2434</v>
      </c>
      <c r="M562">
        <v>0.14000000000000001</v>
      </c>
      <c r="N562">
        <v>0.31</v>
      </c>
      <c r="O562">
        <v>0.5</v>
      </c>
      <c r="P562">
        <f>+(Table2[[#This Row],[IA SBBI US IT Govt TR USD]]*Table2[[#This Row],[PctinGovt]])+(Table2[[#This Row],[IA SBBI US LT Corp TR USD]]*(1-Table2[[#This Row],[IA SBBI US IT Govt TR USD]]) )</f>
        <v>0.33660000000000001</v>
      </c>
      <c r="R562" s="6">
        <f>IF(Table2[[#This Row],[Bloomberg US Agg Bond TR USD]]="",Table2[[#This Row],[Pre AGG]],Table2[[#This Row],[Bloomberg US Agg Bond TR USD]])</f>
        <v>0.33660000000000001</v>
      </c>
      <c r="S562" s="6" t="str">
        <f>IF(Table2[[#This Row],[Bloomberg US Agg Bond TR USD]]="","Pre","")</f>
        <v>Pre</v>
      </c>
      <c r="T562">
        <v>-0.49</v>
      </c>
      <c r="U562" s="6"/>
      <c r="V562" s="6"/>
      <c r="W562">
        <f t="shared" si="32"/>
        <v>869.20277712796224</v>
      </c>
      <c r="X562">
        <f t="shared" si="33"/>
        <v>0</v>
      </c>
      <c r="Y562">
        <f t="shared" si="34"/>
        <v>0</v>
      </c>
      <c r="AN562">
        <f t="shared" si="35"/>
        <v>561</v>
      </c>
    </row>
    <row r="563" spans="1:40" x14ac:dyDescent="0.3">
      <c r="A563" t="s">
        <v>1828</v>
      </c>
      <c r="B563">
        <v>1.18</v>
      </c>
      <c r="C563">
        <v>1.18</v>
      </c>
      <c r="D563">
        <v>0.93</v>
      </c>
      <c r="E563" s="6">
        <f>IF(Table2[[#This Row],[S&amp;P 500 TR USD]]="",Table2[[#This Row],[IA SBBI US Large Stock TR USD Ext]],Table2[[#This Row],[S&amp;P 500 TR USD]])</f>
        <v>1.18</v>
      </c>
      <c r="F563" s="6" t="s">
        <v>2432</v>
      </c>
      <c r="G563" s="6"/>
      <c r="H563" s="6"/>
      <c r="I563" s="6" t="s">
        <v>2434</v>
      </c>
      <c r="J563" s="6"/>
      <c r="K563" s="6"/>
      <c r="L563" s="6" t="s">
        <v>2434</v>
      </c>
      <c r="M563">
        <v>0.16</v>
      </c>
      <c r="N563">
        <v>1.01</v>
      </c>
      <c r="O563">
        <v>0.5</v>
      </c>
      <c r="P563">
        <f>+(Table2[[#This Row],[IA SBBI US IT Govt TR USD]]*Table2[[#This Row],[PctinGovt]])+(Table2[[#This Row],[IA SBBI US LT Corp TR USD]]*(1-Table2[[#This Row],[IA SBBI US IT Govt TR USD]]) )</f>
        <v>0.92839999999999989</v>
      </c>
      <c r="R563" s="6">
        <f>IF(Table2[[#This Row],[Bloomberg US Agg Bond TR USD]]="",Table2[[#This Row],[Pre AGG]],Table2[[#This Row],[Bloomberg US Agg Bond TR USD]])</f>
        <v>0.92839999999999989</v>
      </c>
      <c r="S563" s="6" t="str">
        <f>IF(Table2[[#This Row],[Bloomberg US Agg Bond TR USD]]="","Pre","")</f>
        <v>Pre</v>
      </c>
      <c r="T563">
        <v>0.93</v>
      </c>
      <c r="U563" s="6"/>
      <c r="V563" s="6"/>
      <c r="W563">
        <f t="shared" si="32"/>
        <v>878.21636295525241</v>
      </c>
      <c r="X563">
        <f t="shared" si="33"/>
        <v>0</v>
      </c>
      <c r="Y563">
        <f t="shared" si="34"/>
        <v>0</v>
      </c>
      <c r="AN563">
        <f t="shared" si="35"/>
        <v>562</v>
      </c>
    </row>
    <row r="564" spans="1:40" x14ac:dyDescent="0.3">
      <c r="A564" t="s">
        <v>1829</v>
      </c>
      <c r="B564">
        <v>4.8099999999999996</v>
      </c>
      <c r="C564">
        <v>4.8099999999999996</v>
      </c>
      <c r="D564">
        <v>4.5599999999999996</v>
      </c>
      <c r="E564" s="6">
        <f>IF(Table2[[#This Row],[S&amp;P 500 TR USD]]="",Table2[[#This Row],[IA SBBI US Large Stock TR USD Ext]],Table2[[#This Row],[S&amp;P 500 TR USD]])</f>
        <v>4.8099999999999996</v>
      </c>
      <c r="F564" s="6" t="s">
        <v>2432</v>
      </c>
      <c r="G564" s="6"/>
      <c r="H564" s="6"/>
      <c r="I564" s="6" t="s">
        <v>2434</v>
      </c>
      <c r="J564" s="6"/>
      <c r="K564" s="6"/>
      <c r="L564" s="6" t="s">
        <v>2434</v>
      </c>
      <c r="M564">
        <v>0.45</v>
      </c>
      <c r="N564">
        <v>2.4900000000000002</v>
      </c>
      <c r="O564">
        <v>0.5</v>
      </c>
      <c r="P564">
        <f>+(Table2[[#This Row],[IA SBBI US IT Govt TR USD]]*Table2[[#This Row],[PctinGovt]])+(Table2[[#This Row],[IA SBBI US LT Corp TR USD]]*(1-Table2[[#This Row],[IA SBBI US IT Govt TR USD]]) )</f>
        <v>1.5945000000000003</v>
      </c>
      <c r="R564" s="6">
        <f>IF(Table2[[#This Row],[Bloomberg US Agg Bond TR USD]]="",Table2[[#This Row],[Pre AGG]],Table2[[#This Row],[Bloomberg US Agg Bond TR USD]])</f>
        <v>1.5945000000000003</v>
      </c>
      <c r="S564" s="6" t="str">
        <f>IF(Table2[[#This Row],[Bloomberg US Agg Bond TR USD]]="","Pre","")</f>
        <v>Pre</v>
      </c>
      <c r="T564">
        <v>4.5599999999999996</v>
      </c>
      <c r="U564" s="6"/>
      <c r="V564" s="6"/>
      <c r="W564">
        <f t="shared" si="32"/>
        <v>922.82302910601197</v>
      </c>
      <c r="X564">
        <f t="shared" si="33"/>
        <v>0</v>
      </c>
      <c r="Y564">
        <f t="shared" si="34"/>
        <v>0</v>
      </c>
      <c r="AN564">
        <f t="shared" si="35"/>
        <v>563</v>
      </c>
    </row>
    <row r="565" spans="1:40" x14ac:dyDescent="0.3">
      <c r="A565" t="s">
        <v>1830</v>
      </c>
      <c r="B565">
        <v>1.42</v>
      </c>
      <c r="C565">
        <v>1.42</v>
      </c>
      <c r="D565">
        <v>1.18</v>
      </c>
      <c r="E565" s="6">
        <f>IF(Table2[[#This Row],[S&amp;P 500 TR USD]]="",Table2[[#This Row],[IA SBBI US Large Stock TR USD Ext]],Table2[[#This Row],[S&amp;P 500 TR USD]])</f>
        <v>1.42</v>
      </c>
      <c r="F565" s="6" t="s">
        <v>2432</v>
      </c>
      <c r="G565" s="6"/>
      <c r="H565" s="6"/>
      <c r="I565" s="6" t="s">
        <v>2434</v>
      </c>
      <c r="J565" s="6"/>
      <c r="K565" s="6"/>
      <c r="L565" s="6" t="s">
        <v>2434</v>
      </c>
      <c r="M565">
        <v>1.92</v>
      </c>
      <c r="N565">
        <v>-0.04</v>
      </c>
      <c r="O565">
        <v>0.5</v>
      </c>
      <c r="P565">
        <f>+(Table2[[#This Row],[IA SBBI US IT Govt TR USD]]*Table2[[#This Row],[PctinGovt]])+(Table2[[#This Row],[IA SBBI US LT Corp TR USD]]*(1-Table2[[#This Row],[IA SBBI US IT Govt TR USD]]) )</f>
        <v>0.99679999999999991</v>
      </c>
      <c r="R565" s="6">
        <f>IF(Table2[[#This Row],[Bloomberg US Agg Bond TR USD]]="",Table2[[#This Row],[Pre AGG]],Table2[[#This Row],[Bloomberg US Agg Bond TR USD]])</f>
        <v>0.99679999999999991</v>
      </c>
      <c r="S565" s="6" t="str">
        <f>IF(Table2[[#This Row],[Bloomberg US Agg Bond TR USD]]="","Pre","")</f>
        <v>Pre</v>
      </c>
      <c r="T565">
        <v>1.18</v>
      </c>
      <c r="U565" s="6"/>
      <c r="V565" s="6"/>
      <c r="W565">
        <f t="shared" si="32"/>
        <v>934.89234084946293</v>
      </c>
      <c r="X565">
        <f t="shared" si="33"/>
        <v>0</v>
      </c>
      <c r="Y565">
        <f t="shared" si="34"/>
        <v>0</v>
      </c>
      <c r="AN565">
        <f t="shared" si="35"/>
        <v>564</v>
      </c>
    </row>
    <row r="566" spans="1:40" x14ac:dyDescent="0.3">
      <c r="A566" t="s">
        <v>1831</v>
      </c>
      <c r="B566">
        <v>-1.49</v>
      </c>
      <c r="C566">
        <v>-1.49</v>
      </c>
      <c r="D566">
        <v>-1.71</v>
      </c>
      <c r="E566" s="6">
        <f>IF(Table2[[#This Row],[S&amp;P 500 TR USD]]="",Table2[[#This Row],[IA SBBI US Large Stock TR USD Ext]],Table2[[#This Row],[S&amp;P 500 TR USD]])</f>
        <v>-1.49</v>
      </c>
      <c r="F566" s="6" t="s">
        <v>2432</v>
      </c>
      <c r="G566" s="6"/>
      <c r="H566" s="6"/>
      <c r="I566" s="6" t="s">
        <v>2434</v>
      </c>
      <c r="J566" s="6"/>
      <c r="K566" s="6"/>
      <c r="L566" s="6" t="s">
        <v>2434</v>
      </c>
      <c r="M566">
        <v>-0.06</v>
      </c>
      <c r="N566">
        <v>-0.54</v>
      </c>
      <c r="O566">
        <v>0.5</v>
      </c>
      <c r="P566">
        <f>+(Table2[[#This Row],[IA SBBI US IT Govt TR USD]]*Table2[[#This Row],[PctinGovt]])+(Table2[[#This Row],[IA SBBI US LT Corp TR USD]]*(1-Table2[[#This Row],[IA SBBI US IT Govt TR USD]]) )</f>
        <v>-0.60240000000000005</v>
      </c>
      <c r="R566" s="6">
        <f>IF(Table2[[#This Row],[Bloomberg US Agg Bond TR USD]]="",Table2[[#This Row],[Pre AGG]],Table2[[#This Row],[Bloomberg US Agg Bond TR USD]])</f>
        <v>-0.60240000000000005</v>
      </c>
      <c r="S566" s="6" t="str">
        <f>IF(Table2[[#This Row],[Bloomberg US Agg Bond TR USD]]="","Pre","")</f>
        <v>Pre</v>
      </c>
      <c r="T566">
        <v>-1.71</v>
      </c>
      <c r="U566" s="6"/>
      <c r="V566" s="6"/>
      <c r="W566">
        <f t="shared" si="32"/>
        <v>917.19568182093701</v>
      </c>
      <c r="X566">
        <f t="shared" si="33"/>
        <v>0</v>
      </c>
      <c r="Y566">
        <f t="shared" si="34"/>
        <v>0</v>
      </c>
      <c r="AN566">
        <f t="shared" si="35"/>
        <v>565</v>
      </c>
    </row>
    <row r="567" spans="1:40" x14ac:dyDescent="0.3">
      <c r="A567" t="s">
        <v>1832</v>
      </c>
      <c r="B567">
        <v>-3.52</v>
      </c>
      <c r="C567">
        <v>-3.52</v>
      </c>
      <c r="D567">
        <v>-3.75</v>
      </c>
      <c r="E567" s="6">
        <f>IF(Table2[[#This Row],[S&amp;P 500 TR USD]]="",Table2[[#This Row],[IA SBBI US Large Stock TR USD Ext]],Table2[[#This Row],[S&amp;P 500 TR USD]])</f>
        <v>-3.52</v>
      </c>
      <c r="F567" s="6" t="s">
        <v>2432</v>
      </c>
      <c r="G567" s="6"/>
      <c r="H567" s="6"/>
      <c r="I567" s="6" t="s">
        <v>2434</v>
      </c>
      <c r="J567" s="6"/>
      <c r="K567" s="6"/>
      <c r="L567" s="6" t="s">
        <v>2434</v>
      </c>
      <c r="M567">
        <v>-0.75</v>
      </c>
      <c r="N567">
        <v>0.23</v>
      </c>
      <c r="O567">
        <v>0.5</v>
      </c>
      <c r="P567">
        <f>+(Table2[[#This Row],[IA SBBI US IT Govt TR USD]]*Table2[[#This Row],[PctinGovt]])+(Table2[[#This Row],[IA SBBI US LT Corp TR USD]]*(1-Table2[[#This Row],[IA SBBI US IT Govt TR USD]]) )</f>
        <v>2.7500000000000024E-2</v>
      </c>
      <c r="R567" s="6">
        <f>IF(Table2[[#This Row],[Bloomberg US Agg Bond TR USD]]="",Table2[[#This Row],[Pre AGG]],Table2[[#This Row],[Bloomberg US Agg Bond TR USD]])</f>
        <v>2.7500000000000024E-2</v>
      </c>
      <c r="S567" s="6" t="str">
        <f>IF(Table2[[#This Row],[Bloomberg US Agg Bond TR USD]]="","Pre","")</f>
        <v>Pre</v>
      </c>
      <c r="T567">
        <v>-3.75</v>
      </c>
      <c r="U567" s="6"/>
      <c r="V567" s="6"/>
      <c r="W567">
        <f t="shared" si="32"/>
        <v>879.05084375265187</v>
      </c>
      <c r="X567">
        <f t="shared" si="33"/>
        <v>0</v>
      </c>
      <c r="Y567">
        <f t="shared" si="34"/>
        <v>0</v>
      </c>
      <c r="AN567">
        <f t="shared" si="35"/>
        <v>566</v>
      </c>
    </row>
    <row r="568" spans="1:40" x14ac:dyDescent="0.3">
      <c r="A568" t="s">
        <v>1833</v>
      </c>
      <c r="B568">
        <v>0.08</v>
      </c>
      <c r="C568">
        <v>0.08</v>
      </c>
      <c r="D568">
        <v>-0.14000000000000001</v>
      </c>
      <c r="E568" s="6">
        <f>IF(Table2[[#This Row],[S&amp;P 500 TR USD]]="",Table2[[#This Row],[IA SBBI US Large Stock TR USD Ext]],Table2[[#This Row],[S&amp;P 500 TR USD]])</f>
        <v>0.08</v>
      </c>
      <c r="F568" s="6" t="s">
        <v>2432</v>
      </c>
      <c r="G568" s="6"/>
      <c r="H568" s="6"/>
      <c r="I568" s="6" t="s">
        <v>2434</v>
      </c>
      <c r="J568" s="6"/>
      <c r="K568" s="6"/>
      <c r="L568" s="6" t="s">
        <v>2434</v>
      </c>
      <c r="M568">
        <v>0.46</v>
      </c>
      <c r="N568">
        <v>0.45</v>
      </c>
      <c r="O568">
        <v>0.5</v>
      </c>
      <c r="P568">
        <f>+(Table2[[#This Row],[IA SBBI US IT Govt TR USD]]*Table2[[#This Row],[PctinGovt]])+(Table2[[#This Row],[IA SBBI US LT Corp TR USD]]*(1-Table2[[#This Row],[IA SBBI US IT Govt TR USD]]) )</f>
        <v>0.47300000000000003</v>
      </c>
      <c r="R568" s="6">
        <f>IF(Table2[[#This Row],[Bloomberg US Agg Bond TR USD]]="",Table2[[#This Row],[Pre AGG]],Table2[[#This Row],[Bloomberg US Agg Bond TR USD]])</f>
        <v>0.47300000000000003</v>
      </c>
      <c r="S568" s="6" t="str">
        <f>IF(Table2[[#This Row],[Bloomberg US Agg Bond TR USD]]="","Pre","")</f>
        <v>Pre</v>
      </c>
      <c r="T568">
        <v>-0.14000000000000001</v>
      </c>
      <c r="U568" s="6"/>
      <c r="V568" s="6"/>
      <c r="W568">
        <f t="shared" si="32"/>
        <v>877.6801725713982</v>
      </c>
      <c r="X568">
        <f t="shared" si="33"/>
        <v>0</v>
      </c>
      <c r="Y568">
        <f t="shared" si="34"/>
        <v>0</v>
      </c>
      <c r="AN568">
        <f t="shared" si="35"/>
        <v>567</v>
      </c>
    </row>
    <row r="569" spans="1:40" x14ac:dyDescent="0.3">
      <c r="A569" t="s">
        <v>1834</v>
      </c>
      <c r="B569">
        <v>-3.83</v>
      </c>
      <c r="C569">
        <v>-3.83</v>
      </c>
      <c r="D569">
        <v>-4.08</v>
      </c>
      <c r="E569" s="6">
        <f>IF(Table2[[#This Row],[S&amp;P 500 TR USD]]="",Table2[[#This Row],[IA SBBI US Large Stock TR USD Ext]],Table2[[#This Row],[S&amp;P 500 TR USD]])</f>
        <v>-3.83</v>
      </c>
      <c r="F569" s="6" t="s">
        <v>2432</v>
      </c>
      <c r="G569" s="6"/>
      <c r="H569" s="6"/>
      <c r="I569" s="6" t="s">
        <v>2434</v>
      </c>
      <c r="J569" s="6"/>
      <c r="K569" s="6"/>
      <c r="L569" s="6" t="s">
        <v>2434</v>
      </c>
      <c r="M569">
        <v>0.64</v>
      </c>
      <c r="N569">
        <v>0.61</v>
      </c>
      <c r="O569">
        <v>0.5</v>
      </c>
      <c r="P569">
        <f>+(Table2[[#This Row],[IA SBBI US IT Govt TR USD]]*Table2[[#This Row],[PctinGovt]])+(Table2[[#This Row],[IA SBBI US LT Corp TR USD]]*(1-Table2[[#This Row],[IA SBBI US IT Govt TR USD]]) )</f>
        <v>0.53959999999999997</v>
      </c>
      <c r="R569" s="6">
        <f>IF(Table2[[#This Row],[Bloomberg US Agg Bond TR USD]]="",Table2[[#This Row],[Pre AGG]],Table2[[#This Row],[Bloomberg US Agg Bond TR USD]])</f>
        <v>0.53959999999999997</v>
      </c>
      <c r="S569" s="6" t="str">
        <f>IF(Table2[[#This Row],[Bloomberg US Agg Bond TR USD]]="","Pre","")</f>
        <v>Pre</v>
      </c>
      <c r="T569">
        <v>-4.08</v>
      </c>
      <c r="U569" s="6"/>
      <c r="V569" s="6"/>
      <c r="W569">
        <f t="shared" si="32"/>
        <v>837.79082153048523</v>
      </c>
      <c r="X569">
        <f t="shared" si="33"/>
        <v>0</v>
      </c>
      <c r="Y569">
        <f t="shared" si="34"/>
        <v>0</v>
      </c>
      <c r="AN569">
        <f t="shared" si="35"/>
        <v>568</v>
      </c>
    </row>
    <row r="570" spans="1:40" x14ac:dyDescent="0.3">
      <c r="A570" t="s">
        <v>1835</v>
      </c>
      <c r="B570">
        <v>-1.63</v>
      </c>
      <c r="C570">
        <v>-1.63</v>
      </c>
      <c r="D570">
        <v>-1.89</v>
      </c>
      <c r="E570" s="6">
        <f>IF(Table2[[#This Row],[S&amp;P 500 TR USD]]="",Table2[[#This Row],[IA SBBI US Large Stock TR USD Ext]],Table2[[#This Row],[S&amp;P 500 TR USD]])</f>
        <v>-1.63</v>
      </c>
      <c r="F570" s="6" t="s">
        <v>2432</v>
      </c>
      <c r="G570" s="6"/>
      <c r="H570" s="6"/>
      <c r="I570" s="6" t="s">
        <v>2434</v>
      </c>
      <c r="J570" s="6"/>
      <c r="K570" s="6"/>
      <c r="L570" s="6" t="s">
        <v>2434</v>
      </c>
      <c r="M570">
        <v>0.56999999999999995</v>
      </c>
      <c r="N570">
        <v>-0.39</v>
      </c>
      <c r="O570">
        <v>0.5</v>
      </c>
      <c r="P570">
        <f>+(Table2[[#This Row],[IA SBBI US IT Govt TR USD]]*Table2[[#This Row],[PctinGovt]])+(Table2[[#This Row],[IA SBBI US LT Corp TR USD]]*(1-Table2[[#This Row],[IA SBBI US IT Govt TR USD]]) )</f>
        <v>0.11729999999999996</v>
      </c>
      <c r="R570" s="6">
        <f>IF(Table2[[#This Row],[Bloomberg US Agg Bond TR USD]]="",Table2[[#This Row],[Pre AGG]],Table2[[#This Row],[Bloomberg US Agg Bond TR USD]])</f>
        <v>0.11729999999999996</v>
      </c>
      <c r="S570" s="6" t="str">
        <f>IF(Table2[[#This Row],[Bloomberg US Agg Bond TR USD]]="","Pre","")</f>
        <v>Pre</v>
      </c>
      <c r="T570">
        <v>-1.89</v>
      </c>
      <c r="U570" s="6"/>
      <c r="V570" s="6"/>
      <c r="W570">
        <f t="shared" si="32"/>
        <v>820.06657500355902</v>
      </c>
      <c r="X570">
        <f t="shared" si="33"/>
        <v>0</v>
      </c>
      <c r="Y570">
        <f t="shared" si="34"/>
        <v>0</v>
      </c>
      <c r="AN570">
        <f t="shared" si="35"/>
        <v>569</v>
      </c>
    </row>
    <row r="571" spans="1:40" x14ac:dyDescent="0.3">
      <c r="A571" t="s">
        <v>1836</v>
      </c>
      <c r="B571">
        <v>-0.4</v>
      </c>
      <c r="C571">
        <v>-0.4</v>
      </c>
      <c r="D571">
        <v>-0.66</v>
      </c>
      <c r="E571" s="6">
        <f>IF(Table2[[#This Row],[S&amp;P 500 TR USD]]="",Table2[[#This Row],[IA SBBI US Large Stock TR USD Ext]],Table2[[#This Row],[S&amp;P 500 TR USD]])</f>
        <v>-0.4</v>
      </c>
      <c r="F571" s="6" t="s">
        <v>2432</v>
      </c>
      <c r="G571" s="6"/>
      <c r="H571" s="6"/>
      <c r="I571" s="6" t="s">
        <v>2434</v>
      </c>
      <c r="J571" s="6"/>
      <c r="K571" s="6"/>
      <c r="L571" s="6" t="s">
        <v>2434</v>
      </c>
      <c r="M571">
        <v>-0.06</v>
      </c>
      <c r="N571">
        <v>-0.56000000000000005</v>
      </c>
      <c r="O571">
        <v>0.5</v>
      </c>
      <c r="P571">
        <f>+(Table2[[#This Row],[IA SBBI US IT Govt TR USD]]*Table2[[#This Row],[PctinGovt]])+(Table2[[#This Row],[IA SBBI US LT Corp TR USD]]*(1-Table2[[#This Row],[IA SBBI US IT Govt TR USD]]) )</f>
        <v>-0.62360000000000015</v>
      </c>
      <c r="R571" s="6">
        <f>IF(Table2[[#This Row],[Bloomberg US Agg Bond TR USD]]="",Table2[[#This Row],[Pre AGG]],Table2[[#This Row],[Bloomberg US Agg Bond TR USD]])</f>
        <v>-0.62360000000000015</v>
      </c>
      <c r="S571" s="6" t="str">
        <f>IF(Table2[[#This Row],[Bloomberg US Agg Bond TR USD]]="","Pre","")</f>
        <v>Pre</v>
      </c>
      <c r="T571">
        <v>-0.66</v>
      </c>
      <c r="U571" s="6"/>
      <c r="V571" s="6"/>
      <c r="W571">
        <f t="shared" si="32"/>
        <v>813.99413560853554</v>
      </c>
      <c r="X571">
        <f t="shared" si="33"/>
        <v>0</v>
      </c>
      <c r="Y571">
        <f t="shared" si="34"/>
        <v>0</v>
      </c>
      <c r="AN571">
        <f t="shared" si="35"/>
        <v>570</v>
      </c>
    </row>
    <row r="572" spans="1:40" x14ac:dyDescent="0.3">
      <c r="A572" t="s">
        <v>1837</v>
      </c>
      <c r="B572">
        <v>4.07</v>
      </c>
      <c r="C572">
        <v>4.07</v>
      </c>
      <c r="D572">
        <v>3.8</v>
      </c>
      <c r="E572" s="6">
        <f>IF(Table2[[#This Row],[S&amp;P 500 TR USD]]="",Table2[[#This Row],[IA SBBI US Large Stock TR USD Ext]],Table2[[#This Row],[S&amp;P 500 TR USD]])</f>
        <v>4.07</v>
      </c>
      <c r="F572" s="6" t="s">
        <v>2432</v>
      </c>
      <c r="G572" s="6"/>
      <c r="H572" s="6"/>
      <c r="I572" s="6" t="s">
        <v>2434</v>
      </c>
      <c r="J572" s="6"/>
      <c r="K572" s="6"/>
      <c r="L572" s="6" t="s">
        <v>2434</v>
      </c>
      <c r="M572">
        <v>-2.76</v>
      </c>
      <c r="N572">
        <v>-4.76</v>
      </c>
      <c r="O572">
        <v>0.5</v>
      </c>
      <c r="P572">
        <f>+(Table2[[#This Row],[IA SBBI US IT Govt TR USD]]*Table2[[#This Row],[PctinGovt]])+(Table2[[#This Row],[IA SBBI US LT Corp TR USD]]*(1-Table2[[#This Row],[IA SBBI US IT Govt TR USD]]) )</f>
        <v>-19.277599999999996</v>
      </c>
      <c r="R572" s="6">
        <f>IF(Table2[[#This Row],[Bloomberg US Agg Bond TR USD]]="",Table2[[#This Row],[Pre AGG]],Table2[[#This Row],[Bloomberg US Agg Bond TR USD]])</f>
        <v>-19.277599999999996</v>
      </c>
      <c r="S572" s="6" t="str">
        <f>IF(Table2[[#This Row],[Bloomberg US Agg Bond TR USD]]="","Pre","")</f>
        <v>Pre</v>
      </c>
      <c r="T572">
        <v>3.8</v>
      </c>
      <c r="U572" s="6"/>
      <c r="V572" s="6"/>
      <c r="W572">
        <f t="shared" si="32"/>
        <v>848.72591276165997</v>
      </c>
      <c r="X572">
        <f t="shared" si="33"/>
        <v>0</v>
      </c>
      <c r="Y572">
        <f t="shared" si="34"/>
        <v>0</v>
      </c>
      <c r="AN572">
        <f t="shared" si="35"/>
        <v>571</v>
      </c>
    </row>
    <row r="573" spans="1:40" x14ac:dyDescent="0.3">
      <c r="A573" t="s">
        <v>1838</v>
      </c>
      <c r="B573">
        <v>-3.41</v>
      </c>
      <c r="C573">
        <v>-3.41</v>
      </c>
      <c r="D573">
        <v>-3.67</v>
      </c>
      <c r="E573" s="6">
        <f>IF(Table2[[#This Row],[S&amp;P 500 TR USD]]="",Table2[[#This Row],[IA SBBI US Large Stock TR USD Ext]],Table2[[#This Row],[S&amp;P 500 TR USD]])</f>
        <v>-3.41</v>
      </c>
      <c r="F573" s="6" t="s">
        <v>2432</v>
      </c>
      <c r="G573" s="6"/>
      <c r="H573" s="6"/>
      <c r="I573" s="6" t="s">
        <v>2434</v>
      </c>
      <c r="J573" s="6"/>
      <c r="K573" s="6"/>
      <c r="L573" s="6" t="s">
        <v>2434</v>
      </c>
      <c r="M573">
        <v>2.54</v>
      </c>
      <c r="N573">
        <v>3.56</v>
      </c>
      <c r="O573">
        <v>0.5</v>
      </c>
      <c r="P573">
        <f>+(Table2[[#This Row],[IA SBBI US IT Govt TR USD]]*Table2[[#This Row],[PctinGovt]])+(Table2[[#This Row],[IA SBBI US LT Corp TR USD]]*(1-Table2[[#This Row],[IA SBBI US IT Govt TR USD]]) )</f>
        <v>-4.2124000000000006</v>
      </c>
      <c r="R573" s="6">
        <f>IF(Table2[[#This Row],[Bloomberg US Agg Bond TR USD]]="",Table2[[#This Row],[Pre AGG]],Table2[[#This Row],[Bloomberg US Agg Bond TR USD]])</f>
        <v>-4.2124000000000006</v>
      </c>
      <c r="S573" s="6" t="str">
        <f>IF(Table2[[#This Row],[Bloomberg US Agg Bond TR USD]]="","Pre","")</f>
        <v>Pre</v>
      </c>
      <c r="T573">
        <v>-3.67</v>
      </c>
      <c r="U573" s="6"/>
      <c r="V573" s="6"/>
      <c r="W573">
        <f t="shared" si="32"/>
        <v>813.90767176330701</v>
      </c>
      <c r="X573">
        <f t="shared" si="33"/>
        <v>0</v>
      </c>
      <c r="Y573">
        <f t="shared" si="34"/>
        <v>0</v>
      </c>
      <c r="AN573">
        <f t="shared" si="35"/>
        <v>572</v>
      </c>
    </row>
    <row r="574" spans="1:40" x14ac:dyDescent="0.3">
      <c r="A574" t="s">
        <v>1839</v>
      </c>
      <c r="B574">
        <v>4.2699999999999996</v>
      </c>
      <c r="C574">
        <v>4.2699999999999996</v>
      </c>
      <c r="D574">
        <v>4.01</v>
      </c>
      <c r="E574" s="6">
        <f>IF(Table2[[#This Row],[S&amp;P 500 TR USD]]="",Table2[[#This Row],[IA SBBI US Large Stock TR USD Ext]],Table2[[#This Row],[S&amp;P 500 TR USD]])</f>
        <v>4.2699999999999996</v>
      </c>
      <c r="F574" s="6" t="s">
        <v>2432</v>
      </c>
      <c r="G574" s="6"/>
      <c r="H574" s="6"/>
      <c r="I574" s="6" t="s">
        <v>2434</v>
      </c>
      <c r="J574" s="6"/>
      <c r="K574" s="6"/>
      <c r="L574" s="6" t="s">
        <v>2434</v>
      </c>
      <c r="M574">
        <v>2.5</v>
      </c>
      <c r="N574">
        <v>3.56</v>
      </c>
      <c r="O574">
        <v>0.5</v>
      </c>
      <c r="P574">
        <f>+(Table2[[#This Row],[IA SBBI US IT Govt TR USD]]*Table2[[#This Row],[PctinGovt]])+(Table2[[#This Row],[IA SBBI US LT Corp TR USD]]*(1-Table2[[#This Row],[IA SBBI US IT Govt TR USD]]) )</f>
        <v>-4.09</v>
      </c>
      <c r="R574" s="6">
        <f>IF(Table2[[#This Row],[Bloomberg US Agg Bond TR USD]]="",Table2[[#This Row],[Pre AGG]],Table2[[#This Row],[Bloomberg US Agg Bond TR USD]])</f>
        <v>-4.09</v>
      </c>
      <c r="S574" s="6" t="str">
        <f>IF(Table2[[#This Row],[Bloomberg US Agg Bond TR USD]]="","Pre","")</f>
        <v>Pre</v>
      </c>
      <c r="T574">
        <v>4.01</v>
      </c>
      <c r="U574" s="6"/>
      <c r="V574" s="6"/>
      <c r="W574">
        <f t="shared" si="32"/>
        <v>850.5553694010157</v>
      </c>
      <c r="X574">
        <f t="shared" si="33"/>
        <v>0</v>
      </c>
      <c r="Y574">
        <f t="shared" si="34"/>
        <v>0</v>
      </c>
      <c r="AN574">
        <f t="shared" si="35"/>
        <v>573</v>
      </c>
    </row>
    <row r="575" spans="1:40" x14ac:dyDescent="0.3">
      <c r="A575" t="s">
        <v>1840</v>
      </c>
      <c r="B575">
        <v>0.17</v>
      </c>
      <c r="C575">
        <v>0.17</v>
      </c>
      <c r="D575">
        <v>-0.13</v>
      </c>
      <c r="E575" s="6">
        <f>IF(Table2[[#This Row],[S&amp;P 500 TR USD]]="",Table2[[#This Row],[IA SBBI US Large Stock TR USD Ext]],Table2[[#This Row],[S&amp;P 500 TR USD]])</f>
        <v>0.17</v>
      </c>
      <c r="F575" s="6" t="s">
        <v>2432</v>
      </c>
      <c r="G575" s="6"/>
      <c r="H575" s="6"/>
      <c r="I575" s="6" t="s">
        <v>2434</v>
      </c>
      <c r="J575" s="6"/>
      <c r="K575" s="6"/>
      <c r="L575" s="6" t="s">
        <v>2434</v>
      </c>
      <c r="M575">
        <v>0.5</v>
      </c>
      <c r="N575">
        <v>-0.66</v>
      </c>
      <c r="O575">
        <v>0.5</v>
      </c>
      <c r="P575">
        <f>+(Table2[[#This Row],[IA SBBI US IT Govt TR USD]]*Table2[[#This Row],[PctinGovt]])+(Table2[[#This Row],[IA SBBI US LT Corp TR USD]]*(1-Table2[[#This Row],[IA SBBI US IT Govt TR USD]]) )</f>
        <v>-8.0000000000000016E-2</v>
      </c>
      <c r="R575" s="6">
        <f>IF(Table2[[#This Row],[Bloomberg US Agg Bond TR USD]]="",Table2[[#This Row],[Pre AGG]],Table2[[#This Row],[Bloomberg US Agg Bond TR USD]])</f>
        <v>-8.0000000000000016E-2</v>
      </c>
      <c r="S575" s="6" t="str">
        <f>IF(Table2[[#This Row],[Bloomberg US Agg Bond TR USD]]="","Pre","")</f>
        <v>Pre</v>
      </c>
      <c r="T575">
        <v>-0.13</v>
      </c>
      <c r="U575" s="6"/>
      <c r="V575" s="6"/>
      <c r="W575">
        <f t="shared" si="32"/>
        <v>849.31964742079435</v>
      </c>
      <c r="X575">
        <f t="shared" si="33"/>
        <v>0</v>
      </c>
      <c r="Y575">
        <f t="shared" si="34"/>
        <v>0</v>
      </c>
      <c r="AN575">
        <f t="shared" si="35"/>
        <v>574</v>
      </c>
    </row>
    <row r="576" spans="1:40" x14ac:dyDescent="0.3">
      <c r="A576" t="s">
        <v>1841</v>
      </c>
      <c r="B576">
        <v>-11.09</v>
      </c>
      <c r="C576">
        <v>-11.09</v>
      </c>
      <c r="D576">
        <v>-11.39</v>
      </c>
      <c r="E576" s="6">
        <f>IF(Table2[[#This Row],[S&amp;P 500 TR USD]]="",Table2[[#This Row],[IA SBBI US Large Stock TR USD Ext]],Table2[[#This Row],[S&amp;P 500 TR USD]])</f>
        <v>-11.09</v>
      </c>
      <c r="F576" s="6" t="s">
        <v>2432</v>
      </c>
      <c r="G576" s="6"/>
      <c r="H576" s="6"/>
      <c r="I576" s="6" t="s">
        <v>2434</v>
      </c>
      <c r="J576" s="6"/>
      <c r="K576" s="6"/>
      <c r="L576" s="6" t="s">
        <v>2434</v>
      </c>
      <c r="M576">
        <v>0.64</v>
      </c>
      <c r="N576">
        <v>0.78</v>
      </c>
      <c r="O576">
        <v>0.5</v>
      </c>
      <c r="P576">
        <f>+(Table2[[#This Row],[IA SBBI US IT Govt TR USD]]*Table2[[#This Row],[PctinGovt]])+(Table2[[#This Row],[IA SBBI US LT Corp TR USD]]*(1-Table2[[#This Row],[IA SBBI US IT Govt TR USD]]) )</f>
        <v>0.6008</v>
      </c>
      <c r="R576" s="6">
        <f>IF(Table2[[#This Row],[Bloomberg US Agg Bond TR USD]]="",Table2[[#This Row],[Pre AGG]],Table2[[#This Row],[Bloomberg US Agg Bond TR USD]])</f>
        <v>0.6008</v>
      </c>
      <c r="S576" s="6" t="str">
        <f>IF(Table2[[#This Row],[Bloomberg US Agg Bond TR USD]]="","Pre","")</f>
        <v>Pre</v>
      </c>
      <c r="T576">
        <v>-11.39</v>
      </c>
      <c r="U576" s="6"/>
      <c r="V576" s="6"/>
      <c r="W576">
        <f t="shared" si="32"/>
        <v>741.19213957956595</v>
      </c>
      <c r="X576">
        <f t="shared" si="33"/>
        <v>0</v>
      </c>
      <c r="Y576">
        <f t="shared" si="34"/>
        <v>0</v>
      </c>
      <c r="AN576">
        <f t="shared" si="35"/>
        <v>575</v>
      </c>
    </row>
    <row r="577" spans="1:40" x14ac:dyDescent="0.3">
      <c r="A577" t="s">
        <v>1842</v>
      </c>
      <c r="B577">
        <v>1.98</v>
      </c>
      <c r="C577">
        <v>1.98</v>
      </c>
      <c r="D577">
        <v>1.66</v>
      </c>
      <c r="E577" s="6">
        <f>IF(Table2[[#This Row],[S&amp;P 500 TR USD]]="",Table2[[#This Row],[IA SBBI US Large Stock TR USD Ext]],Table2[[#This Row],[S&amp;P 500 TR USD]])</f>
        <v>1.98</v>
      </c>
      <c r="F577" s="6" t="s">
        <v>2432</v>
      </c>
      <c r="G577" s="6"/>
      <c r="H577" s="6"/>
      <c r="I577" s="6" t="s">
        <v>2434</v>
      </c>
      <c r="J577" s="6"/>
      <c r="K577" s="6"/>
      <c r="L577" s="6" t="s">
        <v>2434</v>
      </c>
      <c r="M577">
        <v>0.4</v>
      </c>
      <c r="N577">
        <v>-0.89</v>
      </c>
      <c r="O577">
        <v>0.5</v>
      </c>
      <c r="P577">
        <f>+(Table2[[#This Row],[IA SBBI US IT Govt TR USD]]*Table2[[#This Row],[PctinGovt]])+(Table2[[#This Row],[IA SBBI US LT Corp TR USD]]*(1-Table2[[#This Row],[IA SBBI US IT Govt TR USD]]) )</f>
        <v>-0.33400000000000002</v>
      </c>
      <c r="R577" s="6">
        <f>IF(Table2[[#This Row],[Bloomberg US Agg Bond TR USD]]="",Table2[[#This Row],[Pre AGG]],Table2[[#This Row],[Bloomberg US Agg Bond TR USD]])</f>
        <v>-0.33400000000000002</v>
      </c>
      <c r="S577" s="6" t="str">
        <f>IF(Table2[[#This Row],[Bloomberg US Agg Bond TR USD]]="","Pre","")</f>
        <v>Pre</v>
      </c>
      <c r="T577">
        <v>1.66</v>
      </c>
      <c r="U577" s="6"/>
      <c r="V577" s="6"/>
      <c r="W577">
        <f t="shared" si="32"/>
        <v>755.15592909658653</v>
      </c>
      <c r="X577">
        <f t="shared" si="33"/>
        <v>0</v>
      </c>
      <c r="Y577">
        <f t="shared" si="34"/>
        <v>0</v>
      </c>
      <c r="AN577">
        <f t="shared" si="35"/>
        <v>576</v>
      </c>
    </row>
    <row r="578" spans="1:40" x14ac:dyDescent="0.3">
      <c r="A578" t="s">
        <v>1843</v>
      </c>
      <c r="B578">
        <v>-0.72</v>
      </c>
      <c r="C578">
        <v>-0.72</v>
      </c>
      <c r="D578">
        <v>-1</v>
      </c>
      <c r="E578" s="6">
        <f>IF(Table2[[#This Row],[S&amp;P 500 TR USD]]="",Table2[[#This Row],[IA SBBI US Large Stock TR USD Ext]],Table2[[#This Row],[S&amp;P 500 TR USD]])</f>
        <v>-0.72</v>
      </c>
      <c r="F578" s="6" t="s">
        <v>2432</v>
      </c>
      <c r="G578" s="6"/>
      <c r="H578" s="6"/>
      <c r="I578" s="6" t="s">
        <v>2434</v>
      </c>
      <c r="J578" s="6"/>
      <c r="K578" s="6"/>
      <c r="L578" s="6" t="s">
        <v>2434</v>
      </c>
      <c r="M578">
        <v>0.09</v>
      </c>
      <c r="N578">
        <v>-0.53</v>
      </c>
      <c r="O578">
        <v>0.5</v>
      </c>
      <c r="P578">
        <f>+(Table2[[#This Row],[IA SBBI US IT Govt TR USD]]*Table2[[#This Row],[PctinGovt]])+(Table2[[#This Row],[IA SBBI US LT Corp TR USD]]*(1-Table2[[#This Row],[IA SBBI US IT Govt TR USD]]) )</f>
        <v>-0.43730000000000008</v>
      </c>
      <c r="R578" s="6">
        <f>IF(Table2[[#This Row],[Bloomberg US Agg Bond TR USD]]="",Table2[[#This Row],[Pre AGG]],Table2[[#This Row],[Bloomberg US Agg Bond TR USD]])</f>
        <v>-0.43730000000000008</v>
      </c>
      <c r="S578" s="6" t="str">
        <f>IF(Table2[[#This Row],[Bloomberg US Agg Bond TR USD]]="","Pre","")</f>
        <v>Pre</v>
      </c>
      <c r="T578">
        <v>-1</v>
      </c>
      <c r="U578" s="6"/>
      <c r="V578" s="6"/>
      <c r="W578">
        <f t="shared" si="32"/>
        <v>746.60436980562076</v>
      </c>
      <c r="X578">
        <f t="shared" si="33"/>
        <v>0</v>
      </c>
      <c r="Y578">
        <f t="shared" si="34"/>
        <v>0</v>
      </c>
      <c r="AN578">
        <f t="shared" si="35"/>
        <v>577</v>
      </c>
    </row>
    <row r="579" spans="1:40" x14ac:dyDescent="0.3">
      <c r="A579" t="s">
        <v>1844</v>
      </c>
      <c r="B579">
        <v>-7.0000000000000007E-2</v>
      </c>
      <c r="C579">
        <v>-7.0000000000000007E-2</v>
      </c>
      <c r="D579">
        <v>-0.36</v>
      </c>
      <c r="E579" s="6">
        <f>IF(Table2[[#This Row],[S&amp;P 500 TR USD]]="",Table2[[#This Row],[IA SBBI US Large Stock TR USD Ext]],Table2[[#This Row],[S&amp;P 500 TR USD]])</f>
        <v>-7.0000000000000007E-2</v>
      </c>
      <c r="F579" s="6" t="s">
        <v>2432</v>
      </c>
      <c r="G579" s="6"/>
      <c r="H579" s="6"/>
      <c r="I579" s="6" t="s">
        <v>2434</v>
      </c>
      <c r="J579" s="6"/>
      <c r="K579" s="6"/>
      <c r="L579" s="6" t="s">
        <v>2434</v>
      </c>
      <c r="M579">
        <v>0.35</v>
      </c>
      <c r="N579">
        <v>0.09</v>
      </c>
      <c r="O579">
        <v>0.5</v>
      </c>
      <c r="P579">
        <f>+(Table2[[#This Row],[IA SBBI US IT Govt TR USD]]*Table2[[#This Row],[PctinGovt]])+(Table2[[#This Row],[IA SBBI US LT Corp TR USD]]*(1-Table2[[#This Row],[IA SBBI US IT Govt TR USD]]) )</f>
        <v>0.23349999999999999</v>
      </c>
      <c r="R579" s="6">
        <f>IF(Table2[[#This Row],[Bloomberg US Agg Bond TR USD]]="",Table2[[#This Row],[Pre AGG]],Table2[[#This Row],[Bloomberg US Agg Bond TR USD]])</f>
        <v>0.23349999999999999</v>
      </c>
      <c r="S579" s="6" t="str">
        <f>IF(Table2[[#This Row],[Bloomberg US Agg Bond TR USD]]="","Pre","")</f>
        <v>Pre</v>
      </c>
      <c r="T579">
        <v>-0.36</v>
      </c>
      <c r="U579" s="6"/>
      <c r="V579" s="6"/>
      <c r="W579">
        <f t="shared" ref="W579:W642" si="36">((1+W578/100)*(1+T579/100)-1)*100</f>
        <v>743.55659407432051</v>
      </c>
      <c r="X579">
        <f t="shared" ref="X579:X642" si="37">((1+X578/100)*(1+U579/100)-1)*100</f>
        <v>0</v>
      </c>
      <c r="Y579">
        <f t="shared" ref="Y579:Y642" si="38">((1+Y578/100)*(1+V579/100)-1)*100</f>
        <v>0</v>
      </c>
      <c r="AN579">
        <f t="shared" si="35"/>
        <v>578</v>
      </c>
    </row>
    <row r="580" spans="1:40" x14ac:dyDescent="0.3">
      <c r="A580" t="s">
        <v>1845</v>
      </c>
      <c r="B580">
        <v>-2.0499999999999998</v>
      </c>
      <c r="C580">
        <v>-2.0499999999999998</v>
      </c>
      <c r="D580">
        <v>-2.33</v>
      </c>
      <c r="E580" s="6">
        <f>IF(Table2[[#This Row],[S&amp;P 500 TR USD]]="",Table2[[#This Row],[IA SBBI US Large Stock TR USD Ext]],Table2[[#This Row],[S&amp;P 500 TR USD]])</f>
        <v>-2.0499999999999998</v>
      </c>
      <c r="F580" s="6" t="s">
        <v>2432</v>
      </c>
      <c r="G580" s="6"/>
      <c r="H580" s="6"/>
      <c r="I580" s="6" t="s">
        <v>2434</v>
      </c>
      <c r="J580" s="6"/>
      <c r="K580" s="6"/>
      <c r="L580" s="6" t="s">
        <v>2434</v>
      </c>
      <c r="M580">
        <v>-2.12</v>
      </c>
      <c r="N580">
        <v>-3.07</v>
      </c>
      <c r="O580">
        <v>0.5</v>
      </c>
      <c r="P580">
        <f>+(Table2[[#This Row],[IA SBBI US IT Govt TR USD]]*Table2[[#This Row],[PctinGovt]])+(Table2[[#This Row],[IA SBBI US LT Corp TR USD]]*(1-Table2[[#This Row],[IA SBBI US IT Govt TR USD]]) )</f>
        <v>-10.638400000000001</v>
      </c>
      <c r="R580" s="6">
        <f>IF(Table2[[#This Row],[Bloomberg US Agg Bond TR USD]]="",Table2[[#This Row],[Pre AGG]],Table2[[#This Row],[Bloomberg US Agg Bond TR USD]])</f>
        <v>-10.638400000000001</v>
      </c>
      <c r="S580" s="6" t="str">
        <f>IF(Table2[[#This Row],[Bloomberg US Agg Bond TR USD]]="","Pre","")</f>
        <v>Pre</v>
      </c>
      <c r="T580">
        <v>-2.33</v>
      </c>
      <c r="U580" s="6"/>
      <c r="V580" s="6"/>
      <c r="W580">
        <f t="shared" si="36"/>
        <v>723.90172543238907</v>
      </c>
      <c r="X580">
        <f t="shared" si="37"/>
        <v>0</v>
      </c>
      <c r="Y580">
        <f t="shared" si="38"/>
        <v>0</v>
      </c>
      <c r="AN580">
        <f t="shared" si="35"/>
        <v>579</v>
      </c>
    </row>
    <row r="581" spans="1:40" x14ac:dyDescent="0.3">
      <c r="A581" t="s">
        <v>1846</v>
      </c>
      <c r="B581">
        <v>-3.59</v>
      </c>
      <c r="C581">
        <v>-3.59</v>
      </c>
      <c r="D581">
        <v>-3.91</v>
      </c>
      <c r="E581" s="6">
        <f>IF(Table2[[#This Row],[S&amp;P 500 TR USD]]="",Table2[[#This Row],[IA SBBI US Large Stock TR USD Ext]],Table2[[#This Row],[S&amp;P 500 TR USD]])</f>
        <v>-3.59</v>
      </c>
      <c r="F581" s="6" t="s">
        <v>2432</v>
      </c>
      <c r="G581" s="6"/>
      <c r="H581" s="6"/>
      <c r="I581" s="6" t="s">
        <v>2434</v>
      </c>
      <c r="J581" s="6"/>
      <c r="K581" s="6"/>
      <c r="L581" s="6" t="s">
        <v>2434</v>
      </c>
      <c r="M581">
        <v>-1.52</v>
      </c>
      <c r="N581">
        <v>-3.41</v>
      </c>
      <c r="O581">
        <v>0.5</v>
      </c>
      <c r="P581">
        <f>+(Table2[[#This Row],[IA SBBI US IT Govt TR USD]]*Table2[[#This Row],[PctinGovt]])+(Table2[[#This Row],[IA SBBI US LT Corp TR USD]]*(1-Table2[[#This Row],[IA SBBI US IT Govt TR USD]]) )</f>
        <v>-9.3532000000000011</v>
      </c>
      <c r="R581" s="6">
        <f>IF(Table2[[#This Row],[Bloomberg US Agg Bond TR USD]]="",Table2[[#This Row],[Pre AGG]],Table2[[#This Row],[Bloomberg US Agg Bond TR USD]])</f>
        <v>-9.3532000000000011</v>
      </c>
      <c r="S581" s="6" t="str">
        <f>IF(Table2[[#This Row],[Bloomberg US Agg Bond TR USD]]="","Pre","")</f>
        <v>Pre</v>
      </c>
      <c r="T581">
        <v>-3.91</v>
      </c>
      <c r="U581" s="6"/>
      <c r="V581" s="6"/>
      <c r="W581">
        <f t="shared" si="36"/>
        <v>691.68716796798253</v>
      </c>
      <c r="X581">
        <f t="shared" si="37"/>
        <v>0</v>
      </c>
      <c r="Y581">
        <f t="shared" si="38"/>
        <v>0</v>
      </c>
      <c r="AN581">
        <f t="shared" si="35"/>
        <v>580</v>
      </c>
    </row>
    <row r="582" spans="1:40" x14ac:dyDescent="0.3">
      <c r="A582" t="s">
        <v>1847</v>
      </c>
      <c r="B582">
        <v>-3.02</v>
      </c>
      <c r="C582">
        <v>-3.02</v>
      </c>
      <c r="D582">
        <v>-3.36</v>
      </c>
      <c r="E582" s="6">
        <f>IF(Table2[[#This Row],[S&amp;P 500 TR USD]]="",Table2[[#This Row],[IA SBBI US Large Stock TR USD Ext]],Table2[[#This Row],[S&amp;P 500 TR USD]])</f>
        <v>-3.02</v>
      </c>
      <c r="F582" s="6" t="s">
        <v>2432</v>
      </c>
      <c r="G582" s="6"/>
      <c r="H582" s="6"/>
      <c r="I582" s="6" t="s">
        <v>2434</v>
      </c>
      <c r="J582" s="6"/>
      <c r="K582" s="6"/>
      <c r="L582" s="6" t="s">
        <v>2434</v>
      </c>
      <c r="M582">
        <v>1.3</v>
      </c>
      <c r="N582">
        <v>1.05</v>
      </c>
      <c r="O582">
        <v>0.5</v>
      </c>
      <c r="P582">
        <f>+(Table2[[#This Row],[IA SBBI US IT Govt TR USD]]*Table2[[#This Row],[PctinGovt]])+(Table2[[#This Row],[IA SBBI US LT Corp TR USD]]*(1-Table2[[#This Row],[IA SBBI US IT Govt TR USD]]) )</f>
        <v>0.33499999999999996</v>
      </c>
      <c r="R582" s="6">
        <f>IF(Table2[[#This Row],[Bloomberg US Agg Bond TR USD]]="",Table2[[#This Row],[Pre AGG]],Table2[[#This Row],[Bloomberg US Agg Bond TR USD]])</f>
        <v>0.33499999999999996</v>
      </c>
      <c r="S582" s="6" t="str">
        <f>IF(Table2[[#This Row],[Bloomberg US Agg Bond TR USD]]="","Pre","")</f>
        <v>Pre</v>
      </c>
      <c r="T582">
        <v>-3.36</v>
      </c>
      <c r="U582" s="6"/>
      <c r="V582" s="6"/>
      <c r="W582">
        <f t="shared" si="36"/>
        <v>665.0864791242584</v>
      </c>
      <c r="X582">
        <f t="shared" si="37"/>
        <v>0</v>
      </c>
      <c r="Y582">
        <f t="shared" si="38"/>
        <v>0</v>
      </c>
      <c r="AN582">
        <f t="shared" ref="AN582:AN645" si="39">AN581+1</f>
        <v>581</v>
      </c>
    </row>
    <row r="583" spans="1:40" x14ac:dyDescent="0.3">
      <c r="A583" t="s">
        <v>1848</v>
      </c>
      <c r="B583">
        <v>-1.1299999999999999</v>
      </c>
      <c r="C583">
        <v>-1.1299999999999999</v>
      </c>
      <c r="D583">
        <v>-1.47</v>
      </c>
      <c r="E583" s="6">
        <f>IF(Table2[[#This Row],[S&amp;P 500 TR USD]]="",Table2[[#This Row],[IA SBBI US Large Stock TR USD Ext]],Table2[[#This Row],[S&amp;P 500 TR USD]])</f>
        <v>-1.1299999999999999</v>
      </c>
      <c r="F583" s="6" t="s">
        <v>2432</v>
      </c>
      <c r="G583" s="6"/>
      <c r="H583" s="6"/>
      <c r="I583" s="6" t="s">
        <v>2434</v>
      </c>
      <c r="J583" s="6"/>
      <c r="K583" s="6"/>
      <c r="L583" s="6" t="s">
        <v>2434</v>
      </c>
      <c r="M583">
        <v>-0.87</v>
      </c>
      <c r="N583">
        <v>-2.85</v>
      </c>
      <c r="O583">
        <v>0.5</v>
      </c>
      <c r="P583">
        <f>+(Table2[[#This Row],[IA SBBI US IT Govt TR USD]]*Table2[[#This Row],[PctinGovt]])+(Table2[[#This Row],[IA SBBI US LT Corp TR USD]]*(1-Table2[[#This Row],[IA SBBI US IT Govt TR USD]]) )</f>
        <v>-5.7645</v>
      </c>
      <c r="R583" s="6">
        <f>IF(Table2[[#This Row],[Bloomberg US Agg Bond TR USD]]="",Table2[[#This Row],[Pre AGG]],Table2[[#This Row],[Bloomberg US Agg Bond TR USD]])</f>
        <v>-5.7645</v>
      </c>
      <c r="S583" s="6" t="str">
        <f>IF(Table2[[#This Row],[Bloomberg US Agg Bond TR USD]]="","Pre","")</f>
        <v>Pre</v>
      </c>
      <c r="T583">
        <v>-1.47</v>
      </c>
      <c r="U583" s="6"/>
      <c r="V583" s="6"/>
      <c r="W583">
        <f t="shared" si="36"/>
        <v>653.83970788113174</v>
      </c>
      <c r="X583">
        <f t="shared" si="37"/>
        <v>0</v>
      </c>
      <c r="Y583">
        <f t="shared" si="38"/>
        <v>0</v>
      </c>
      <c r="AN583">
        <f t="shared" si="39"/>
        <v>582</v>
      </c>
    </row>
    <row r="584" spans="1:40" x14ac:dyDescent="0.3">
      <c r="A584" t="s">
        <v>1849</v>
      </c>
      <c r="B584">
        <v>-7.42</v>
      </c>
      <c r="C584">
        <v>-7.42</v>
      </c>
      <c r="D584">
        <v>-7.78</v>
      </c>
      <c r="E584" s="6">
        <f>IF(Table2[[#This Row],[S&amp;P 500 TR USD]]="",Table2[[#This Row],[IA SBBI US Large Stock TR USD Ext]],Table2[[#This Row],[S&amp;P 500 TR USD]])</f>
        <v>-7.42</v>
      </c>
      <c r="F584" s="6" t="s">
        <v>2432</v>
      </c>
      <c r="G584" s="6"/>
      <c r="H584" s="6"/>
      <c r="I584" s="6" t="s">
        <v>2434</v>
      </c>
      <c r="J584" s="6"/>
      <c r="K584" s="6"/>
      <c r="L584" s="6" t="s">
        <v>2434</v>
      </c>
      <c r="M584">
        <v>7.0000000000000007E-2</v>
      </c>
      <c r="N584">
        <v>-2.11</v>
      </c>
      <c r="O584">
        <v>0.5</v>
      </c>
      <c r="P584">
        <f>+(Table2[[#This Row],[IA SBBI US IT Govt TR USD]]*Table2[[#This Row],[PctinGovt]])+(Table2[[#This Row],[IA SBBI US LT Corp TR USD]]*(1-Table2[[#This Row],[IA SBBI US IT Govt TR USD]]) )</f>
        <v>-1.9272999999999998</v>
      </c>
      <c r="R584" s="6">
        <f>IF(Table2[[#This Row],[Bloomberg US Agg Bond TR USD]]="",Table2[[#This Row],[Pre AGG]],Table2[[#This Row],[Bloomberg US Agg Bond TR USD]])</f>
        <v>-1.9272999999999998</v>
      </c>
      <c r="S584" s="6" t="str">
        <f>IF(Table2[[#This Row],[Bloomberg US Agg Bond TR USD]]="","Pre","")</f>
        <v>Pre</v>
      </c>
      <c r="T584">
        <v>-7.78</v>
      </c>
      <c r="U584" s="6"/>
      <c r="V584" s="6"/>
      <c r="W584">
        <f t="shared" si="36"/>
        <v>595.19097860797979</v>
      </c>
      <c r="X584">
        <f t="shared" si="37"/>
        <v>0</v>
      </c>
      <c r="Y584">
        <f t="shared" si="38"/>
        <v>0</v>
      </c>
      <c r="AN584">
        <f t="shared" si="39"/>
        <v>583</v>
      </c>
    </row>
    <row r="585" spans="1:40" x14ac:dyDescent="0.3">
      <c r="A585" t="s">
        <v>1850</v>
      </c>
      <c r="B585">
        <v>-8.64</v>
      </c>
      <c r="C585">
        <v>-8.64</v>
      </c>
      <c r="D585">
        <v>-9.0299999999999994</v>
      </c>
      <c r="E585" s="6">
        <f>IF(Table2[[#This Row],[S&amp;P 500 TR USD]]="",Table2[[#This Row],[IA SBBI US Large Stock TR USD Ext]],Table2[[#This Row],[S&amp;P 500 TR USD]])</f>
        <v>-8.64</v>
      </c>
      <c r="F585" s="6" t="s">
        <v>2432</v>
      </c>
      <c r="G585" s="6"/>
      <c r="H585" s="6"/>
      <c r="I585" s="6" t="s">
        <v>2434</v>
      </c>
      <c r="J585" s="6"/>
      <c r="K585" s="6"/>
      <c r="L585" s="6" t="s">
        <v>2434</v>
      </c>
      <c r="M585">
        <v>-0.12</v>
      </c>
      <c r="N585">
        <v>-2.68</v>
      </c>
      <c r="O585">
        <v>0.5</v>
      </c>
      <c r="P585">
        <f>+(Table2[[#This Row],[IA SBBI US IT Govt TR USD]]*Table2[[#This Row],[PctinGovt]])+(Table2[[#This Row],[IA SBBI US LT Corp TR USD]]*(1-Table2[[#This Row],[IA SBBI US IT Govt TR USD]]) )</f>
        <v>-3.0616000000000003</v>
      </c>
      <c r="R585" s="6">
        <f>IF(Table2[[#This Row],[Bloomberg US Agg Bond TR USD]]="",Table2[[#This Row],[Pre AGG]],Table2[[#This Row],[Bloomberg US Agg Bond TR USD]])</f>
        <v>-3.0616000000000003</v>
      </c>
      <c r="S585" s="6" t="str">
        <f>IF(Table2[[#This Row],[Bloomberg US Agg Bond TR USD]]="","Pre","")</f>
        <v>Pre</v>
      </c>
      <c r="T585">
        <v>-9.0299999999999994</v>
      </c>
      <c r="U585" s="6"/>
      <c r="V585" s="6"/>
      <c r="W585">
        <f t="shared" si="36"/>
        <v>532.41523323967931</v>
      </c>
      <c r="X585">
        <f t="shared" si="37"/>
        <v>0</v>
      </c>
      <c r="Y585">
        <f t="shared" si="38"/>
        <v>0</v>
      </c>
      <c r="AN585">
        <f t="shared" si="39"/>
        <v>584</v>
      </c>
    </row>
    <row r="586" spans="1:40" x14ac:dyDescent="0.3">
      <c r="A586" t="s">
        <v>1851</v>
      </c>
      <c r="B586">
        <v>-11.52</v>
      </c>
      <c r="C586">
        <v>-11.52</v>
      </c>
      <c r="D586">
        <v>-11.93</v>
      </c>
      <c r="E586" s="6">
        <f>IF(Table2[[#This Row],[S&amp;P 500 TR USD]]="",Table2[[#This Row],[IA SBBI US Large Stock TR USD Ext]],Table2[[#This Row],[S&amp;P 500 TR USD]])</f>
        <v>-11.52</v>
      </c>
      <c r="F586" s="6" t="s">
        <v>2432</v>
      </c>
      <c r="G586" s="6"/>
      <c r="H586" s="6"/>
      <c r="I586" s="6" t="s">
        <v>2434</v>
      </c>
      <c r="J586" s="6"/>
      <c r="K586" s="6"/>
      <c r="L586" s="6" t="s">
        <v>2434</v>
      </c>
      <c r="M586">
        <v>3.19</v>
      </c>
      <c r="N586">
        <v>1.74</v>
      </c>
      <c r="O586">
        <v>0.5</v>
      </c>
      <c r="P586">
        <f>+(Table2[[#This Row],[IA SBBI US IT Govt TR USD]]*Table2[[#This Row],[PctinGovt]])+(Table2[[#This Row],[IA SBBI US LT Corp TR USD]]*(1-Table2[[#This Row],[IA SBBI US IT Govt TR USD]]) )</f>
        <v>-2.2156000000000002</v>
      </c>
      <c r="R586" s="6">
        <f>IF(Table2[[#This Row],[Bloomberg US Agg Bond TR USD]]="",Table2[[#This Row],[Pre AGG]],Table2[[#This Row],[Bloomberg US Agg Bond TR USD]])</f>
        <v>-2.2156000000000002</v>
      </c>
      <c r="S586" s="6" t="str">
        <f>IF(Table2[[#This Row],[Bloomberg US Agg Bond TR USD]]="","Pre","")</f>
        <v>Pre</v>
      </c>
      <c r="T586">
        <v>-11.93</v>
      </c>
      <c r="U586" s="6"/>
      <c r="V586" s="6"/>
      <c r="W586">
        <f t="shared" si="36"/>
        <v>456.96809591418565</v>
      </c>
      <c r="X586">
        <f t="shared" si="37"/>
        <v>0</v>
      </c>
      <c r="Y586">
        <f t="shared" si="38"/>
        <v>0</v>
      </c>
      <c r="AN586">
        <f t="shared" si="39"/>
        <v>585</v>
      </c>
    </row>
    <row r="587" spans="1:40" x14ac:dyDescent="0.3">
      <c r="A587" t="s">
        <v>1852</v>
      </c>
      <c r="B587">
        <v>16.809999999999999</v>
      </c>
      <c r="C587">
        <v>16.809999999999999</v>
      </c>
      <c r="D587">
        <v>16.3</v>
      </c>
      <c r="E587" s="6">
        <f>IF(Table2[[#This Row],[S&amp;P 500 TR USD]]="",Table2[[#This Row],[IA SBBI US Large Stock TR USD Ext]],Table2[[#This Row],[S&amp;P 500 TR USD]])</f>
        <v>16.809999999999999</v>
      </c>
      <c r="F587" s="6" t="s">
        <v>2432</v>
      </c>
      <c r="G587" s="6"/>
      <c r="H587" s="6"/>
      <c r="I587" s="6" t="s">
        <v>2434</v>
      </c>
      <c r="J587" s="6"/>
      <c r="K587" s="6"/>
      <c r="L587" s="6" t="s">
        <v>2434</v>
      </c>
      <c r="M587">
        <v>1.0900000000000001</v>
      </c>
      <c r="N587">
        <v>8.85</v>
      </c>
      <c r="O587">
        <v>0.5</v>
      </c>
      <c r="P587">
        <f>+(Table2[[#This Row],[IA SBBI US IT Govt TR USD]]*Table2[[#This Row],[PctinGovt]])+(Table2[[#This Row],[IA SBBI US LT Corp TR USD]]*(1-Table2[[#This Row],[IA SBBI US IT Govt TR USD]]) )</f>
        <v>-0.25150000000000061</v>
      </c>
      <c r="R587" s="6">
        <f>IF(Table2[[#This Row],[Bloomberg US Agg Bond TR USD]]="",Table2[[#This Row],[Pre AGG]],Table2[[#This Row],[Bloomberg US Agg Bond TR USD]])</f>
        <v>-0.25150000000000061</v>
      </c>
      <c r="S587" s="6" t="str">
        <f>IF(Table2[[#This Row],[Bloomberg US Agg Bond TR USD]]="","Pre","")</f>
        <v>Pre</v>
      </c>
      <c r="T587">
        <v>16.3</v>
      </c>
      <c r="U587" s="6"/>
      <c r="V587" s="6"/>
      <c r="W587">
        <f t="shared" si="36"/>
        <v>547.75389554819799</v>
      </c>
      <c r="X587">
        <f t="shared" si="37"/>
        <v>0</v>
      </c>
      <c r="Y587">
        <f t="shared" si="38"/>
        <v>0</v>
      </c>
      <c r="AN587">
        <f t="shared" si="39"/>
        <v>586</v>
      </c>
    </row>
    <row r="588" spans="1:40" x14ac:dyDescent="0.3">
      <c r="A588" t="s">
        <v>1853</v>
      </c>
      <c r="B588">
        <v>-4.88</v>
      </c>
      <c r="C588">
        <v>-4.88</v>
      </c>
      <c r="D588">
        <v>-5.32</v>
      </c>
      <c r="E588" s="6">
        <f>IF(Table2[[#This Row],[S&amp;P 500 TR USD]]="",Table2[[#This Row],[IA SBBI US Large Stock TR USD Ext]],Table2[[#This Row],[S&amp;P 500 TR USD]])</f>
        <v>-4.88</v>
      </c>
      <c r="F588" s="6" t="s">
        <v>2432</v>
      </c>
      <c r="G588" s="6"/>
      <c r="H588" s="6"/>
      <c r="I588" s="6" t="s">
        <v>2434</v>
      </c>
      <c r="J588" s="6"/>
      <c r="K588" s="6"/>
      <c r="L588" s="6" t="s">
        <v>2434</v>
      </c>
      <c r="M588">
        <v>2.36</v>
      </c>
      <c r="N588">
        <v>1.17</v>
      </c>
      <c r="O588">
        <v>0.5</v>
      </c>
      <c r="P588">
        <f>+(Table2[[#This Row],[IA SBBI US IT Govt TR USD]]*Table2[[#This Row],[PctinGovt]])+(Table2[[#This Row],[IA SBBI US LT Corp TR USD]]*(1-Table2[[#This Row],[IA SBBI US IT Govt TR USD]]) )</f>
        <v>-0.41119999999999979</v>
      </c>
      <c r="R588" s="6">
        <f>IF(Table2[[#This Row],[Bloomberg US Agg Bond TR USD]]="",Table2[[#This Row],[Pre AGG]],Table2[[#This Row],[Bloomberg US Agg Bond TR USD]])</f>
        <v>-0.41119999999999979</v>
      </c>
      <c r="S588" s="6" t="str">
        <f>IF(Table2[[#This Row],[Bloomberg US Agg Bond TR USD]]="","Pre","")</f>
        <v>Pre</v>
      </c>
      <c r="T588">
        <v>-5.32</v>
      </c>
      <c r="U588" s="6"/>
      <c r="V588" s="6"/>
      <c r="W588">
        <f t="shared" si="36"/>
        <v>513.29338830503377</v>
      </c>
      <c r="X588">
        <f t="shared" si="37"/>
        <v>0</v>
      </c>
      <c r="Y588">
        <f t="shared" si="38"/>
        <v>0</v>
      </c>
      <c r="AN588">
        <f t="shared" si="39"/>
        <v>587</v>
      </c>
    </row>
    <row r="589" spans="1:40" x14ac:dyDescent="0.3">
      <c r="A589" t="s">
        <v>1854</v>
      </c>
      <c r="B589">
        <v>-1.56</v>
      </c>
      <c r="C589">
        <v>-1.56</v>
      </c>
      <c r="D589">
        <v>-2.02</v>
      </c>
      <c r="E589" s="6">
        <f>IF(Table2[[#This Row],[S&amp;P 500 TR USD]]="",Table2[[#This Row],[IA SBBI US Large Stock TR USD Ext]],Table2[[#This Row],[S&amp;P 500 TR USD]])</f>
        <v>-1.56</v>
      </c>
      <c r="F589" s="6" t="s">
        <v>2432</v>
      </c>
      <c r="G589" s="6"/>
      <c r="H589" s="6"/>
      <c r="I589" s="6" t="s">
        <v>2434</v>
      </c>
      <c r="J589" s="6"/>
      <c r="K589" s="6"/>
      <c r="L589" s="6" t="s">
        <v>2434</v>
      </c>
      <c r="M589">
        <v>1.85</v>
      </c>
      <c r="N589">
        <v>-0.75</v>
      </c>
      <c r="O589">
        <v>0.5</v>
      </c>
      <c r="P589">
        <f>+(Table2[[#This Row],[IA SBBI US IT Govt TR USD]]*Table2[[#This Row],[PctinGovt]])+(Table2[[#This Row],[IA SBBI US LT Corp TR USD]]*(1-Table2[[#This Row],[IA SBBI US IT Govt TR USD]]) )</f>
        <v>1.5625</v>
      </c>
      <c r="R589" s="6">
        <f>IF(Table2[[#This Row],[Bloomberg US Agg Bond TR USD]]="",Table2[[#This Row],[Pre AGG]],Table2[[#This Row],[Bloomberg US Agg Bond TR USD]])</f>
        <v>1.5625</v>
      </c>
      <c r="S589" s="6" t="str">
        <f>IF(Table2[[#This Row],[Bloomberg US Agg Bond TR USD]]="","Pre","")</f>
        <v>Pre</v>
      </c>
      <c r="T589">
        <v>-2.02</v>
      </c>
      <c r="U589" s="6"/>
      <c r="V589" s="6"/>
      <c r="W589">
        <f t="shared" si="36"/>
        <v>500.90486186127208</v>
      </c>
      <c r="X589">
        <f t="shared" si="37"/>
        <v>0</v>
      </c>
      <c r="Y589">
        <f t="shared" si="38"/>
        <v>0</v>
      </c>
      <c r="AN589">
        <f t="shared" si="39"/>
        <v>588</v>
      </c>
    </row>
    <row r="590" spans="1:40" x14ac:dyDescent="0.3">
      <c r="A590" t="s">
        <v>1855</v>
      </c>
      <c r="B590">
        <v>12.72</v>
      </c>
      <c r="C590">
        <v>12.72</v>
      </c>
      <c r="D590">
        <v>12.28</v>
      </c>
      <c r="E590" s="6">
        <f>IF(Table2[[#This Row],[S&amp;P 500 TR USD]]="",Table2[[#This Row],[IA SBBI US Large Stock TR USD Ext]],Table2[[#This Row],[S&amp;P 500 TR USD]])</f>
        <v>12.72</v>
      </c>
      <c r="F590" s="6" t="s">
        <v>2432</v>
      </c>
      <c r="G590" s="6"/>
      <c r="H590" s="6"/>
      <c r="I590" s="6" t="s">
        <v>2434</v>
      </c>
      <c r="J590" s="6"/>
      <c r="K590" s="6"/>
      <c r="L590" s="6" t="s">
        <v>2434</v>
      </c>
      <c r="M590">
        <v>0.53</v>
      </c>
      <c r="N590">
        <v>5.96</v>
      </c>
      <c r="O590">
        <v>0.5</v>
      </c>
      <c r="P590">
        <f>+(Table2[[#This Row],[IA SBBI US IT Govt TR USD]]*Table2[[#This Row],[PctinGovt]])+(Table2[[#This Row],[IA SBBI US LT Corp TR USD]]*(1-Table2[[#This Row],[IA SBBI US IT Govt TR USD]]) )</f>
        <v>3.0661999999999998</v>
      </c>
      <c r="R590" s="6">
        <f>IF(Table2[[#This Row],[Bloomberg US Agg Bond TR USD]]="",Table2[[#This Row],[Pre AGG]],Table2[[#This Row],[Bloomberg US Agg Bond TR USD]])</f>
        <v>3.0661999999999998</v>
      </c>
      <c r="S590" s="6" t="str">
        <f>IF(Table2[[#This Row],[Bloomberg US Agg Bond TR USD]]="","Pre","")</f>
        <v>Pre</v>
      </c>
      <c r="T590">
        <v>12.28</v>
      </c>
      <c r="U590" s="6"/>
      <c r="V590" s="6"/>
      <c r="W590">
        <f t="shared" si="36"/>
        <v>574.69597889783631</v>
      </c>
      <c r="X590">
        <f t="shared" si="37"/>
        <v>0</v>
      </c>
      <c r="Y590">
        <f t="shared" si="38"/>
        <v>0</v>
      </c>
      <c r="AN590">
        <f t="shared" si="39"/>
        <v>589</v>
      </c>
    </row>
    <row r="591" spans="1:40" x14ac:dyDescent="0.3">
      <c r="A591" t="s">
        <v>1856</v>
      </c>
      <c r="B591">
        <v>6.38</v>
      </c>
      <c r="C591">
        <v>6.38</v>
      </c>
      <c r="D591">
        <v>5.99</v>
      </c>
      <c r="E591" s="6">
        <f>IF(Table2[[#This Row],[S&amp;P 500 TR USD]]="",Table2[[#This Row],[IA SBBI US Large Stock TR USD Ext]],Table2[[#This Row],[S&amp;P 500 TR USD]])</f>
        <v>6.38</v>
      </c>
      <c r="F591" s="6" t="s">
        <v>2432</v>
      </c>
      <c r="G591" s="6"/>
      <c r="H591" s="6"/>
      <c r="I591" s="6" t="s">
        <v>2434</v>
      </c>
      <c r="J591" s="6"/>
      <c r="K591" s="6"/>
      <c r="L591" s="6" t="s">
        <v>2434</v>
      </c>
      <c r="M591">
        <v>1.48</v>
      </c>
      <c r="N591">
        <v>1.37</v>
      </c>
      <c r="O591">
        <v>0.5</v>
      </c>
      <c r="P591">
        <f>+(Table2[[#This Row],[IA SBBI US IT Govt TR USD]]*Table2[[#This Row],[PctinGovt]])+(Table2[[#This Row],[IA SBBI US LT Corp TR USD]]*(1-Table2[[#This Row],[IA SBBI US IT Govt TR USD]]) )</f>
        <v>8.2399999999999918E-2</v>
      </c>
      <c r="R591" s="6">
        <f>IF(Table2[[#This Row],[Bloomberg US Agg Bond TR USD]]="",Table2[[#This Row],[Pre AGG]],Table2[[#This Row],[Bloomberg US Agg Bond TR USD]])</f>
        <v>8.2399999999999918E-2</v>
      </c>
      <c r="S591" s="6" t="str">
        <f>IF(Table2[[#This Row],[Bloomberg US Agg Bond TR USD]]="","Pre","")</f>
        <v>Pre</v>
      </c>
      <c r="T591">
        <v>5.99</v>
      </c>
      <c r="U591" s="6"/>
      <c r="V591" s="6"/>
      <c r="W591">
        <f t="shared" si="36"/>
        <v>615.11026803381674</v>
      </c>
      <c r="X591">
        <f t="shared" si="37"/>
        <v>0</v>
      </c>
      <c r="Y591">
        <f t="shared" si="38"/>
        <v>0</v>
      </c>
      <c r="AN591">
        <f t="shared" si="39"/>
        <v>590</v>
      </c>
    </row>
    <row r="592" spans="1:40" x14ac:dyDescent="0.3">
      <c r="A592" t="s">
        <v>1857</v>
      </c>
      <c r="B592">
        <v>2.54</v>
      </c>
      <c r="C592">
        <v>2.54</v>
      </c>
      <c r="D592">
        <v>2.17</v>
      </c>
      <c r="E592" s="6">
        <f>IF(Table2[[#This Row],[S&amp;P 500 TR USD]]="",Table2[[#This Row],[IA SBBI US Large Stock TR USD Ext]],Table2[[#This Row],[S&amp;P 500 TR USD]])</f>
        <v>2.54</v>
      </c>
      <c r="F592" s="6" t="s">
        <v>2432</v>
      </c>
      <c r="G592" s="6"/>
      <c r="H592" s="6"/>
      <c r="I592" s="6" t="s">
        <v>2434</v>
      </c>
      <c r="J592" s="6"/>
      <c r="K592" s="6"/>
      <c r="L592" s="6" t="s">
        <v>2434</v>
      </c>
      <c r="M592">
        <v>-0.59</v>
      </c>
      <c r="N592">
        <v>-2.4700000000000002</v>
      </c>
      <c r="O592">
        <v>0.5</v>
      </c>
      <c r="P592">
        <f>+(Table2[[#This Row],[IA SBBI US IT Govt TR USD]]*Table2[[#This Row],[PctinGovt]])+(Table2[[#This Row],[IA SBBI US LT Corp TR USD]]*(1-Table2[[#This Row],[IA SBBI US IT Govt TR USD]]) )</f>
        <v>-4.2222999999999997</v>
      </c>
      <c r="R592" s="6">
        <f>IF(Table2[[#This Row],[Bloomberg US Agg Bond TR USD]]="",Table2[[#This Row],[Pre AGG]],Table2[[#This Row],[Bloomberg US Agg Bond TR USD]])</f>
        <v>-4.2222999999999997</v>
      </c>
      <c r="S592" s="6" t="str">
        <f>IF(Table2[[#This Row],[Bloomberg US Agg Bond TR USD]]="","Pre","")</f>
        <v>Pre</v>
      </c>
      <c r="T592">
        <v>2.17</v>
      </c>
      <c r="U592" s="6"/>
      <c r="V592" s="6"/>
      <c r="W592">
        <f t="shared" si="36"/>
        <v>630.62816085015049</v>
      </c>
      <c r="X592">
        <f t="shared" si="37"/>
        <v>0</v>
      </c>
      <c r="Y592">
        <f t="shared" si="38"/>
        <v>0</v>
      </c>
      <c r="AN592">
        <f t="shared" si="39"/>
        <v>591</v>
      </c>
    </row>
    <row r="593" spans="1:40" x14ac:dyDescent="0.3">
      <c r="A593" t="s">
        <v>1858</v>
      </c>
      <c r="B593">
        <v>5.0999999999999996</v>
      </c>
      <c r="C593">
        <v>5.0999999999999996</v>
      </c>
      <c r="D593">
        <v>4.7300000000000004</v>
      </c>
      <c r="E593" s="6">
        <f>IF(Table2[[#This Row],[S&amp;P 500 TR USD]]="",Table2[[#This Row],[IA SBBI US Large Stock TR USD Ext]],Table2[[#This Row],[S&amp;P 500 TR USD]])</f>
        <v>5.0999999999999996</v>
      </c>
      <c r="F593" s="6" t="s">
        <v>2432</v>
      </c>
      <c r="G593" s="6"/>
      <c r="H593" s="6"/>
      <c r="I593" s="6" t="s">
        <v>2434</v>
      </c>
      <c r="J593" s="6"/>
      <c r="K593" s="6"/>
      <c r="L593" s="6" t="s">
        <v>2434</v>
      </c>
      <c r="M593">
        <v>-1.86</v>
      </c>
      <c r="N593">
        <v>-0.52</v>
      </c>
      <c r="O593">
        <v>0.5</v>
      </c>
      <c r="P593">
        <f>+(Table2[[#This Row],[IA SBBI US IT Govt TR USD]]*Table2[[#This Row],[PctinGovt]])+(Table2[[#This Row],[IA SBBI US LT Corp TR USD]]*(1-Table2[[#This Row],[IA SBBI US IT Govt TR USD]]) )</f>
        <v>-2.4172000000000002</v>
      </c>
      <c r="R593" s="6">
        <f>IF(Table2[[#This Row],[Bloomberg US Agg Bond TR USD]]="",Table2[[#This Row],[Pre AGG]],Table2[[#This Row],[Bloomberg US Agg Bond TR USD]])</f>
        <v>-2.4172000000000002</v>
      </c>
      <c r="S593" s="6" t="str">
        <f>IF(Table2[[#This Row],[Bloomberg US Agg Bond TR USD]]="","Pre","")</f>
        <v>Pre</v>
      </c>
      <c r="T593">
        <v>4.7300000000000004</v>
      </c>
      <c r="U593" s="6"/>
      <c r="V593" s="6"/>
      <c r="W593">
        <f t="shared" si="36"/>
        <v>665.18687285836245</v>
      </c>
      <c r="X593">
        <f t="shared" si="37"/>
        <v>0</v>
      </c>
      <c r="Y593">
        <f t="shared" si="38"/>
        <v>0</v>
      </c>
      <c r="AN593">
        <f t="shared" si="39"/>
        <v>592</v>
      </c>
    </row>
    <row r="594" spans="1:40" x14ac:dyDescent="0.3">
      <c r="A594" t="s">
        <v>1859</v>
      </c>
      <c r="B594">
        <v>4.7699999999999996</v>
      </c>
      <c r="C594">
        <v>4.7699999999999996</v>
      </c>
      <c r="D594">
        <v>4.41</v>
      </c>
      <c r="E594" s="6">
        <f>IF(Table2[[#This Row],[S&amp;P 500 TR USD]]="",Table2[[#This Row],[IA SBBI US Large Stock TR USD Ext]],Table2[[#This Row],[S&amp;P 500 TR USD]])</f>
        <v>4.7699999999999996</v>
      </c>
      <c r="F594" s="6" t="s">
        <v>2432</v>
      </c>
      <c r="G594" s="6"/>
      <c r="H594" s="6"/>
      <c r="I594" s="6" t="s">
        <v>2434</v>
      </c>
      <c r="J594" s="6"/>
      <c r="K594" s="6"/>
      <c r="L594" s="6" t="s">
        <v>2434</v>
      </c>
      <c r="M594">
        <v>2.6</v>
      </c>
      <c r="N594">
        <v>1.06</v>
      </c>
      <c r="O594">
        <v>0.5</v>
      </c>
      <c r="P594">
        <f>+(Table2[[#This Row],[IA SBBI US IT Govt TR USD]]*Table2[[#This Row],[PctinGovt]])+(Table2[[#This Row],[IA SBBI US LT Corp TR USD]]*(1-Table2[[#This Row],[IA SBBI US IT Govt TR USD]]) )</f>
        <v>-0.39600000000000013</v>
      </c>
      <c r="R594" s="6">
        <f>IF(Table2[[#This Row],[Bloomberg US Agg Bond TR USD]]="",Table2[[#This Row],[Pre AGG]],Table2[[#This Row],[Bloomberg US Agg Bond TR USD]])</f>
        <v>-0.39600000000000013</v>
      </c>
      <c r="S594" s="6" t="str">
        <f>IF(Table2[[#This Row],[Bloomberg US Agg Bond TR USD]]="","Pre","")</f>
        <v>Pre</v>
      </c>
      <c r="T594">
        <v>4.41</v>
      </c>
      <c r="U594" s="6"/>
      <c r="V594" s="6"/>
      <c r="W594">
        <f t="shared" si="36"/>
        <v>698.93161395141624</v>
      </c>
      <c r="X594">
        <f t="shared" si="37"/>
        <v>0</v>
      </c>
      <c r="Y594">
        <f t="shared" si="38"/>
        <v>0</v>
      </c>
      <c r="AN594">
        <f t="shared" si="39"/>
        <v>593</v>
      </c>
    </row>
    <row r="595" spans="1:40" x14ac:dyDescent="0.3">
      <c r="A595" t="s">
        <v>1860</v>
      </c>
      <c r="B595">
        <v>4.7699999999999996</v>
      </c>
      <c r="C595">
        <v>4.7699999999999996</v>
      </c>
      <c r="D595">
        <v>4.43</v>
      </c>
      <c r="E595" s="6">
        <f>IF(Table2[[#This Row],[S&amp;P 500 TR USD]]="",Table2[[#This Row],[IA SBBI US Large Stock TR USD Ext]],Table2[[#This Row],[S&amp;P 500 TR USD]])</f>
        <v>4.7699999999999996</v>
      </c>
      <c r="F595" s="6" t="s">
        <v>2432</v>
      </c>
      <c r="G595" s="6"/>
      <c r="H595" s="6"/>
      <c r="I595" s="6" t="s">
        <v>2434</v>
      </c>
      <c r="J595" s="6"/>
      <c r="K595" s="6"/>
      <c r="L595" s="6" t="s">
        <v>2434</v>
      </c>
      <c r="M595">
        <v>0.27</v>
      </c>
      <c r="N595">
        <v>3.04</v>
      </c>
      <c r="O595">
        <v>0.5</v>
      </c>
      <c r="P595">
        <f>+(Table2[[#This Row],[IA SBBI US IT Govt TR USD]]*Table2[[#This Row],[PctinGovt]])+(Table2[[#This Row],[IA SBBI US LT Corp TR USD]]*(1-Table2[[#This Row],[IA SBBI US IT Govt TR USD]]) )</f>
        <v>2.3541999999999996</v>
      </c>
      <c r="R595" s="6">
        <f>IF(Table2[[#This Row],[Bloomberg US Agg Bond TR USD]]="",Table2[[#This Row],[Pre AGG]],Table2[[#This Row],[Bloomberg US Agg Bond TR USD]])</f>
        <v>2.3541999999999996</v>
      </c>
      <c r="S595" s="6" t="str">
        <f>IF(Table2[[#This Row],[Bloomberg US Agg Bond TR USD]]="","Pre","")</f>
        <v>Pre</v>
      </c>
      <c r="T595">
        <v>4.43</v>
      </c>
      <c r="U595" s="6"/>
      <c r="V595" s="6"/>
      <c r="W595">
        <f t="shared" si="36"/>
        <v>734.3242844494639</v>
      </c>
      <c r="X595">
        <f t="shared" si="37"/>
        <v>0</v>
      </c>
      <c r="Y595">
        <f t="shared" si="38"/>
        <v>0</v>
      </c>
      <c r="AN595">
        <f t="shared" si="39"/>
        <v>594</v>
      </c>
    </row>
    <row r="596" spans="1:40" x14ac:dyDescent="0.3">
      <c r="A596" t="s">
        <v>1861</v>
      </c>
      <c r="B596">
        <v>-6.44</v>
      </c>
      <c r="C596">
        <v>-6.44</v>
      </c>
      <c r="D596">
        <v>-6.77</v>
      </c>
      <c r="E596" s="6">
        <f>IF(Table2[[#This Row],[S&amp;P 500 TR USD]]="",Table2[[#This Row],[IA SBBI US Large Stock TR USD Ext]],Table2[[#This Row],[S&amp;P 500 TR USD]])</f>
        <v>-6.44</v>
      </c>
      <c r="F596" s="6" t="s">
        <v>2432</v>
      </c>
      <c r="G596" s="6"/>
      <c r="H596" s="6"/>
      <c r="I596" s="6" t="s">
        <v>2434</v>
      </c>
      <c r="J596" s="6"/>
      <c r="K596" s="6"/>
      <c r="L596" s="6" t="s">
        <v>2434</v>
      </c>
      <c r="M596">
        <v>-0.3</v>
      </c>
      <c r="N596">
        <v>-0.3</v>
      </c>
      <c r="O596">
        <v>0.5</v>
      </c>
      <c r="P596">
        <f>+(Table2[[#This Row],[IA SBBI US IT Govt TR USD]]*Table2[[#This Row],[PctinGovt]])+(Table2[[#This Row],[IA SBBI US LT Corp TR USD]]*(1-Table2[[#This Row],[IA SBBI US IT Govt TR USD]]) )</f>
        <v>-0.54</v>
      </c>
      <c r="R596" s="6">
        <f>IF(Table2[[#This Row],[Bloomberg US Agg Bond TR USD]]="",Table2[[#This Row],[Pre AGG]],Table2[[#This Row],[Bloomberg US Agg Bond TR USD]])</f>
        <v>-0.54</v>
      </c>
      <c r="S596" s="6" t="str">
        <f>IF(Table2[[#This Row],[Bloomberg US Agg Bond TR USD]]="","Pre","")</f>
        <v>Pre</v>
      </c>
      <c r="T596">
        <v>-6.77</v>
      </c>
      <c r="U596" s="6"/>
      <c r="V596" s="6"/>
      <c r="W596">
        <f t="shared" si="36"/>
        <v>677.84053039223522</v>
      </c>
      <c r="X596">
        <f t="shared" si="37"/>
        <v>0</v>
      </c>
      <c r="Y596">
        <f t="shared" si="38"/>
        <v>0</v>
      </c>
      <c r="AN596">
        <f t="shared" si="39"/>
        <v>595</v>
      </c>
    </row>
    <row r="597" spans="1:40" x14ac:dyDescent="0.3">
      <c r="A597" t="s">
        <v>1862</v>
      </c>
      <c r="B597">
        <v>-1.76</v>
      </c>
      <c r="C597">
        <v>-1.76</v>
      </c>
      <c r="D597">
        <v>-2.11</v>
      </c>
      <c r="E597" s="6">
        <f>IF(Table2[[#This Row],[S&amp;P 500 TR USD]]="",Table2[[#This Row],[IA SBBI US Large Stock TR USD Ext]],Table2[[#This Row],[S&amp;P 500 TR USD]])</f>
        <v>-1.76</v>
      </c>
      <c r="F597" s="6" t="s">
        <v>2432</v>
      </c>
      <c r="G597" s="6"/>
      <c r="H597" s="6"/>
      <c r="I597" s="6" t="s">
        <v>2434</v>
      </c>
      <c r="J597" s="6"/>
      <c r="K597" s="6"/>
      <c r="L597" s="6" t="s">
        <v>2434</v>
      </c>
      <c r="M597">
        <v>-0.09</v>
      </c>
      <c r="N597">
        <v>-1.75</v>
      </c>
      <c r="O597">
        <v>0.5</v>
      </c>
      <c r="P597">
        <f>+(Table2[[#This Row],[IA SBBI US IT Govt TR USD]]*Table2[[#This Row],[PctinGovt]])+(Table2[[#This Row],[IA SBBI US LT Corp TR USD]]*(1-Table2[[#This Row],[IA SBBI US IT Govt TR USD]]) )</f>
        <v>-1.9525000000000001</v>
      </c>
      <c r="R597" s="6">
        <f>IF(Table2[[#This Row],[Bloomberg US Agg Bond TR USD]]="",Table2[[#This Row],[Pre AGG]],Table2[[#This Row],[Bloomberg US Agg Bond TR USD]])</f>
        <v>-1.9525000000000001</v>
      </c>
      <c r="S597" s="6" t="str">
        <f>IF(Table2[[#This Row],[Bloomberg US Agg Bond TR USD]]="","Pre","")</f>
        <v>Pre</v>
      </c>
      <c r="T597">
        <v>-2.11</v>
      </c>
      <c r="U597" s="6"/>
      <c r="V597" s="6"/>
      <c r="W597">
        <f t="shared" si="36"/>
        <v>661.42809520095909</v>
      </c>
      <c r="X597">
        <f t="shared" si="37"/>
        <v>0</v>
      </c>
      <c r="Y597">
        <f t="shared" si="38"/>
        <v>0</v>
      </c>
      <c r="AN597">
        <f t="shared" si="39"/>
        <v>596</v>
      </c>
    </row>
    <row r="598" spans="1:40" x14ac:dyDescent="0.3">
      <c r="A598" t="s">
        <v>1863</v>
      </c>
      <c r="B598">
        <v>-3.12</v>
      </c>
      <c r="C598">
        <v>-3.12</v>
      </c>
      <c r="D598">
        <v>-3.46</v>
      </c>
      <c r="E598" s="6">
        <f>IF(Table2[[#This Row],[S&amp;P 500 TR USD]]="",Table2[[#This Row],[IA SBBI US Large Stock TR USD Ext]],Table2[[#This Row],[S&amp;P 500 TR USD]])</f>
        <v>-3.12</v>
      </c>
      <c r="F598" s="6" t="s">
        <v>2432</v>
      </c>
      <c r="G598" s="6"/>
      <c r="H598" s="6"/>
      <c r="I598" s="6" t="s">
        <v>2434</v>
      </c>
      <c r="J598" s="6"/>
      <c r="K598" s="6"/>
      <c r="L598" s="6" t="s">
        <v>2434</v>
      </c>
      <c r="M598">
        <v>0.1</v>
      </c>
      <c r="N598">
        <v>-1.26</v>
      </c>
      <c r="O598">
        <v>0.5</v>
      </c>
      <c r="P598">
        <f>+(Table2[[#This Row],[IA SBBI US IT Govt TR USD]]*Table2[[#This Row],[PctinGovt]])+(Table2[[#This Row],[IA SBBI US LT Corp TR USD]]*(1-Table2[[#This Row],[IA SBBI US IT Govt TR USD]]) )</f>
        <v>-1.0840000000000001</v>
      </c>
      <c r="R598" s="6">
        <f>IF(Table2[[#This Row],[Bloomberg US Agg Bond TR USD]]="",Table2[[#This Row],[Pre AGG]],Table2[[#This Row],[Bloomberg US Agg Bond TR USD]])</f>
        <v>-1.0840000000000001</v>
      </c>
      <c r="S598" s="6" t="str">
        <f>IF(Table2[[#This Row],[Bloomberg US Agg Bond TR USD]]="","Pre","")</f>
        <v>Pre</v>
      </c>
      <c r="T598">
        <v>-3.46</v>
      </c>
      <c r="U598" s="6"/>
      <c r="V598" s="6"/>
      <c r="W598">
        <f t="shared" si="36"/>
        <v>635.08268310700601</v>
      </c>
      <c r="X598">
        <f t="shared" si="37"/>
        <v>0</v>
      </c>
      <c r="Y598">
        <f t="shared" si="38"/>
        <v>0</v>
      </c>
      <c r="AN598">
        <f t="shared" si="39"/>
        <v>597</v>
      </c>
    </row>
    <row r="599" spans="1:40" x14ac:dyDescent="0.3">
      <c r="A599" t="s">
        <v>1864</v>
      </c>
      <c r="B599">
        <v>6.53</v>
      </c>
      <c r="C599">
        <v>6.53</v>
      </c>
      <c r="D599">
        <v>6.16</v>
      </c>
      <c r="E599" s="6">
        <f>IF(Table2[[#This Row],[S&amp;P 500 TR USD]]="",Table2[[#This Row],[IA SBBI US Large Stock TR USD Ext]],Table2[[#This Row],[S&amp;P 500 TR USD]])</f>
        <v>6.53</v>
      </c>
      <c r="F599" s="6" t="s">
        <v>2432</v>
      </c>
      <c r="G599" s="6"/>
      <c r="H599" s="6"/>
      <c r="I599" s="6" t="s">
        <v>2434</v>
      </c>
      <c r="J599" s="6"/>
      <c r="K599" s="6"/>
      <c r="L599" s="6" t="s">
        <v>2434</v>
      </c>
      <c r="M599">
        <v>3.66</v>
      </c>
      <c r="N599">
        <v>5.53</v>
      </c>
      <c r="O599">
        <v>0.5</v>
      </c>
      <c r="P599">
        <f>+(Table2[[#This Row],[IA SBBI US IT Govt TR USD]]*Table2[[#This Row],[PctinGovt]])+(Table2[[#This Row],[IA SBBI US LT Corp TR USD]]*(1-Table2[[#This Row],[IA SBBI US IT Govt TR USD]]) )</f>
        <v>-12.879800000000001</v>
      </c>
      <c r="R599" s="6">
        <f>IF(Table2[[#This Row],[Bloomberg US Agg Bond TR USD]]="",Table2[[#This Row],[Pre AGG]],Table2[[#This Row],[Bloomberg US Agg Bond TR USD]])</f>
        <v>-12.879800000000001</v>
      </c>
      <c r="S599" s="6" t="str">
        <f>IF(Table2[[#This Row],[Bloomberg US Agg Bond TR USD]]="","Pre","")</f>
        <v>Pre</v>
      </c>
      <c r="T599">
        <v>6.16</v>
      </c>
      <c r="U599" s="6"/>
      <c r="V599" s="6"/>
      <c r="W599">
        <f t="shared" si="36"/>
        <v>680.36377638639772</v>
      </c>
      <c r="X599">
        <f t="shared" si="37"/>
        <v>0</v>
      </c>
      <c r="Y599">
        <f t="shared" si="38"/>
        <v>0</v>
      </c>
      <c r="AN599">
        <f t="shared" si="39"/>
        <v>598</v>
      </c>
    </row>
    <row r="600" spans="1:40" x14ac:dyDescent="0.3">
      <c r="A600" t="s">
        <v>1865</v>
      </c>
      <c r="B600">
        <v>2.82</v>
      </c>
      <c r="C600">
        <v>2.82</v>
      </c>
      <c r="D600">
        <v>2.4700000000000002</v>
      </c>
      <c r="E600" s="6">
        <f>IF(Table2[[#This Row],[S&amp;P 500 TR USD]]="",Table2[[#This Row],[IA SBBI US Large Stock TR USD Ext]],Table2[[#This Row],[S&amp;P 500 TR USD]])</f>
        <v>2.82</v>
      </c>
      <c r="F600" s="6" t="s">
        <v>2432</v>
      </c>
      <c r="G600" s="6"/>
      <c r="H600" s="6"/>
      <c r="I600" s="6" t="s">
        <v>2434</v>
      </c>
      <c r="J600" s="6"/>
      <c r="K600" s="6"/>
      <c r="L600" s="6" t="s">
        <v>2434</v>
      </c>
      <c r="M600">
        <v>-0.1</v>
      </c>
      <c r="N600">
        <v>-0.88</v>
      </c>
      <c r="O600">
        <v>0.5</v>
      </c>
      <c r="P600">
        <f>+(Table2[[#This Row],[IA SBBI US IT Govt TR USD]]*Table2[[#This Row],[PctinGovt]])+(Table2[[#This Row],[IA SBBI US LT Corp TR USD]]*(1-Table2[[#This Row],[IA SBBI US IT Govt TR USD]]) )</f>
        <v>-1.018</v>
      </c>
      <c r="R600" s="6">
        <f>IF(Table2[[#This Row],[Bloomberg US Agg Bond TR USD]]="",Table2[[#This Row],[Pre AGG]],Table2[[#This Row],[Bloomberg US Agg Bond TR USD]])</f>
        <v>-1.018</v>
      </c>
      <c r="S600" s="6" t="str">
        <f>IF(Table2[[#This Row],[Bloomberg US Agg Bond TR USD]]="","Pre","")</f>
        <v>Pre</v>
      </c>
      <c r="T600">
        <v>2.4700000000000002</v>
      </c>
      <c r="U600" s="6"/>
      <c r="V600" s="6"/>
      <c r="W600">
        <f t="shared" si="36"/>
        <v>699.63876166314174</v>
      </c>
      <c r="X600">
        <f t="shared" si="37"/>
        <v>0</v>
      </c>
      <c r="Y600">
        <f t="shared" si="38"/>
        <v>0</v>
      </c>
      <c r="AN600">
        <f t="shared" si="39"/>
        <v>599</v>
      </c>
    </row>
    <row r="601" spans="1:40" x14ac:dyDescent="0.3">
      <c r="A601" t="s">
        <v>1866</v>
      </c>
      <c r="B601">
        <v>-0.81</v>
      </c>
      <c r="C601">
        <v>-0.81</v>
      </c>
      <c r="D601">
        <v>-1.1499999999999999</v>
      </c>
      <c r="E601" s="6">
        <f>IF(Table2[[#This Row],[S&amp;P 500 TR USD]]="",Table2[[#This Row],[IA SBBI US Large Stock TR USD Ext]],Table2[[#This Row],[S&amp;P 500 TR USD]])</f>
        <v>-0.81</v>
      </c>
      <c r="F601" s="6" t="s">
        <v>2432</v>
      </c>
      <c r="G601" s="6"/>
      <c r="H601" s="6"/>
      <c r="I601" s="6" t="s">
        <v>2434</v>
      </c>
      <c r="J601" s="6"/>
      <c r="K601" s="6"/>
      <c r="L601" s="6" t="s">
        <v>2434</v>
      </c>
      <c r="M601">
        <v>1.98</v>
      </c>
      <c r="N601">
        <v>4.42</v>
      </c>
      <c r="O601">
        <v>0.5</v>
      </c>
      <c r="P601">
        <f>+(Table2[[#This Row],[IA SBBI US IT Govt TR USD]]*Table2[[#This Row],[PctinGovt]])+(Table2[[#This Row],[IA SBBI US LT Corp TR USD]]*(1-Table2[[#This Row],[IA SBBI US IT Govt TR USD]]) )</f>
        <v>-3.3415999999999997</v>
      </c>
      <c r="R601" s="6">
        <f>IF(Table2[[#This Row],[Bloomberg US Agg Bond TR USD]]="",Table2[[#This Row],[Pre AGG]],Table2[[#This Row],[Bloomberg US Agg Bond TR USD]])</f>
        <v>-3.3415999999999997</v>
      </c>
      <c r="S601" s="6" t="str">
        <f>IF(Table2[[#This Row],[Bloomberg US Agg Bond TR USD]]="","Pre","")</f>
        <v>Pre</v>
      </c>
      <c r="T601">
        <v>-1.1499999999999999</v>
      </c>
      <c r="U601" s="6"/>
      <c r="V601" s="6"/>
      <c r="W601">
        <f t="shared" si="36"/>
        <v>690.44291590401565</v>
      </c>
      <c r="X601">
        <f t="shared" si="37"/>
        <v>0</v>
      </c>
      <c r="Y601">
        <f t="shared" si="38"/>
        <v>0</v>
      </c>
      <c r="AN601">
        <f t="shared" si="39"/>
        <v>600</v>
      </c>
    </row>
    <row r="602" spans="1:40" x14ac:dyDescent="0.3">
      <c r="A602" t="s">
        <v>1867</v>
      </c>
      <c r="B602">
        <v>12.17</v>
      </c>
      <c r="C602">
        <v>12.17</v>
      </c>
      <c r="D602">
        <v>11.83</v>
      </c>
      <c r="E602" s="6">
        <f>IF(Table2[[#This Row],[S&amp;P 500 TR USD]]="",Table2[[#This Row],[IA SBBI US Large Stock TR USD Ext]],Table2[[#This Row],[S&amp;P 500 TR USD]])</f>
        <v>12.17</v>
      </c>
      <c r="F602" s="6" t="s">
        <v>2432</v>
      </c>
      <c r="G602" s="6"/>
      <c r="H602" s="6"/>
      <c r="I602" s="6" t="s">
        <v>2434</v>
      </c>
      <c r="J602" s="6"/>
      <c r="K602" s="6"/>
      <c r="L602" s="6" t="s">
        <v>2434</v>
      </c>
      <c r="M602">
        <v>0.56999999999999995</v>
      </c>
      <c r="N602">
        <v>1.88</v>
      </c>
      <c r="O602">
        <v>0.5</v>
      </c>
      <c r="P602">
        <f>+(Table2[[#This Row],[IA SBBI US IT Govt TR USD]]*Table2[[#This Row],[PctinGovt]])+(Table2[[#This Row],[IA SBBI US LT Corp TR USD]]*(1-Table2[[#This Row],[IA SBBI US IT Govt TR USD]]) )</f>
        <v>1.0933999999999999</v>
      </c>
      <c r="Q602">
        <v>1.95</v>
      </c>
      <c r="R602" s="6">
        <f>IF(Table2[[#This Row],[Bloomberg US Agg Bond TR USD]]="",Table2[[#This Row],[Pre AGG]],Table2[[#This Row],[Bloomberg US Agg Bond TR USD]])</f>
        <v>1.95</v>
      </c>
      <c r="S602" s="6" t="str">
        <f>IF(Table2[[#This Row],[Bloomberg US Agg Bond TR USD]]="","Pre","")</f>
        <v/>
      </c>
      <c r="T602">
        <v>11.83</v>
      </c>
      <c r="U602" s="6"/>
      <c r="V602" s="6"/>
      <c r="W602">
        <f t="shared" si="36"/>
        <v>783.95231285546072</v>
      </c>
      <c r="X602">
        <f t="shared" si="37"/>
        <v>0</v>
      </c>
      <c r="Y602">
        <f t="shared" si="38"/>
        <v>0</v>
      </c>
      <c r="AN602">
        <f t="shared" si="39"/>
        <v>601</v>
      </c>
    </row>
    <row r="603" spans="1:40" x14ac:dyDescent="0.3">
      <c r="A603" t="s">
        <v>1868</v>
      </c>
      <c r="B603">
        <v>-0.84</v>
      </c>
      <c r="C603">
        <v>-0.84</v>
      </c>
      <c r="D603">
        <v>-1.1399999999999999</v>
      </c>
      <c r="E603" s="6">
        <f>IF(Table2[[#This Row],[S&amp;P 500 TR USD]]="",Table2[[#This Row],[IA SBBI US Large Stock TR USD Ext]],Table2[[#This Row],[S&amp;P 500 TR USD]])</f>
        <v>-0.84</v>
      </c>
      <c r="F603" s="6" t="s">
        <v>2432</v>
      </c>
      <c r="G603" s="6"/>
      <c r="H603" s="6"/>
      <c r="I603" s="6" t="s">
        <v>2434</v>
      </c>
      <c r="J603" s="6"/>
      <c r="K603" s="6"/>
      <c r="L603" s="6" t="s">
        <v>2434</v>
      </c>
      <c r="M603">
        <v>0.84</v>
      </c>
      <c r="N603">
        <v>0.61</v>
      </c>
      <c r="O603">
        <v>0.5</v>
      </c>
      <c r="P603">
        <f>+(Table2[[#This Row],[IA SBBI US IT Govt TR USD]]*Table2[[#This Row],[PctinGovt]])+(Table2[[#This Row],[IA SBBI US LT Corp TR USD]]*(1-Table2[[#This Row],[IA SBBI US IT Govt TR USD]]) )</f>
        <v>0.51760000000000006</v>
      </c>
      <c r="Q603">
        <v>0.76</v>
      </c>
      <c r="R603" s="6">
        <f>IF(Table2[[#This Row],[Bloomberg US Agg Bond TR USD]]="",Table2[[#This Row],[Pre AGG]],Table2[[#This Row],[Bloomberg US Agg Bond TR USD]])</f>
        <v>0.76</v>
      </c>
      <c r="S603" s="6" t="str">
        <f>IF(Table2[[#This Row],[Bloomberg US Agg Bond TR USD]]="","Pre","")</f>
        <v/>
      </c>
      <c r="T603">
        <v>-1.1399999999999999</v>
      </c>
      <c r="U603" s="6"/>
      <c r="V603" s="6"/>
      <c r="W603">
        <f t="shared" si="36"/>
        <v>773.87525648890846</v>
      </c>
      <c r="X603">
        <f t="shared" si="37"/>
        <v>0</v>
      </c>
      <c r="Y603">
        <f t="shared" si="38"/>
        <v>0</v>
      </c>
      <c r="AN603">
        <f t="shared" si="39"/>
        <v>602</v>
      </c>
    </row>
    <row r="604" spans="1:40" x14ac:dyDescent="0.3">
      <c r="A604" t="s">
        <v>1869</v>
      </c>
      <c r="B604">
        <v>3.37</v>
      </c>
      <c r="C604">
        <v>3.37</v>
      </c>
      <c r="D604">
        <v>3.07</v>
      </c>
      <c r="E604" s="6">
        <f>IF(Table2[[#This Row],[S&amp;P 500 TR USD]]="",Table2[[#This Row],[IA SBBI US Large Stock TR USD Ext]],Table2[[#This Row],[S&amp;P 500 TR USD]])</f>
        <v>3.37</v>
      </c>
      <c r="F604" s="6" t="s">
        <v>2432</v>
      </c>
      <c r="G604" s="6"/>
      <c r="H604" s="6"/>
      <c r="I604" s="6" t="s">
        <v>2434</v>
      </c>
      <c r="J604" s="6"/>
      <c r="K604" s="6"/>
      <c r="L604" s="6" t="s">
        <v>2434</v>
      </c>
      <c r="M604">
        <v>0.75</v>
      </c>
      <c r="N604">
        <v>1.67</v>
      </c>
      <c r="O604">
        <v>0.5</v>
      </c>
      <c r="P604">
        <f>+(Table2[[#This Row],[IA SBBI US IT Govt TR USD]]*Table2[[#This Row],[PctinGovt]])+(Table2[[#This Row],[IA SBBI US LT Corp TR USD]]*(1-Table2[[#This Row],[IA SBBI US IT Govt TR USD]]) )</f>
        <v>0.79249999999999998</v>
      </c>
      <c r="Q604">
        <v>1.2</v>
      </c>
      <c r="R604" s="6">
        <f>IF(Table2[[#This Row],[Bloomberg US Agg Bond TR USD]]="",Table2[[#This Row],[Pre AGG]],Table2[[#This Row],[Bloomberg US Agg Bond TR USD]])</f>
        <v>1.2</v>
      </c>
      <c r="S604" s="6" t="str">
        <f>IF(Table2[[#This Row],[Bloomberg US Agg Bond TR USD]]="","Pre","")</f>
        <v/>
      </c>
      <c r="T604">
        <v>3.07</v>
      </c>
      <c r="U604" s="6"/>
      <c r="V604" s="6"/>
      <c r="W604">
        <f t="shared" si="36"/>
        <v>800.70322686311783</v>
      </c>
      <c r="X604">
        <f t="shared" si="37"/>
        <v>0</v>
      </c>
      <c r="Y604">
        <f t="shared" si="38"/>
        <v>0</v>
      </c>
      <c r="AN604">
        <f t="shared" si="39"/>
        <v>603</v>
      </c>
    </row>
    <row r="605" spans="1:40" x14ac:dyDescent="0.3">
      <c r="A605" t="s">
        <v>1870</v>
      </c>
      <c r="B605">
        <v>-0.78</v>
      </c>
      <c r="C605">
        <v>-0.78</v>
      </c>
      <c r="D605">
        <v>-1.1000000000000001</v>
      </c>
      <c r="E605" s="6">
        <f>IF(Table2[[#This Row],[S&amp;P 500 TR USD]]="",Table2[[#This Row],[IA SBBI US Large Stock TR USD Ext]],Table2[[#This Row],[S&amp;P 500 TR USD]])</f>
        <v>-0.78</v>
      </c>
      <c r="F605" s="6" t="s">
        <v>2432</v>
      </c>
      <c r="G605" s="6"/>
      <c r="H605" s="6"/>
      <c r="I605" s="6" t="s">
        <v>2434</v>
      </c>
      <c r="J605" s="6"/>
      <c r="K605" s="6"/>
      <c r="L605" s="6" t="s">
        <v>2434</v>
      </c>
      <c r="M605">
        <v>1.1599999999999999</v>
      </c>
      <c r="N605">
        <v>-0.15</v>
      </c>
      <c r="O605">
        <v>0.5</v>
      </c>
      <c r="P605">
        <f>+(Table2[[#This Row],[IA SBBI US IT Govt TR USD]]*Table2[[#This Row],[PctinGovt]])+(Table2[[#This Row],[IA SBBI US LT Corp TR USD]]*(1-Table2[[#This Row],[IA SBBI US IT Govt TR USD]]) )</f>
        <v>0.60399999999999998</v>
      </c>
      <c r="Q605">
        <v>0.56000000000000005</v>
      </c>
      <c r="R605" s="6">
        <f>IF(Table2[[#This Row],[Bloomberg US Agg Bond TR USD]]="",Table2[[#This Row],[Pre AGG]],Table2[[#This Row],[Bloomberg US Agg Bond TR USD]])</f>
        <v>0.56000000000000005</v>
      </c>
      <c r="S605" s="6" t="str">
        <f>IF(Table2[[#This Row],[Bloomberg US Agg Bond TR USD]]="","Pre","")</f>
        <v/>
      </c>
      <c r="T605">
        <v>-1.1000000000000001</v>
      </c>
      <c r="U605" s="6"/>
      <c r="V605" s="6"/>
      <c r="W605">
        <f t="shared" si="36"/>
        <v>790.79549136762353</v>
      </c>
      <c r="X605">
        <f t="shared" si="37"/>
        <v>0</v>
      </c>
      <c r="Y605">
        <f t="shared" si="38"/>
        <v>0</v>
      </c>
      <c r="AN605">
        <f t="shared" si="39"/>
        <v>604</v>
      </c>
    </row>
    <row r="606" spans="1:40" x14ac:dyDescent="0.3">
      <c r="A606" t="s">
        <v>1871</v>
      </c>
      <c r="B606">
        <v>-1.1100000000000001</v>
      </c>
      <c r="C606">
        <v>-1.1100000000000001</v>
      </c>
      <c r="D606">
        <v>-1.44</v>
      </c>
      <c r="E606" s="6">
        <f>IF(Table2[[#This Row],[S&amp;P 500 TR USD]]="",Table2[[#This Row],[IA SBBI US Large Stock TR USD Ext]],Table2[[#This Row],[S&amp;P 500 TR USD]])</f>
        <v>-1.1100000000000001</v>
      </c>
      <c r="F606" s="6" t="s">
        <v>2432</v>
      </c>
      <c r="G606" s="6"/>
      <c r="H606" s="6"/>
      <c r="I606" s="6" t="s">
        <v>2434</v>
      </c>
      <c r="J606" s="6"/>
      <c r="K606" s="6"/>
      <c r="L606" s="6" t="s">
        <v>2434</v>
      </c>
      <c r="M606">
        <v>-1.45</v>
      </c>
      <c r="N606">
        <v>-1.03</v>
      </c>
      <c r="O606">
        <v>0.5</v>
      </c>
      <c r="P606">
        <f>+(Table2[[#This Row],[IA SBBI US IT Govt TR USD]]*Table2[[#This Row],[PctinGovt]])+(Table2[[#This Row],[IA SBBI US LT Corp TR USD]]*(1-Table2[[#This Row],[IA SBBI US IT Govt TR USD]]) )</f>
        <v>-3.2485000000000004</v>
      </c>
      <c r="Q606">
        <v>-0.91</v>
      </c>
      <c r="R606" s="6">
        <f>IF(Table2[[#This Row],[Bloomberg US Agg Bond TR USD]]="",Table2[[#This Row],[Pre AGG]],Table2[[#This Row],[Bloomberg US Agg Bond TR USD]])</f>
        <v>-0.91</v>
      </c>
      <c r="S606" s="6" t="str">
        <f>IF(Table2[[#This Row],[Bloomberg US Agg Bond TR USD]]="","Pre","")</f>
        <v/>
      </c>
      <c r="T606">
        <v>-1.44</v>
      </c>
      <c r="U606" s="6"/>
      <c r="V606" s="6"/>
      <c r="W606">
        <f t="shared" si="36"/>
        <v>777.96803629192971</v>
      </c>
      <c r="X606">
        <f t="shared" si="37"/>
        <v>0</v>
      </c>
      <c r="Y606">
        <f t="shared" si="38"/>
        <v>0</v>
      </c>
      <c r="AN606">
        <f t="shared" si="39"/>
        <v>605</v>
      </c>
    </row>
    <row r="607" spans="1:40" x14ac:dyDescent="0.3">
      <c r="A607" t="s">
        <v>1872</v>
      </c>
      <c r="B607">
        <v>4.43</v>
      </c>
      <c r="C607">
        <v>4.43</v>
      </c>
      <c r="D607">
        <v>4.09</v>
      </c>
      <c r="E607" s="6">
        <f>IF(Table2[[#This Row],[S&amp;P 500 TR USD]]="",Table2[[#This Row],[IA SBBI US Large Stock TR USD Ext]],Table2[[#This Row],[S&amp;P 500 TR USD]])</f>
        <v>4.43</v>
      </c>
      <c r="F607" s="6" t="s">
        <v>2432</v>
      </c>
      <c r="G607" s="6"/>
      <c r="H607" s="6"/>
      <c r="I607" s="6" t="s">
        <v>2434</v>
      </c>
      <c r="J607" s="6"/>
      <c r="K607" s="6"/>
      <c r="L607" s="6" t="s">
        <v>2434</v>
      </c>
      <c r="M607">
        <v>1.59</v>
      </c>
      <c r="N607">
        <v>1.5</v>
      </c>
      <c r="O607">
        <v>0.5</v>
      </c>
      <c r="P607">
        <f>+(Table2[[#This Row],[IA SBBI US IT Govt TR USD]]*Table2[[#This Row],[PctinGovt]])+(Table2[[#This Row],[IA SBBI US LT Corp TR USD]]*(1-Table2[[#This Row],[IA SBBI US IT Govt TR USD]]) )</f>
        <v>-9.000000000000008E-2</v>
      </c>
      <c r="Q607">
        <v>1.42</v>
      </c>
      <c r="R607" s="6">
        <f>IF(Table2[[#This Row],[Bloomberg US Agg Bond TR USD]]="",Table2[[#This Row],[Pre AGG]],Table2[[#This Row],[Bloomberg US Agg Bond TR USD]])</f>
        <v>1.42</v>
      </c>
      <c r="S607" s="6" t="str">
        <f>IF(Table2[[#This Row],[Bloomberg US Agg Bond TR USD]]="","Pre","")</f>
        <v/>
      </c>
      <c r="T607">
        <v>4.09</v>
      </c>
      <c r="U607" s="6"/>
      <c r="V607" s="6"/>
      <c r="W607">
        <f t="shared" si="36"/>
        <v>813.8769289762696</v>
      </c>
      <c r="X607">
        <f t="shared" si="37"/>
        <v>0</v>
      </c>
      <c r="Y607">
        <f t="shared" si="38"/>
        <v>0</v>
      </c>
      <c r="AN607">
        <f t="shared" si="39"/>
        <v>606</v>
      </c>
    </row>
    <row r="608" spans="1:40" x14ac:dyDescent="0.3">
      <c r="A608" t="s">
        <v>1873</v>
      </c>
      <c r="B608">
        <v>-0.48</v>
      </c>
      <c r="C608">
        <v>-0.48</v>
      </c>
      <c r="D608">
        <v>-0.81</v>
      </c>
      <c r="E608" s="6">
        <f>IF(Table2[[#This Row],[S&amp;P 500 TR USD]]="",Table2[[#This Row],[IA SBBI US Large Stock TR USD Ext]],Table2[[#This Row],[S&amp;P 500 TR USD]])</f>
        <v>-0.48</v>
      </c>
      <c r="F608" s="6" t="s">
        <v>2432</v>
      </c>
      <c r="G608" s="6"/>
      <c r="H608" s="6"/>
      <c r="I608" s="6" t="s">
        <v>2434</v>
      </c>
      <c r="J608" s="6"/>
      <c r="K608" s="6"/>
      <c r="L608" s="6" t="s">
        <v>2434</v>
      </c>
      <c r="M608">
        <v>1.19</v>
      </c>
      <c r="N608">
        <v>1.49</v>
      </c>
      <c r="O608">
        <v>0.5</v>
      </c>
      <c r="P608">
        <f>+(Table2[[#This Row],[IA SBBI US IT Govt TR USD]]*Table2[[#This Row],[PctinGovt]])+(Table2[[#This Row],[IA SBBI US LT Corp TR USD]]*(1-Table2[[#This Row],[IA SBBI US IT Govt TR USD]]) )</f>
        <v>0.31190000000000007</v>
      </c>
      <c r="Q608">
        <v>1.17</v>
      </c>
      <c r="R608" s="6">
        <f>IF(Table2[[#This Row],[Bloomberg US Agg Bond TR USD]]="",Table2[[#This Row],[Pre AGG]],Table2[[#This Row],[Bloomberg US Agg Bond TR USD]])</f>
        <v>1.17</v>
      </c>
      <c r="S608" s="6" t="str">
        <f>IF(Table2[[#This Row],[Bloomberg US Agg Bond TR USD]]="","Pre","")</f>
        <v/>
      </c>
      <c r="T608">
        <v>-0.81</v>
      </c>
      <c r="U608" s="6"/>
      <c r="V608" s="6"/>
      <c r="W608">
        <f t="shared" si="36"/>
        <v>806.47452585156179</v>
      </c>
      <c r="X608">
        <f t="shared" si="37"/>
        <v>0</v>
      </c>
      <c r="Y608">
        <f t="shared" si="38"/>
        <v>0</v>
      </c>
      <c r="AN608">
        <f t="shared" si="39"/>
        <v>607</v>
      </c>
    </row>
    <row r="609" spans="1:40" x14ac:dyDescent="0.3">
      <c r="A609" t="s">
        <v>1874</v>
      </c>
      <c r="B609">
        <v>-0.18</v>
      </c>
      <c r="C609">
        <v>-0.18</v>
      </c>
      <c r="D609">
        <v>-0.51</v>
      </c>
      <c r="E609" s="6">
        <f>IF(Table2[[#This Row],[S&amp;P 500 TR USD]]="",Table2[[#This Row],[IA SBBI US Large Stock TR USD Ext]],Table2[[#This Row],[S&amp;P 500 TR USD]])</f>
        <v>-0.18</v>
      </c>
      <c r="F609" s="6" t="s">
        <v>2432</v>
      </c>
      <c r="G609" s="6"/>
      <c r="H609" s="6"/>
      <c r="I609" s="6" t="s">
        <v>2434</v>
      </c>
      <c r="J609" s="6"/>
      <c r="K609" s="6"/>
      <c r="L609" s="6" t="s">
        <v>2434</v>
      </c>
      <c r="M609">
        <v>1.89</v>
      </c>
      <c r="N609">
        <v>2.31</v>
      </c>
      <c r="O609">
        <v>0.5</v>
      </c>
      <c r="P609">
        <f>+(Table2[[#This Row],[IA SBBI US IT Govt TR USD]]*Table2[[#This Row],[PctinGovt]])+(Table2[[#This Row],[IA SBBI US LT Corp TR USD]]*(1-Table2[[#This Row],[IA SBBI US IT Govt TR USD]]) )</f>
        <v>-1.1109</v>
      </c>
      <c r="Q609">
        <v>1.79</v>
      </c>
      <c r="R609" s="6">
        <f>IF(Table2[[#This Row],[Bloomberg US Agg Bond TR USD]]="",Table2[[#This Row],[Pre AGG]],Table2[[#This Row],[Bloomberg US Agg Bond TR USD]])</f>
        <v>1.79</v>
      </c>
      <c r="S609" s="6" t="str">
        <f>IF(Table2[[#This Row],[Bloomberg US Agg Bond TR USD]]="","Pre","")</f>
        <v/>
      </c>
      <c r="T609">
        <v>-0.51</v>
      </c>
      <c r="U609" s="6"/>
      <c r="V609" s="6"/>
      <c r="W609">
        <f t="shared" si="36"/>
        <v>801.85150576971887</v>
      </c>
      <c r="X609">
        <f t="shared" si="37"/>
        <v>0</v>
      </c>
      <c r="Y609">
        <f t="shared" si="38"/>
        <v>0</v>
      </c>
      <c r="AN609">
        <f t="shared" si="39"/>
        <v>608</v>
      </c>
    </row>
    <row r="610" spans="1:40" x14ac:dyDescent="0.3">
      <c r="A610" t="s">
        <v>1875</v>
      </c>
      <c r="B610">
        <v>2.58</v>
      </c>
      <c r="C610">
        <v>2.58</v>
      </c>
      <c r="D610">
        <v>2.2599999999999998</v>
      </c>
      <c r="E610" s="6">
        <f>IF(Table2[[#This Row],[S&amp;P 500 TR USD]]="",Table2[[#This Row],[IA SBBI US Large Stock TR USD Ext]],Table2[[#This Row],[S&amp;P 500 TR USD]])</f>
        <v>2.58</v>
      </c>
      <c r="F610" s="6" t="s">
        <v>2432</v>
      </c>
      <c r="G610" s="6"/>
      <c r="H610" s="6"/>
      <c r="I610" s="6" t="s">
        <v>2434</v>
      </c>
      <c r="J610" s="6"/>
      <c r="K610" s="6"/>
      <c r="L610" s="6" t="s">
        <v>2434</v>
      </c>
      <c r="M610">
        <v>0.76</v>
      </c>
      <c r="N610">
        <v>1.67</v>
      </c>
      <c r="O610">
        <v>0.5</v>
      </c>
      <c r="P610">
        <f>+(Table2[[#This Row],[IA SBBI US IT Govt TR USD]]*Table2[[#This Row],[PctinGovt]])+(Table2[[#This Row],[IA SBBI US LT Corp TR USD]]*(1-Table2[[#This Row],[IA SBBI US IT Govt TR USD]]) )</f>
        <v>0.78079999999999994</v>
      </c>
      <c r="Q610">
        <v>1.38</v>
      </c>
      <c r="R610" s="6">
        <f>IF(Table2[[#This Row],[Bloomberg US Agg Bond TR USD]]="",Table2[[#This Row],[Pre AGG]],Table2[[#This Row],[Bloomberg US Agg Bond TR USD]])</f>
        <v>1.38</v>
      </c>
      <c r="S610" s="6" t="str">
        <f>IF(Table2[[#This Row],[Bloomberg US Agg Bond TR USD]]="","Pre","")</f>
        <v/>
      </c>
      <c r="T610">
        <v>2.2599999999999998</v>
      </c>
      <c r="U610" s="6"/>
      <c r="V610" s="6"/>
      <c r="W610">
        <f t="shared" si="36"/>
        <v>822.23334980011452</v>
      </c>
      <c r="X610">
        <f t="shared" si="37"/>
        <v>0</v>
      </c>
      <c r="Y610">
        <f t="shared" si="38"/>
        <v>0</v>
      </c>
      <c r="AN610">
        <f t="shared" si="39"/>
        <v>609</v>
      </c>
    </row>
    <row r="611" spans="1:40" x14ac:dyDescent="0.3">
      <c r="A611" t="s">
        <v>1876</v>
      </c>
      <c r="B611">
        <v>-1.86</v>
      </c>
      <c r="C611">
        <v>-1.86</v>
      </c>
      <c r="D611">
        <v>-2.2200000000000002</v>
      </c>
      <c r="E611" s="6">
        <f>IF(Table2[[#This Row],[S&amp;P 500 TR USD]]="",Table2[[#This Row],[IA SBBI US Large Stock TR USD Ext]],Table2[[#This Row],[S&amp;P 500 TR USD]])</f>
        <v>-1.86</v>
      </c>
      <c r="F611" s="6" t="s">
        <v>2432</v>
      </c>
      <c r="G611" s="6"/>
      <c r="H611" s="6"/>
      <c r="I611" s="6" t="s">
        <v>2434</v>
      </c>
      <c r="J611" s="6"/>
      <c r="K611" s="6"/>
      <c r="L611" s="6" t="s">
        <v>2434</v>
      </c>
      <c r="M611">
        <v>1.47</v>
      </c>
      <c r="N611">
        <v>0.7</v>
      </c>
      <c r="O611">
        <v>0.5</v>
      </c>
      <c r="P611">
        <f>+(Table2[[#This Row],[IA SBBI US IT Govt TR USD]]*Table2[[#This Row],[PctinGovt]])+(Table2[[#This Row],[IA SBBI US LT Corp TR USD]]*(1-Table2[[#This Row],[IA SBBI US IT Govt TR USD]]) )</f>
        <v>0.40600000000000003</v>
      </c>
      <c r="Q611">
        <v>1.08</v>
      </c>
      <c r="R611" s="6">
        <f>IF(Table2[[#This Row],[Bloomberg US Agg Bond TR USD]]="",Table2[[#This Row],[Pre AGG]],Table2[[#This Row],[Bloomberg US Agg Bond TR USD]])</f>
        <v>1.08</v>
      </c>
      <c r="S611" s="6" t="str">
        <f>IF(Table2[[#This Row],[Bloomberg US Agg Bond TR USD]]="","Pre","")</f>
        <v/>
      </c>
      <c r="T611">
        <v>-2.2200000000000002</v>
      </c>
      <c r="U611" s="6"/>
      <c r="V611" s="6"/>
      <c r="W611">
        <f t="shared" si="36"/>
        <v>801.75976943455203</v>
      </c>
      <c r="X611">
        <f t="shared" si="37"/>
        <v>0</v>
      </c>
      <c r="Y611">
        <f t="shared" si="38"/>
        <v>0</v>
      </c>
      <c r="AN611">
        <f t="shared" si="39"/>
        <v>610</v>
      </c>
    </row>
    <row r="612" spans="1:40" x14ac:dyDescent="0.3">
      <c r="A612" t="s">
        <v>1877</v>
      </c>
      <c r="B612">
        <v>-0.41</v>
      </c>
      <c r="C612">
        <v>-0.41</v>
      </c>
      <c r="D612">
        <v>-0.78</v>
      </c>
      <c r="E612" s="6">
        <f>IF(Table2[[#This Row],[S&amp;P 500 TR USD]]="",Table2[[#This Row],[IA SBBI US Large Stock TR USD Ext]],Table2[[#This Row],[S&amp;P 500 TR USD]])</f>
        <v>-0.41</v>
      </c>
      <c r="F612" s="6" t="s">
        <v>2432</v>
      </c>
      <c r="G612" s="6"/>
      <c r="H612" s="6"/>
      <c r="I612" s="6" t="s">
        <v>2434</v>
      </c>
      <c r="J612" s="6"/>
      <c r="K612" s="6"/>
      <c r="L612" s="6" t="s">
        <v>2434</v>
      </c>
      <c r="M612">
        <v>3.21</v>
      </c>
      <c r="N612">
        <v>3.19</v>
      </c>
      <c r="O612">
        <v>0.5</v>
      </c>
      <c r="P612">
        <f>+(Table2[[#This Row],[IA SBBI US IT Govt TR USD]]*Table2[[#This Row],[PctinGovt]])+(Table2[[#This Row],[IA SBBI US LT Corp TR USD]]*(1-Table2[[#This Row],[IA SBBI US IT Govt TR USD]]) )</f>
        <v>-5.4449000000000005</v>
      </c>
      <c r="Q612">
        <v>2.42</v>
      </c>
      <c r="R612" s="6">
        <f>IF(Table2[[#This Row],[Bloomberg US Agg Bond TR USD]]="",Table2[[#This Row],[Pre AGG]],Table2[[#This Row],[Bloomberg US Agg Bond TR USD]])</f>
        <v>2.42</v>
      </c>
      <c r="S612" s="6" t="str">
        <f>IF(Table2[[#This Row],[Bloomberg US Agg Bond TR USD]]="","Pre","")</f>
        <v/>
      </c>
      <c r="T612">
        <v>-0.78</v>
      </c>
      <c r="U612" s="6"/>
      <c r="V612" s="6"/>
      <c r="W612">
        <f t="shared" si="36"/>
        <v>794.72604323296241</v>
      </c>
      <c r="X612">
        <f t="shared" si="37"/>
        <v>0</v>
      </c>
      <c r="Y612">
        <f t="shared" si="38"/>
        <v>0</v>
      </c>
      <c r="AN612">
        <f t="shared" si="39"/>
        <v>611</v>
      </c>
    </row>
    <row r="613" spans="1:40" x14ac:dyDescent="0.3">
      <c r="A613" t="s">
        <v>1878</v>
      </c>
      <c r="B613">
        <v>5.61</v>
      </c>
      <c r="C613">
        <v>5.61</v>
      </c>
      <c r="D613">
        <v>5.25</v>
      </c>
      <c r="E613" s="6">
        <f>IF(Table2[[#This Row],[S&amp;P 500 TR USD]]="",Table2[[#This Row],[IA SBBI US Large Stock TR USD Ext]],Table2[[#This Row],[S&amp;P 500 TR USD]])</f>
        <v>5.61</v>
      </c>
      <c r="F613" s="6" t="s">
        <v>2432</v>
      </c>
      <c r="G613" s="6"/>
      <c r="H613" s="6"/>
      <c r="I613" s="6" t="s">
        <v>2434</v>
      </c>
      <c r="J613" s="6"/>
      <c r="K613" s="6"/>
      <c r="L613" s="6" t="s">
        <v>2434</v>
      </c>
      <c r="M613">
        <v>0.26</v>
      </c>
      <c r="N613">
        <v>3.47</v>
      </c>
      <c r="O613">
        <v>0.5</v>
      </c>
      <c r="P613">
        <f>+(Table2[[#This Row],[IA SBBI US IT Govt TR USD]]*Table2[[#This Row],[PctinGovt]])+(Table2[[#This Row],[IA SBBI US LT Corp TR USD]]*(1-Table2[[#This Row],[IA SBBI US IT Govt TR USD]]) )</f>
        <v>2.6978</v>
      </c>
      <c r="Q613">
        <v>1.82</v>
      </c>
      <c r="R613" s="6">
        <f>IF(Table2[[#This Row],[Bloomberg US Agg Bond TR USD]]="",Table2[[#This Row],[Pre AGG]],Table2[[#This Row],[Bloomberg US Agg Bond TR USD]])</f>
        <v>1.82</v>
      </c>
      <c r="S613" s="6" t="str">
        <f>IF(Table2[[#This Row],[Bloomberg US Agg Bond TR USD]]="","Pre","")</f>
        <v/>
      </c>
      <c r="T613">
        <v>5.25</v>
      </c>
      <c r="U613" s="6"/>
      <c r="V613" s="6"/>
      <c r="W613">
        <f t="shared" si="36"/>
        <v>841.69916050269296</v>
      </c>
      <c r="X613">
        <f t="shared" si="37"/>
        <v>0</v>
      </c>
      <c r="Y613">
        <f t="shared" si="38"/>
        <v>0</v>
      </c>
      <c r="AN613">
        <f t="shared" si="39"/>
        <v>612</v>
      </c>
    </row>
    <row r="614" spans="1:40" x14ac:dyDescent="0.3">
      <c r="A614" t="s">
        <v>1879</v>
      </c>
      <c r="B614">
        <v>-4.7300000000000004</v>
      </c>
      <c r="C614">
        <v>-4.7300000000000004</v>
      </c>
      <c r="D614">
        <v>-5.05</v>
      </c>
      <c r="E614" s="6">
        <f>IF(Table2[[#This Row],[S&amp;P 500 TR USD]]="",Table2[[#This Row],[IA SBBI US Large Stock TR USD Ext]],Table2[[#This Row],[S&amp;P 500 TR USD]])</f>
        <v>-4.7300000000000004</v>
      </c>
      <c r="F614" s="6" t="s">
        <v>2432</v>
      </c>
      <c r="G614" s="6"/>
      <c r="H614" s="6"/>
      <c r="I614" s="6" t="s">
        <v>2434</v>
      </c>
      <c r="J614" s="6"/>
      <c r="K614" s="6"/>
      <c r="L614" s="6" t="s">
        <v>2434</v>
      </c>
      <c r="M614">
        <v>-1.9</v>
      </c>
      <c r="N614">
        <v>-3.03</v>
      </c>
      <c r="O614">
        <v>0.5</v>
      </c>
      <c r="P614">
        <f>+(Table2[[#This Row],[IA SBBI US IT Govt TR USD]]*Table2[[#This Row],[PctinGovt]])+(Table2[[#This Row],[IA SBBI US LT Corp TR USD]]*(1-Table2[[#This Row],[IA SBBI US IT Govt TR USD]]) )</f>
        <v>-9.7369999999999983</v>
      </c>
      <c r="Q614">
        <v>-1.92</v>
      </c>
      <c r="R614" s="6">
        <f>IF(Table2[[#This Row],[Bloomberg US Agg Bond TR USD]]="",Table2[[#This Row],[Pre AGG]],Table2[[#This Row],[Bloomberg US Agg Bond TR USD]])</f>
        <v>-1.92</v>
      </c>
      <c r="S614" s="6" t="str">
        <f>IF(Table2[[#This Row],[Bloomberg US Agg Bond TR USD]]="","Pre","")</f>
        <v/>
      </c>
      <c r="T614">
        <v>-5.05</v>
      </c>
      <c r="U614" s="6"/>
      <c r="V614" s="6"/>
      <c r="W614">
        <f t="shared" si="36"/>
        <v>794.14335289730695</v>
      </c>
      <c r="X614">
        <f t="shared" si="37"/>
        <v>0</v>
      </c>
      <c r="Y614">
        <f t="shared" si="38"/>
        <v>0</v>
      </c>
      <c r="AN614">
        <f t="shared" si="39"/>
        <v>613</v>
      </c>
    </row>
    <row r="615" spans="1:40" x14ac:dyDescent="0.3">
      <c r="A615" t="s">
        <v>1880</v>
      </c>
      <c r="B615">
        <v>-1.82</v>
      </c>
      <c r="C615">
        <v>-1.82</v>
      </c>
      <c r="D615">
        <v>-2.17</v>
      </c>
      <c r="E615" s="6">
        <f>IF(Table2[[#This Row],[S&amp;P 500 TR USD]]="",Table2[[#This Row],[IA SBBI US Large Stock TR USD Ext]],Table2[[#This Row],[S&amp;P 500 TR USD]])</f>
        <v>-1.82</v>
      </c>
      <c r="F615" s="6" t="s">
        <v>2432</v>
      </c>
      <c r="G615" s="6"/>
      <c r="H615" s="6"/>
      <c r="I615" s="6" t="s">
        <v>2434</v>
      </c>
      <c r="J615" s="6"/>
      <c r="K615" s="6"/>
      <c r="L615" s="6" t="s">
        <v>2434</v>
      </c>
      <c r="M615">
        <v>0.48</v>
      </c>
      <c r="N615">
        <v>-0.2</v>
      </c>
      <c r="O615">
        <v>0.5</v>
      </c>
      <c r="P615">
        <f>+(Table2[[#This Row],[IA SBBI US IT Govt TR USD]]*Table2[[#This Row],[PctinGovt]])+(Table2[[#This Row],[IA SBBI US LT Corp TR USD]]*(1-Table2[[#This Row],[IA SBBI US IT Govt TR USD]]) )</f>
        <v>0.13599999999999998</v>
      </c>
      <c r="Q615">
        <v>0.38</v>
      </c>
      <c r="R615" s="6">
        <f>IF(Table2[[#This Row],[Bloomberg US Agg Bond TR USD]]="",Table2[[#This Row],[Pre AGG]],Table2[[#This Row],[Bloomberg US Agg Bond TR USD]])</f>
        <v>0.38</v>
      </c>
      <c r="S615" s="6" t="str">
        <f>IF(Table2[[#This Row],[Bloomberg US Agg Bond TR USD]]="","Pre","")</f>
        <v/>
      </c>
      <c r="T615">
        <v>-2.17</v>
      </c>
      <c r="U615" s="6"/>
      <c r="V615" s="6"/>
      <c r="W615">
        <f t="shared" si="36"/>
        <v>774.74044213943534</v>
      </c>
      <c r="X615">
        <f t="shared" si="37"/>
        <v>0</v>
      </c>
      <c r="Y615">
        <f t="shared" si="38"/>
        <v>0</v>
      </c>
      <c r="AN615">
        <f t="shared" si="39"/>
        <v>614</v>
      </c>
    </row>
    <row r="616" spans="1:40" x14ac:dyDescent="0.3">
      <c r="A616" t="s">
        <v>1881</v>
      </c>
      <c r="B616">
        <v>-1.05</v>
      </c>
      <c r="C616">
        <v>-1.05</v>
      </c>
      <c r="D616">
        <v>-1.4</v>
      </c>
      <c r="E616" s="6">
        <f>IF(Table2[[#This Row],[S&amp;P 500 TR USD]]="",Table2[[#This Row],[IA SBBI US Large Stock TR USD Ext]],Table2[[#This Row],[S&amp;P 500 TR USD]])</f>
        <v>-1.05</v>
      </c>
      <c r="F616" s="6" t="s">
        <v>2432</v>
      </c>
      <c r="G616" s="6"/>
      <c r="H616" s="6"/>
      <c r="I616" s="6" t="s">
        <v>2434</v>
      </c>
      <c r="J616" s="6"/>
      <c r="K616" s="6"/>
      <c r="L616" s="6" t="s">
        <v>2434</v>
      </c>
      <c r="M616">
        <v>0.55000000000000004</v>
      </c>
      <c r="N616">
        <v>0.94</v>
      </c>
      <c r="O616">
        <v>0.5</v>
      </c>
      <c r="P616">
        <f>+(Table2[[#This Row],[IA SBBI US IT Govt TR USD]]*Table2[[#This Row],[PctinGovt]])+(Table2[[#This Row],[IA SBBI US LT Corp TR USD]]*(1-Table2[[#This Row],[IA SBBI US IT Govt TR USD]]) )</f>
        <v>0.69799999999999995</v>
      </c>
      <c r="Q616">
        <v>0.75</v>
      </c>
      <c r="R616" s="6">
        <f>IF(Table2[[#This Row],[Bloomberg US Agg Bond TR USD]]="",Table2[[#This Row],[Pre AGG]],Table2[[#This Row],[Bloomberg US Agg Bond TR USD]])</f>
        <v>0.75</v>
      </c>
      <c r="S616" s="6" t="str">
        <f>IF(Table2[[#This Row],[Bloomberg US Agg Bond TR USD]]="","Pre","")</f>
        <v/>
      </c>
      <c r="T616">
        <v>-1.4</v>
      </c>
      <c r="U616" s="6"/>
      <c r="V616" s="6"/>
      <c r="W616">
        <f t="shared" si="36"/>
        <v>762.4940759494832</v>
      </c>
      <c r="X616">
        <f t="shared" si="37"/>
        <v>0</v>
      </c>
      <c r="Y616">
        <f t="shared" si="38"/>
        <v>0</v>
      </c>
      <c r="AN616">
        <f t="shared" si="39"/>
        <v>615</v>
      </c>
    </row>
    <row r="617" spans="1:40" x14ac:dyDescent="0.3">
      <c r="A617" t="s">
        <v>1882</v>
      </c>
      <c r="B617">
        <v>0.42</v>
      </c>
      <c r="C617">
        <v>0.42</v>
      </c>
      <c r="D617">
        <v>0.02</v>
      </c>
      <c r="E617" s="6">
        <f>IF(Table2[[#This Row],[S&amp;P 500 TR USD]]="",Table2[[#This Row],[IA SBBI US Large Stock TR USD Ext]],Table2[[#This Row],[S&amp;P 500 TR USD]])</f>
        <v>0.42</v>
      </c>
      <c r="F617" s="6" t="s">
        <v>2432</v>
      </c>
      <c r="G617" s="6"/>
      <c r="H617" s="6"/>
      <c r="I617" s="6" t="s">
        <v>2434</v>
      </c>
      <c r="J617" s="6"/>
      <c r="K617" s="6"/>
      <c r="L617" s="6" t="s">
        <v>2434</v>
      </c>
      <c r="M617">
        <v>0.51</v>
      </c>
      <c r="N617">
        <v>1</v>
      </c>
      <c r="O617">
        <v>0.5</v>
      </c>
      <c r="P617">
        <f>+(Table2[[#This Row],[IA SBBI US IT Govt TR USD]]*Table2[[#This Row],[PctinGovt]])+(Table2[[#This Row],[IA SBBI US LT Corp TR USD]]*(1-Table2[[#This Row],[IA SBBI US IT Govt TR USD]]) )</f>
        <v>0.745</v>
      </c>
      <c r="Q617">
        <v>0.91</v>
      </c>
      <c r="R617" s="6">
        <f>IF(Table2[[#This Row],[Bloomberg US Agg Bond TR USD]]="",Table2[[#This Row],[Pre AGG]],Table2[[#This Row],[Bloomberg US Agg Bond TR USD]])</f>
        <v>0.91</v>
      </c>
      <c r="S617" s="6" t="str">
        <f>IF(Table2[[#This Row],[Bloomberg US Agg Bond TR USD]]="","Pre","")</f>
        <v/>
      </c>
      <c r="T617">
        <v>0.02</v>
      </c>
      <c r="U617" s="6"/>
      <c r="V617" s="6"/>
      <c r="W617">
        <f t="shared" si="36"/>
        <v>762.6665747646731</v>
      </c>
      <c r="X617">
        <f t="shared" si="37"/>
        <v>0</v>
      </c>
      <c r="Y617">
        <f t="shared" si="38"/>
        <v>0</v>
      </c>
      <c r="AN617">
        <f t="shared" si="39"/>
        <v>616</v>
      </c>
    </row>
    <row r="618" spans="1:40" x14ac:dyDescent="0.3">
      <c r="A618" t="s">
        <v>1883</v>
      </c>
      <c r="B618">
        <v>-1.96</v>
      </c>
      <c r="C618">
        <v>-1.96</v>
      </c>
      <c r="D618">
        <v>-2.36</v>
      </c>
      <c r="E618" s="6">
        <f>IF(Table2[[#This Row],[S&amp;P 500 TR USD]]="",Table2[[#This Row],[IA SBBI US Large Stock TR USD Ext]],Table2[[#This Row],[S&amp;P 500 TR USD]])</f>
        <v>-1.96</v>
      </c>
      <c r="F618" s="6" t="s">
        <v>2432</v>
      </c>
      <c r="G618" s="6"/>
      <c r="H618" s="6"/>
      <c r="I618" s="6" t="s">
        <v>2434</v>
      </c>
      <c r="J618" s="6"/>
      <c r="K618" s="6"/>
      <c r="L618" s="6" t="s">
        <v>2434</v>
      </c>
      <c r="M618">
        <v>0.56000000000000005</v>
      </c>
      <c r="N618">
        <v>1.06</v>
      </c>
      <c r="O618">
        <v>0.5</v>
      </c>
      <c r="P618">
        <f>+(Table2[[#This Row],[IA SBBI US IT Govt TR USD]]*Table2[[#This Row],[PctinGovt]])+(Table2[[#This Row],[IA SBBI US LT Corp TR USD]]*(1-Table2[[#This Row],[IA SBBI US IT Govt TR USD]]) )</f>
        <v>0.74639999999999995</v>
      </c>
      <c r="Q618">
        <v>0.69</v>
      </c>
      <c r="R618" s="6">
        <f>IF(Table2[[#This Row],[Bloomberg US Agg Bond TR USD]]="",Table2[[#This Row],[Pre AGG]],Table2[[#This Row],[Bloomberg US Agg Bond TR USD]])</f>
        <v>0.69</v>
      </c>
      <c r="S618" s="6" t="str">
        <f>IF(Table2[[#This Row],[Bloomberg US Agg Bond TR USD]]="","Pre","")</f>
        <v/>
      </c>
      <c r="T618">
        <v>-2.36</v>
      </c>
      <c r="U618" s="6"/>
      <c r="V618" s="6"/>
      <c r="W618">
        <f t="shared" si="36"/>
        <v>742.30764360022692</v>
      </c>
      <c r="X618">
        <f t="shared" si="37"/>
        <v>0</v>
      </c>
      <c r="Y618">
        <f t="shared" si="38"/>
        <v>0</v>
      </c>
      <c r="AN618">
        <f t="shared" si="39"/>
        <v>617</v>
      </c>
    </row>
    <row r="619" spans="1:40" x14ac:dyDescent="0.3">
      <c r="A619" t="s">
        <v>1884</v>
      </c>
      <c r="B619">
        <v>4.9400000000000004</v>
      </c>
      <c r="C619">
        <v>4.9400000000000004</v>
      </c>
      <c r="D619">
        <v>4.54</v>
      </c>
      <c r="E619" s="6">
        <f>IF(Table2[[#This Row],[S&amp;P 500 TR USD]]="",Table2[[#This Row],[IA SBBI US Large Stock TR USD Ext]],Table2[[#This Row],[S&amp;P 500 TR USD]])</f>
        <v>4.9400000000000004</v>
      </c>
      <c r="F619" s="6" t="s">
        <v>2432</v>
      </c>
      <c r="G619" s="6"/>
      <c r="H619" s="6"/>
      <c r="I619" s="6" t="s">
        <v>2434</v>
      </c>
      <c r="J619" s="6"/>
      <c r="K619" s="6"/>
      <c r="L619" s="6" t="s">
        <v>2434</v>
      </c>
      <c r="M619">
        <v>1.02</v>
      </c>
      <c r="N619">
        <v>1.75</v>
      </c>
      <c r="O619">
        <v>0.5</v>
      </c>
      <c r="P619">
        <f>+(Table2[[#This Row],[IA SBBI US IT Govt TR USD]]*Table2[[#This Row],[PctinGovt]])+(Table2[[#This Row],[IA SBBI US LT Corp TR USD]]*(1-Table2[[#This Row],[IA SBBI US IT Govt TR USD]]) )</f>
        <v>0.47499999999999998</v>
      </c>
      <c r="Q619">
        <v>1.42</v>
      </c>
      <c r="R619" s="6">
        <f>IF(Table2[[#This Row],[Bloomberg US Agg Bond TR USD]]="",Table2[[#This Row],[Pre AGG]],Table2[[#This Row],[Bloomberg US Agg Bond TR USD]])</f>
        <v>1.42</v>
      </c>
      <c r="S619" s="6" t="str">
        <f>IF(Table2[[#This Row],[Bloomberg US Agg Bond TR USD]]="","Pre","")</f>
        <v/>
      </c>
      <c r="T619">
        <v>4.54</v>
      </c>
      <c r="U619" s="6"/>
      <c r="V619" s="6"/>
      <c r="W619">
        <f t="shared" si="36"/>
        <v>780.54841061967727</v>
      </c>
      <c r="X619">
        <f t="shared" si="37"/>
        <v>0</v>
      </c>
      <c r="Y619">
        <f t="shared" si="38"/>
        <v>0</v>
      </c>
      <c r="AN619">
        <f t="shared" si="39"/>
        <v>618</v>
      </c>
    </row>
    <row r="620" spans="1:40" x14ac:dyDescent="0.3">
      <c r="A620" t="s">
        <v>1885</v>
      </c>
      <c r="B620">
        <v>-1.24</v>
      </c>
      <c r="C620">
        <v>-1.24</v>
      </c>
      <c r="D620">
        <v>-1.62</v>
      </c>
      <c r="E620" s="6">
        <f>IF(Table2[[#This Row],[S&amp;P 500 TR USD]]="",Table2[[#This Row],[IA SBBI US Large Stock TR USD Ext]],Table2[[#This Row],[S&amp;P 500 TR USD]])</f>
        <v>-1.24</v>
      </c>
      <c r="F620" s="6" t="s">
        <v>2432</v>
      </c>
      <c r="G620" s="6"/>
      <c r="H620" s="6"/>
      <c r="I620" s="6" t="s">
        <v>2434</v>
      </c>
      <c r="J620" s="6"/>
      <c r="K620" s="6"/>
      <c r="L620" s="6" t="s">
        <v>2434</v>
      </c>
      <c r="M620">
        <v>0.01</v>
      </c>
      <c r="N620">
        <v>-0.05</v>
      </c>
      <c r="O620">
        <v>0.5</v>
      </c>
      <c r="P620">
        <f>+(Table2[[#This Row],[IA SBBI US IT Govt TR USD]]*Table2[[#This Row],[PctinGovt]])+(Table2[[#This Row],[IA SBBI US LT Corp TR USD]]*(1-Table2[[#This Row],[IA SBBI US IT Govt TR USD]]) )</f>
        <v>-4.4500000000000005E-2</v>
      </c>
      <c r="Q620">
        <v>-0.06</v>
      </c>
      <c r="R620" s="6">
        <f>IF(Table2[[#This Row],[Bloomberg US Agg Bond TR USD]]="",Table2[[#This Row],[Pre AGG]],Table2[[#This Row],[Bloomberg US Agg Bond TR USD]])</f>
        <v>-0.06</v>
      </c>
      <c r="S620" s="6" t="str">
        <f>IF(Table2[[#This Row],[Bloomberg US Agg Bond TR USD]]="","Pre","")</f>
        <v/>
      </c>
      <c r="T620">
        <v>-1.62</v>
      </c>
      <c r="U620" s="6"/>
      <c r="V620" s="6"/>
      <c r="W620">
        <f t="shared" si="36"/>
        <v>766.2835263676385</v>
      </c>
      <c r="X620">
        <f t="shared" si="37"/>
        <v>0</v>
      </c>
      <c r="Y620">
        <f t="shared" si="38"/>
        <v>0</v>
      </c>
      <c r="AN620">
        <f t="shared" si="39"/>
        <v>619</v>
      </c>
    </row>
    <row r="621" spans="1:40" x14ac:dyDescent="0.3">
      <c r="A621" t="s">
        <v>1886</v>
      </c>
      <c r="B621">
        <v>-1.72</v>
      </c>
      <c r="C621">
        <v>-1.72</v>
      </c>
      <c r="D621">
        <v>-2.1</v>
      </c>
      <c r="E621" s="6">
        <f>IF(Table2[[#This Row],[S&amp;P 500 TR USD]]="",Table2[[#This Row],[IA SBBI US Large Stock TR USD Ext]],Table2[[#This Row],[S&amp;P 500 TR USD]])</f>
        <v>-1.72</v>
      </c>
      <c r="F621" s="6" t="s">
        <v>2432</v>
      </c>
      <c r="G621" s="6"/>
      <c r="H621" s="6"/>
      <c r="I621" s="6" t="s">
        <v>2434</v>
      </c>
      <c r="J621" s="6"/>
      <c r="K621" s="6"/>
      <c r="L621" s="6" t="s">
        <v>2434</v>
      </c>
      <c r="M621">
        <v>0.08</v>
      </c>
      <c r="N621">
        <v>1.36</v>
      </c>
      <c r="O621">
        <v>0.5</v>
      </c>
      <c r="P621">
        <f>+(Table2[[#This Row],[IA SBBI US IT Govt TR USD]]*Table2[[#This Row],[PctinGovt]])+(Table2[[#This Row],[IA SBBI US LT Corp TR USD]]*(1-Table2[[#This Row],[IA SBBI US IT Govt TR USD]]) )</f>
        <v>1.2912000000000001</v>
      </c>
      <c r="Q621">
        <v>0.96</v>
      </c>
      <c r="R621" s="6">
        <f>IF(Table2[[#This Row],[Bloomberg US Agg Bond TR USD]]="",Table2[[#This Row],[Pre AGG]],Table2[[#This Row],[Bloomberg US Agg Bond TR USD]])</f>
        <v>0.96</v>
      </c>
      <c r="S621" s="6" t="str">
        <f>IF(Table2[[#This Row],[Bloomberg US Agg Bond TR USD]]="","Pre","")</f>
        <v/>
      </c>
      <c r="T621">
        <v>-2.1</v>
      </c>
      <c r="U621" s="6"/>
      <c r="V621" s="6"/>
      <c r="W621">
        <f t="shared" si="36"/>
        <v>748.09157231391805</v>
      </c>
      <c r="X621">
        <f t="shared" si="37"/>
        <v>0</v>
      </c>
      <c r="Y621">
        <f t="shared" si="38"/>
        <v>0</v>
      </c>
      <c r="AN621">
        <f t="shared" si="39"/>
        <v>620</v>
      </c>
    </row>
    <row r="622" spans="1:40" x14ac:dyDescent="0.3">
      <c r="A622" t="s">
        <v>1887</v>
      </c>
      <c r="B622">
        <v>0.16</v>
      </c>
      <c r="C622">
        <v>0.16</v>
      </c>
      <c r="D622">
        <v>-0.25</v>
      </c>
      <c r="E622" s="6">
        <f>IF(Table2[[#This Row],[S&amp;P 500 TR USD]]="",Table2[[#This Row],[IA SBBI US Large Stock TR USD Ext]],Table2[[#This Row],[S&amp;P 500 TR USD]])</f>
        <v>0.16</v>
      </c>
      <c r="F622" s="6" t="s">
        <v>2432</v>
      </c>
      <c r="G622" s="6"/>
      <c r="H622" s="6"/>
      <c r="I622" s="6" t="s">
        <v>2434</v>
      </c>
      <c r="J622" s="6"/>
      <c r="K622" s="6"/>
      <c r="L622" s="6" t="s">
        <v>2434</v>
      </c>
      <c r="M622">
        <v>0.15</v>
      </c>
      <c r="N622">
        <v>-0.22</v>
      </c>
      <c r="O622">
        <v>0.5</v>
      </c>
      <c r="P622">
        <f>+(Table2[[#This Row],[IA SBBI US IT Govt TR USD]]*Table2[[#This Row],[PctinGovt]])+(Table2[[#This Row],[IA SBBI US LT Corp TR USD]]*(1-Table2[[#This Row],[IA SBBI US IT Govt TR USD]]) )</f>
        <v>-0.112</v>
      </c>
      <c r="Q622">
        <v>0</v>
      </c>
      <c r="R622" s="6">
        <f>IF(Table2[[#This Row],[Bloomberg US Agg Bond TR USD]]="",Table2[[#This Row],[Pre AGG]],Table2[[#This Row],[Bloomberg US Agg Bond TR USD]])</f>
        <v>0</v>
      </c>
      <c r="S622" s="6" t="str">
        <f>IF(Table2[[#This Row],[Bloomberg US Agg Bond TR USD]]="","Pre","")</f>
        <v/>
      </c>
      <c r="T622">
        <v>-0.25</v>
      </c>
      <c r="U622" s="6"/>
      <c r="V622" s="6"/>
      <c r="W622">
        <f t="shared" si="36"/>
        <v>745.97134338313322</v>
      </c>
      <c r="X622">
        <f t="shared" si="37"/>
        <v>0</v>
      </c>
      <c r="Y622">
        <f t="shared" si="38"/>
        <v>0</v>
      </c>
      <c r="AN622">
        <f t="shared" si="39"/>
        <v>621</v>
      </c>
    </row>
    <row r="623" spans="1:40" x14ac:dyDescent="0.3">
      <c r="A623" t="s">
        <v>1888</v>
      </c>
      <c r="B623">
        <v>-3.9</v>
      </c>
      <c r="C623">
        <v>-3.9</v>
      </c>
      <c r="D623">
        <v>-4.34</v>
      </c>
      <c r="E623" s="6">
        <f>IF(Table2[[#This Row],[S&amp;P 500 TR USD]]="",Table2[[#This Row],[IA SBBI US Large Stock TR USD Ext]],Table2[[#This Row],[S&amp;P 500 TR USD]])</f>
        <v>-3.9</v>
      </c>
      <c r="F623" s="6" t="s">
        <v>2432</v>
      </c>
      <c r="G623" s="6"/>
      <c r="H623" s="6"/>
      <c r="I623" s="6" t="s">
        <v>2434</v>
      </c>
      <c r="J623" s="6"/>
      <c r="K623" s="6"/>
      <c r="L623" s="6" t="s">
        <v>2434</v>
      </c>
      <c r="M623">
        <v>-0.6</v>
      </c>
      <c r="N623">
        <v>-0.38</v>
      </c>
      <c r="O623">
        <v>0.5</v>
      </c>
      <c r="P623">
        <f>+(Table2[[#This Row],[IA SBBI US IT Govt TR USD]]*Table2[[#This Row],[PctinGovt]])+(Table2[[#This Row],[IA SBBI US LT Corp TR USD]]*(1-Table2[[#This Row],[IA SBBI US IT Govt TR USD]]) )</f>
        <v>-0.90800000000000014</v>
      </c>
      <c r="Q623">
        <v>-0.53</v>
      </c>
      <c r="R623" s="6">
        <f>IF(Table2[[#This Row],[Bloomberg US Agg Bond TR USD]]="",Table2[[#This Row],[Pre AGG]],Table2[[#This Row],[Bloomberg US Agg Bond TR USD]])</f>
        <v>-0.53</v>
      </c>
      <c r="S623" s="6" t="str">
        <f>IF(Table2[[#This Row],[Bloomberg US Agg Bond TR USD]]="","Pre","")</f>
        <v/>
      </c>
      <c r="T623">
        <v>-4.34</v>
      </c>
      <c r="U623" s="6"/>
      <c r="V623" s="6"/>
      <c r="W623">
        <f t="shared" si="36"/>
        <v>709.25618708030527</v>
      </c>
      <c r="X623">
        <f t="shared" si="37"/>
        <v>0</v>
      </c>
      <c r="Y623">
        <f t="shared" si="38"/>
        <v>0</v>
      </c>
      <c r="AN623">
        <f t="shared" si="39"/>
        <v>622</v>
      </c>
    </row>
    <row r="624" spans="1:40" x14ac:dyDescent="0.3">
      <c r="A624" t="s">
        <v>1889</v>
      </c>
      <c r="B624">
        <v>3.16</v>
      </c>
      <c r="C624">
        <v>3.16</v>
      </c>
      <c r="D624">
        <v>2.7</v>
      </c>
      <c r="E624" s="6">
        <f>IF(Table2[[#This Row],[S&amp;P 500 TR USD]]="",Table2[[#This Row],[IA SBBI US Large Stock TR USD Ext]],Table2[[#This Row],[S&amp;P 500 TR USD]])</f>
        <v>3.16</v>
      </c>
      <c r="F624" s="6" t="s">
        <v>2432</v>
      </c>
      <c r="G624" s="6"/>
      <c r="H624" s="6"/>
      <c r="I624" s="6" t="s">
        <v>2434</v>
      </c>
      <c r="J624" s="6"/>
      <c r="K624" s="6"/>
      <c r="L624" s="6" t="s">
        <v>2434</v>
      </c>
      <c r="M624">
        <v>0.79</v>
      </c>
      <c r="N624">
        <v>0.61</v>
      </c>
      <c r="O624">
        <v>0.5</v>
      </c>
      <c r="P624">
        <f>+(Table2[[#This Row],[IA SBBI US IT Govt TR USD]]*Table2[[#This Row],[PctinGovt]])+(Table2[[#This Row],[IA SBBI US LT Corp TR USD]]*(1-Table2[[#This Row],[IA SBBI US IT Govt TR USD]]) )</f>
        <v>0.52310000000000001</v>
      </c>
      <c r="Q624">
        <v>0.89</v>
      </c>
      <c r="R624" s="6">
        <f>IF(Table2[[#This Row],[Bloomberg US Agg Bond TR USD]]="",Table2[[#This Row],[Pre AGG]],Table2[[#This Row],[Bloomberg US Agg Bond TR USD]])</f>
        <v>0.89</v>
      </c>
      <c r="S624" s="6" t="str">
        <f>IF(Table2[[#This Row],[Bloomberg US Agg Bond TR USD]]="","Pre","")</f>
        <v/>
      </c>
      <c r="T624">
        <v>2.7</v>
      </c>
      <c r="U624" s="6"/>
      <c r="V624" s="6"/>
      <c r="W624">
        <f t="shared" si="36"/>
        <v>731.10610413147356</v>
      </c>
      <c r="X624">
        <f t="shared" si="37"/>
        <v>0</v>
      </c>
      <c r="Y624">
        <f t="shared" si="38"/>
        <v>0</v>
      </c>
      <c r="AN624">
        <f t="shared" si="39"/>
        <v>623</v>
      </c>
    </row>
    <row r="625" spans="1:40" x14ac:dyDescent="0.3">
      <c r="A625" t="s">
        <v>1890</v>
      </c>
      <c r="B625">
        <v>0.75</v>
      </c>
      <c r="C625">
        <v>0.75</v>
      </c>
      <c r="D625">
        <v>0.28000000000000003</v>
      </c>
      <c r="E625" s="6">
        <f>IF(Table2[[#This Row],[S&amp;P 500 TR USD]]="",Table2[[#This Row],[IA SBBI US Large Stock TR USD Ext]],Table2[[#This Row],[S&amp;P 500 TR USD]])</f>
        <v>0.75</v>
      </c>
      <c r="F625" s="6" t="s">
        <v>2432</v>
      </c>
      <c r="G625" s="6"/>
      <c r="H625" s="6"/>
      <c r="I625" s="6" t="s">
        <v>2434</v>
      </c>
      <c r="J625" s="6"/>
      <c r="K625" s="6"/>
      <c r="L625" s="6" t="s">
        <v>2434</v>
      </c>
      <c r="M625">
        <v>-0.23</v>
      </c>
      <c r="N625">
        <v>-1.05</v>
      </c>
      <c r="O625">
        <v>0.5</v>
      </c>
      <c r="P625">
        <f>+(Table2[[#This Row],[IA SBBI US IT Govt TR USD]]*Table2[[#This Row],[PctinGovt]])+(Table2[[#This Row],[IA SBBI US LT Corp TR USD]]*(1-Table2[[#This Row],[IA SBBI US IT Govt TR USD]]) )</f>
        <v>-1.4065000000000001</v>
      </c>
      <c r="Q625">
        <v>-0.44</v>
      </c>
      <c r="R625" s="6">
        <f>IF(Table2[[#This Row],[Bloomberg US Agg Bond TR USD]]="",Table2[[#This Row],[Pre AGG]],Table2[[#This Row],[Bloomberg US Agg Bond TR USD]])</f>
        <v>-0.44</v>
      </c>
      <c r="S625" s="6" t="str">
        <f>IF(Table2[[#This Row],[Bloomberg US Agg Bond TR USD]]="","Pre","")</f>
        <v/>
      </c>
      <c r="T625">
        <v>0.28000000000000003</v>
      </c>
      <c r="U625" s="6"/>
      <c r="V625" s="6"/>
      <c r="W625">
        <f t="shared" si="36"/>
        <v>733.43320122304158</v>
      </c>
      <c r="X625">
        <f t="shared" si="37"/>
        <v>0</v>
      </c>
      <c r="Y625">
        <f t="shared" si="38"/>
        <v>0</v>
      </c>
      <c r="AN625">
        <f t="shared" si="39"/>
        <v>624</v>
      </c>
    </row>
    <row r="626" spans="1:40" x14ac:dyDescent="0.3">
      <c r="A626" t="s">
        <v>1891</v>
      </c>
      <c r="B626">
        <v>-5.74</v>
      </c>
      <c r="C626">
        <v>-5.74</v>
      </c>
      <c r="D626">
        <v>-6.15</v>
      </c>
      <c r="E626" s="6">
        <f>IF(Table2[[#This Row],[S&amp;P 500 TR USD]]="",Table2[[#This Row],[IA SBBI US Large Stock TR USD Ext]],Table2[[#This Row],[S&amp;P 500 TR USD]])</f>
        <v>-5.74</v>
      </c>
      <c r="F626" s="6" t="s">
        <v>2432</v>
      </c>
      <c r="G626" s="6"/>
      <c r="H626" s="6"/>
      <c r="I626" s="6" t="s">
        <v>2434</v>
      </c>
      <c r="J626" s="6"/>
      <c r="K626" s="6"/>
      <c r="L626" s="6" t="s">
        <v>2434</v>
      </c>
      <c r="M626">
        <v>0.13</v>
      </c>
      <c r="N626">
        <v>-0.89</v>
      </c>
      <c r="O626">
        <v>0.5</v>
      </c>
      <c r="P626">
        <f>+(Table2[[#This Row],[IA SBBI US IT Govt TR USD]]*Table2[[#This Row],[PctinGovt]])+(Table2[[#This Row],[IA SBBI US LT Corp TR USD]]*(1-Table2[[#This Row],[IA SBBI US IT Govt TR USD]]) )</f>
        <v>-0.70930000000000004</v>
      </c>
      <c r="Q626">
        <v>-0.24</v>
      </c>
      <c r="R626" s="6">
        <f>IF(Table2[[#This Row],[Bloomberg US Agg Bond TR USD]]="",Table2[[#This Row],[Pre AGG]],Table2[[#This Row],[Bloomberg US Agg Bond TR USD]])</f>
        <v>-0.24</v>
      </c>
      <c r="S626" s="6" t="str">
        <f>IF(Table2[[#This Row],[Bloomberg US Agg Bond TR USD]]="","Pre","")</f>
        <v/>
      </c>
      <c r="T626">
        <v>-6.15</v>
      </c>
      <c r="U626" s="6"/>
      <c r="V626" s="6"/>
      <c r="W626">
        <f t="shared" si="36"/>
        <v>682.17705934782452</v>
      </c>
      <c r="X626">
        <f t="shared" si="37"/>
        <v>0</v>
      </c>
      <c r="Y626">
        <f t="shared" si="38"/>
        <v>0</v>
      </c>
      <c r="AN626">
        <f t="shared" si="39"/>
        <v>625</v>
      </c>
    </row>
    <row r="627" spans="1:40" x14ac:dyDescent="0.3">
      <c r="A627" t="s">
        <v>1892</v>
      </c>
      <c r="B627">
        <v>-2.0299999999999998</v>
      </c>
      <c r="C627">
        <v>-2.0299999999999998</v>
      </c>
      <c r="D627">
        <v>-2.48</v>
      </c>
      <c r="E627" s="6">
        <f>IF(Table2[[#This Row],[S&amp;P 500 TR USD]]="",Table2[[#This Row],[IA SBBI US Large Stock TR USD Ext]],Table2[[#This Row],[S&amp;P 500 TR USD]])</f>
        <v>-2.0299999999999998</v>
      </c>
      <c r="F627" s="6" t="s">
        <v>2432</v>
      </c>
      <c r="G627" s="6"/>
      <c r="H627" s="6"/>
      <c r="I627" s="6" t="s">
        <v>2434</v>
      </c>
      <c r="J627" s="6"/>
      <c r="K627" s="6"/>
      <c r="L627" s="6" t="s">
        <v>2434</v>
      </c>
      <c r="M627">
        <v>0.17</v>
      </c>
      <c r="N627">
        <v>0.51</v>
      </c>
      <c r="O627">
        <v>0.5</v>
      </c>
      <c r="P627">
        <f>+(Table2[[#This Row],[IA SBBI US IT Govt TR USD]]*Table2[[#This Row],[PctinGovt]])+(Table2[[#This Row],[IA SBBI US LT Corp TR USD]]*(1-Table2[[#This Row],[IA SBBI US IT Govt TR USD]]) )</f>
        <v>0.50829999999999997</v>
      </c>
      <c r="Q627">
        <v>0.39</v>
      </c>
      <c r="R627" s="6">
        <f>IF(Table2[[#This Row],[Bloomberg US Agg Bond TR USD]]="",Table2[[#This Row],[Pre AGG]],Table2[[#This Row],[Bloomberg US Agg Bond TR USD]])</f>
        <v>0.39</v>
      </c>
      <c r="S627" s="6" t="str">
        <f>IF(Table2[[#This Row],[Bloomberg US Agg Bond TR USD]]="","Pre","")</f>
        <v/>
      </c>
      <c r="T627">
        <v>-2.48</v>
      </c>
      <c r="U627" s="6"/>
      <c r="V627" s="6"/>
      <c r="W627">
        <f t="shared" si="36"/>
        <v>662.7790682759985</v>
      </c>
      <c r="X627">
        <f t="shared" si="37"/>
        <v>0</v>
      </c>
      <c r="Y627">
        <f t="shared" si="38"/>
        <v>0</v>
      </c>
      <c r="AN627">
        <f t="shared" si="39"/>
        <v>626</v>
      </c>
    </row>
    <row r="628" spans="1:40" x14ac:dyDescent="0.3">
      <c r="A628" t="s">
        <v>1893</v>
      </c>
      <c r="B628">
        <v>2.94</v>
      </c>
      <c r="C628">
        <v>2.94</v>
      </c>
      <c r="D628">
        <v>2.4900000000000002</v>
      </c>
      <c r="E628" s="6">
        <f>IF(Table2[[#This Row],[S&amp;P 500 TR USD]]="",Table2[[#This Row],[IA SBBI US Large Stock TR USD Ext]],Table2[[#This Row],[S&amp;P 500 TR USD]])</f>
        <v>2.94</v>
      </c>
      <c r="F628" s="6" t="s">
        <v>2432</v>
      </c>
      <c r="G628" s="6"/>
      <c r="H628" s="6"/>
      <c r="I628" s="6" t="s">
        <v>2434</v>
      </c>
      <c r="J628" s="6"/>
      <c r="K628" s="6"/>
      <c r="L628" s="6" t="s">
        <v>2434</v>
      </c>
      <c r="M628">
        <v>0.37</v>
      </c>
      <c r="N628">
        <v>0.42</v>
      </c>
      <c r="O628">
        <v>0.5</v>
      </c>
      <c r="P628">
        <f>+(Table2[[#This Row],[IA SBBI US IT Govt TR USD]]*Table2[[#This Row],[PctinGovt]])+(Table2[[#This Row],[IA SBBI US LT Corp TR USD]]*(1-Table2[[#This Row],[IA SBBI US IT Govt TR USD]]) )</f>
        <v>0.4496</v>
      </c>
      <c r="Q628">
        <v>0.32</v>
      </c>
      <c r="R628" s="6">
        <f>IF(Table2[[#This Row],[Bloomberg US Agg Bond TR USD]]="",Table2[[#This Row],[Pre AGG]],Table2[[#This Row],[Bloomberg US Agg Bond TR USD]])</f>
        <v>0.32</v>
      </c>
      <c r="S628" s="6" t="str">
        <f>IF(Table2[[#This Row],[Bloomberg US Agg Bond TR USD]]="","Pre","")</f>
        <v/>
      </c>
      <c r="T628">
        <v>2.4900000000000002</v>
      </c>
      <c r="U628" s="6"/>
      <c r="V628" s="6"/>
      <c r="W628">
        <f t="shared" si="36"/>
        <v>681.77226707607076</v>
      </c>
      <c r="X628">
        <f t="shared" si="37"/>
        <v>0</v>
      </c>
      <c r="Y628">
        <f t="shared" si="38"/>
        <v>0</v>
      </c>
      <c r="AN628">
        <f t="shared" si="39"/>
        <v>627</v>
      </c>
    </row>
    <row r="629" spans="1:40" x14ac:dyDescent="0.3">
      <c r="A629" t="s">
        <v>1894</v>
      </c>
      <c r="B629">
        <v>9.02</v>
      </c>
      <c r="C629">
        <v>9.02</v>
      </c>
      <c r="D629">
        <v>8.5399999999999991</v>
      </c>
      <c r="E629" s="6">
        <f>IF(Table2[[#This Row],[S&amp;P 500 TR USD]]="",Table2[[#This Row],[IA SBBI US Large Stock TR USD Ext]],Table2[[#This Row],[S&amp;P 500 TR USD]])</f>
        <v>9.02</v>
      </c>
      <c r="F629" s="6" t="s">
        <v>2432</v>
      </c>
      <c r="G629" s="6"/>
      <c r="H629" s="6"/>
      <c r="I629" s="6" t="s">
        <v>2434</v>
      </c>
      <c r="J629" s="6"/>
      <c r="K629" s="6"/>
      <c r="L629" s="6" t="s">
        <v>2434</v>
      </c>
      <c r="M629">
        <v>0.24</v>
      </c>
      <c r="N629">
        <v>-0.23</v>
      </c>
      <c r="O629">
        <v>0.5</v>
      </c>
      <c r="P629">
        <f>+(Table2[[#This Row],[IA SBBI US IT Govt TR USD]]*Table2[[#This Row],[PctinGovt]])+(Table2[[#This Row],[IA SBBI US LT Corp TR USD]]*(1-Table2[[#This Row],[IA SBBI US IT Govt TR USD]]) )</f>
        <v>-5.4800000000000015E-2</v>
      </c>
      <c r="Q629">
        <v>0.14000000000000001</v>
      </c>
      <c r="R629" s="6">
        <f>IF(Table2[[#This Row],[Bloomberg US Agg Bond TR USD]]="",Table2[[#This Row],[Pre AGG]],Table2[[#This Row],[Bloomberg US Agg Bond TR USD]])</f>
        <v>0.14000000000000001</v>
      </c>
      <c r="S629" s="6" t="str">
        <f>IF(Table2[[#This Row],[Bloomberg US Agg Bond TR USD]]="","Pre","")</f>
        <v/>
      </c>
      <c r="T629">
        <v>8.5399999999999991</v>
      </c>
      <c r="U629" s="6"/>
      <c r="V629" s="6"/>
      <c r="W629">
        <f t="shared" si="36"/>
        <v>748.53561868436702</v>
      </c>
      <c r="X629">
        <f t="shared" si="37"/>
        <v>0</v>
      </c>
      <c r="Y629">
        <f t="shared" si="38"/>
        <v>0</v>
      </c>
      <c r="AN629">
        <f t="shared" si="39"/>
        <v>628</v>
      </c>
    </row>
    <row r="630" spans="1:40" x14ac:dyDescent="0.3">
      <c r="A630" t="s">
        <v>1895</v>
      </c>
      <c r="B630">
        <v>0.92</v>
      </c>
      <c r="C630">
        <v>0.92</v>
      </c>
      <c r="D630">
        <v>0.48</v>
      </c>
      <c r="E630" s="6">
        <f>IF(Table2[[#This Row],[S&amp;P 500 TR USD]]="",Table2[[#This Row],[IA SBBI US Large Stock TR USD Ext]],Table2[[#This Row],[S&amp;P 500 TR USD]])</f>
        <v>0.92</v>
      </c>
      <c r="F630" s="6" t="s">
        <v>2432</v>
      </c>
      <c r="G630" s="6"/>
      <c r="H630" s="6"/>
      <c r="I630" s="6" t="s">
        <v>2434</v>
      </c>
      <c r="J630" s="6"/>
      <c r="K630" s="6"/>
      <c r="L630" s="6" t="s">
        <v>2434</v>
      </c>
      <c r="M630">
        <v>-0.02</v>
      </c>
      <c r="N630">
        <v>-1.08</v>
      </c>
      <c r="O630">
        <v>0.5</v>
      </c>
      <c r="P630">
        <f>+(Table2[[#This Row],[IA SBBI US IT Govt TR USD]]*Table2[[#This Row],[PctinGovt]])+(Table2[[#This Row],[IA SBBI US LT Corp TR USD]]*(1-Table2[[#This Row],[IA SBBI US IT Govt TR USD]]) )</f>
        <v>-1.1116000000000001</v>
      </c>
      <c r="Q630">
        <v>-0.45</v>
      </c>
      <c r="R630" s="6">
        <f>IF(Table2[[#This Row],[Bloomberg US Agg Bond TR USD]]="",Table2[[#This Row],[Pre AGG]],Table2[[#This Row],[Bloomberg US Agg Bond TR USD]])</f>
        <v>-0.45</v>
      </c>
      <c r="S630" s="6" t="str">
        <f>IF(Table2[[#This Row],[Bloomberg US Agg Bond TR USD]]="","Pre","")</f>
        <v/>
      </c>
      <c r="T630">
        <v>0.48</v>
      </c>
      <c r="U630" s="6"/>
      <c r="V630" s="6"/>
      <c r="W630">
        <f t="shared" si="36"/>
        <v>752.60858965405203</v>
      </c>
      <c r="X630">
        <f t="shared" si="37"/>
        <v>0</v>
      </c>
      <c r="Y630">
        <f t="shared" si="38"/>
        <v>0</v>
      </c>
      <c r="AN630">
        <f t="shared" si="39"/>
        <v>629</v>
      </c>
    </row>
    <row r="631" spans="1:40" x14ac:dyDescent="0.3">
      <c r="A631" t="s">
        <v>1896</v>
      </c>
      <c r="B631">
        <v>-1.38</v>
      </c>
      <c r="C631">
        <v>-1.38</v>
      </c>
      <c r="D631">
        <v>-1.81</v>
      </c>
      <c r="E631" s="6">
        <f>IF(Table2[[#This Row],[S&amp;P 500 TR USD]]="",Table2[[#This Row],[IA SBBI US Large Stock TR USD Ext]],Table2[[#This Row],[S&amp;P 500 TR USD]])</f>
        <v>-1.38</v>
      </c>
      <c r="F631" s="6" t="s">
        <v>2432</v>
      </c>
      <c r="G631" s="6"/>
      <c r="H631" s="6"/>
      <c r="I631" s="6" t="s">
        <v>2434</v>
      </c>
      <c r="J631" s="6"/>
      <c r="K631" s="6"/>
      <c r="L631" s="6" t="s">
        <v>2434</v>
      </c>
      <c r="M631">
        <v>-0.21</v>
      </c>
      <c r="N631">
        <v>0.23</v>
      </c>
      <c r="O631">
        <v>0.5</v>
      </c>
      <c r="P631">
        <f>+(Table2[[#This Row],[IA SBBI US IT Govt TR USD]]*Table2[[#This Row],[PctinGovt]])+(Table2[[#This Row],[IA SBBI US LT Corp TR USD]]*(1-Table2[[#This Row],[IA SBBI US IT Govt TR USD]]) )</f>
        <v>0.17330000000000001</v>
      </c>
      <c r="Q631">
        <v>-0.03</v>
      </c>
      <c r="R631" s="6">
        <f>IF(Table2[[#This Row],[Bloomberg US Agg Bond TR USD]]="",Table2[[#This Row],[Pre AGG]],Table2[[#This Row],[Bloomberg US Agg Bond TR USD]])</f>
        <v>-0.03</v>
      </c>
      <c r="S631" s="6" t="str">
        <f>IF(Table2[[#This Row],[Bloomberg US Agg Bond TR USD]]="","Pre","")</f>
        <v/>
      </c>
      <c r="T631">
        <v>-1.81</v>
      </c>
      <c r="U631" s="6"/>
      <c r="V631" s="6"/>
      <c r="W631">
        <f t="shared" si="36"/>
        <v>737.17637418131369</v>
      </c>
      <c r="X631">
        <f t="shared" si="37"/>
        <v>0</v>
      </c>
      <c r="Y631">
        <f t="shared" si="38"/>
        <v>0</v>
      </c>
      <c r="AN631">
        <f t="shared" si="39"/>
        <v>630</v>
      </c>
    </row>
    <row r="632" spans="1:40" x14ac:dyDescent="0.3">
      <c r="A632" t="s">
        <v>1897</v>
      </c>
      <c r="B632">
        <v>5.83</v>
      </c>
      <c r="C632">
        <v>5.83</v>
      </c>
      <c r="D632">
        <v>5.39</v>
      </c>
      <c r="E632" s="6">
        <f>IF(Table2[[#This Row],[S&amp;P 500 TR USD]]="",Table2[[#This Row],[IA SBBI US Large Stock TR USD Ext]],Table2[[#This Row],[S&amp;P 500 TR USD]])</f>
        <v>5.83</v>
      </c>
      <c r="F632" s="6" t="s">
        <v>2432</v>
      </c>
      <c r="G632" s="6"/>
      <c r="H632" s="6"/>
      <c r="I632" s="6" t="s">
        <v>2434</v>
      </c>
      <c r="J632" s="6"/>
      <c r="K632" s="6"/>
      <c r="L632" s="6" t="s">
        <v>2434</v>
      </c>
      <c r="M632">
        <v>0.98</v>
      </c>
      <c r="N632">
        <v>1.01</v>
      </c>
      <c r="O632">
        <v>0.5</v>
      </c>
      <c r="P632">
        <f>+(Table2[[#This Row],[IA SBBI US IT Govt TR USD]]*Table2[[#This Row],[PctinGovt]])+(Table2[[#This Row],[IA SBBI US LT Corp TR USD]]*(1-Table2[[#This Row],[IA SBBI US IT Govt TR USD]]) )</f>
        <v>0.51019999999999999</v>
      </c>
      <c r="Q632">
        <v>1.1399999999999999</v>
      </c>
      <c r="R632" s="6">
        <f>IF(Table2[[#This Row],[Bloomberg US Agg Bond TR USD]]="",Table2[[#This Row],[Pre AGG]],Table2[[#This Row],[Bloomberg US Agg Bond TR USD]])</f>
        <v>1.1399999999999999</v>
      </c>
      <c r="S632" s="6" t="str">
        <f>IF(Table2[[#This Row],[Bloomberg US Agg Bond TR USD]]="","Pre","")</f>
        <v/>
      </c>
      <c r="T632">
        <v>5.39</v>
      </c>
      <c r="U632" s="6"/>
      <c r="V632" s="6"/>
      <c r="W632">
        <f t="shared" si="36"/>
        <v>782.30018074968655</v>
      </c>
      <c r="X632">
        <f t="shared" si="37"/>
        <v>0</v>
      </c>
      <c r="Y632">
        <f t="shared" si="38"/>
        <v>0</v>
      </c>
      <c r="AN632">
        <f t="shared" si="39"/>
        <v>631</v>
      </c>
    </row>
    <row r="633" spans="1:40" x14ac:dyDescent="0.3">
      <c r="A633" t="s">
        <v>1898</v>
      </c>
      <c r="B633">
        <v>3.01</v>
      </c>
      <c r="C633">
        <v>3.01</v>
      </c>
      <c r="D633">
        <v>2.59</v>
      </c>
      <c r="E633" s="6">
        <f>IF(Table2[[#This Row],[S&amp;P 500 TR USD]]="",Table2[[#This Row],[IA SBBI US Large Stock TR USD Ext]],Table2[[#This Row],[S&amp;P 500 TR USD]])</f>
        <v>3.01</v>
      </c>
      <c r="F633" s="6" t="s">
        <v>2432</v>
      </c>
      <c r="G633" s="6"/>
      <c r="H633" s="6"/>
      <c r="I633" s="6" t="s">
        <v>2434</v>
      </c>
      <c r="J633" s="6"/>
      <c r="K633" s="6"/>
      <c r="L633" s="6" t="s">
        <v>2434</v>
      </c>
      <c r="M633">
        <v>0.79</v>
      </c>
      <c r="N633">
        <v>2.57</v>
      </c>
      <c r="O633">
        <v>0.5</v>
      </c>
      <c r="P633">
        <f>+(Table2[[#This Row],[IA SBBI US IT Govt TR USD]]*Table2[[#This Row],[PctinGovt]])+(Table2[[#This Row],[IA SBBI US LT Corp TR USD]]*(1-Table2[[#This Row],[IA SBBI US IT Govt TR USD]]) )</f>
        <v>0.93469999999999986</v>
      </c>
      <c r="Q633">
        <v>1.58</v>
      </c>
      <c r="R633" s="6">
        <f>IF(Table2[[#This Row],[Bloomberg US Agg Bond TR USD]]="",Table2[[#This Row],[Pre AGG]],Table2[[#This Row],[Bloomberg US Agg Bond TR USD]])</f>
        <v>1.58</v>
      </c>
      <c r="S633" s="6" t="str">
        <f>IF(Table2[[#This Row],[Bloomberg US Agg Bond TR USD]]="","Pre","")</f>
        <v/>
      </c>
      <c r="T633">
        <v>2.59</v>
      </c>
      <c r="U633" s="6"/>
      <c r="V633" s="6"/>
      <c r="W633">
        <f t="shared" si="36"/>
        <v>805.15175543110354</v>
      </c>
      <c r="X633">
        <f t="shared" si="37"/>
        <v>0</v>
      </c>
      <c r="Y633">
        <f t="shared" si="38"/>
        <v>0</v>
      </c>
      <c r="AN633">
        <f t="shared" si="39"/>
        <v>632</v>
      </c>
    </row>
    <row r="634" spans="1:40" x14ac:dyDescent="0.3">
      <c r="A634" t="s">
        <v>1899</v>
      </c>
      <c r="B634">
        <v>-0.32</v>
      </c>
      <c r="C634">
        <v>-0.32</v>
      </c>
      <c r="D634">
        <v>-0.73</v>
      </c>
      <c r="E634" s="6">
        <f>IF(Table2[[#This Row],[S&amp;P 500 TR USD]]="",Table2[[#This Row],[IA SBBI US Large Stock TR USD Ext]],Table2[[#This Row],[S&amp;P 500 TR USD]])</f>
        <v>-0.32</v>
      </c>
      <c r="F634" s="6" t="s">
        <v>2432</v>
      </c>
      <c r="G634" s="6"/>
      <c r="H634" s="6"/>
      <c r="I634" s="6" t="s">
        <v>2434</v>
      </c>
      <c r="J634" s="6"/>
      <c r="K634" s="6"/>
      <c r="L634" s="6" t="s">
        <v>2434</v>
      </c>
      <c r="M634">
        <v>0.56999999999999995</v>
      </c>
      <c r="N634">
        <v>-0.48</v>
      </c>
      <c r="O634">
        <v>0.5</v>
      </c>
      <c r="P634">
        <f>+(Table2[[#This Row],[IA SBBI US IT Govt TR USD]]*Table2[[#This Row],[PctinGovt]])+(Table2[[#This Row],[IA SBBI US LT Corp TR USD]]*(1-Table2[[#This Row],[IA SBBI US IT Govt TR USD]]) )</f>
        <v>7.8599999999999948E-2</v>
      </c>
      <c r="Q634">
        <v>-0.04</v>
      </c>
      <c r="R634" s="6">
        <f>IF(Table2[[#This Row],[Bloomberg US Agg Bond TR USD]]="",Table2[[#This Row],[Pre AGG]],Table2[[#This Row],[Bloomberg US Agg Bond TR USD]])</f>
        <v>-0.04</v>
      </c>
      <c r="S634" s="6" t="str">
        <f>IF(Table2[[#This Row],[Bloomberg US Agg Bond TR USD]]="","Pre","")</f>
        <v/>
      </c>
      <c r="T634">
        <v>-0.73</v>
      </c>
      <c r="U634" s="6"/>
      <c r="V634" s="6"/>
      <c r="W634">
        <f t="shared" si="36"/>
        <v>798.54414761645648</v>
      </c>
      <c r="X634">
        <f t="shared" si="37"/>
        <v>0</v>
      </c>
      <c r="Y634">
        <f t="shared" si="38"/>
        <v>0</v>
      </c>
      <c r="AN634">
        <f t="shared" si="39"/>
        <v>633</v>
      </c>
    </row>
    <row r="635" spans="1:40" x14ac:dyDescent="0.3">
      <c r="A635" t="s">
        <v>1900</v>
      </c>
      <c r="B635">
        <v>-8.7200000000000006</v>
      </c>
      <c r="C635">
        <v>-8.7200000000000006</v>
      </c>
      <c r="D635">
        <v>-9.16</v>
      </c>
      <c r="E635" s="6">
        <f>IF(Table2[[#This Row],[S&amp;P 500 TR USD]]="",Table2[[#This Row],[IA SBBI US Large Stock TR USD Ext]],Table2[[#This Row],[S&amp;P 500 TR USD]])</f>
        <v>-8.7200000000000006</v>
      </c>
      <c r="F635" s="6" t="s">
        <v>2432</v>
      </c>
      <c r="G635" s="6"/>
      <c r="H635" s="6"/>
      <c r="I635" s="6" t="s">
        <v>2434</v>
      </c>
      <c r="J635" s="6"/>
      <c r="K635" s="6"/>
      <c r="L635" s="6" t="s">
        <v>2434</v>
      </c>
      <c r="M635">
        <v>-1.1200000000000001</v>
      </c>
      <c r="N635">
        <v>-2.0499999999999998</v>
      </c>
      <c r="O635">
        <v>0.5</v>
      </c>
      <c r="P635">
        <f>+(Table2[[#This Row],[IA SBBI US IT Govt TR USD]]*Table2[[#This Row],[PctinGovt]])+(Table2[[#This Row],[IA SBBI US LT Corp TR USD]]*(1-Table2[[#This Row],[IA SBBI US IT Govt TR USD]]) )</f>
        <v>-4.9060000000000006</v>
      </c>
      <c r="Q635">
        <v>-1.41</v>
      </c>
      <c r="R635" s="6">
        <f>IF(Table2[[#This Row],[Bloomberg US Agg Bond TR USD]]="",Table2[[#This Row],[Pre AGG]],Table2[[#This Row],[Bloomberg US Agg Bond TR USD]])</f>
        <v>-1.41</v>
      </c>
      <c r="S635" s="6" t="str">
        <f>IF(Table2[[#This Row],[Bloomberg US Agg Bond TR USD]]="","Pre","")</f>
        <v/>
      </c>
      <c r="T635">
        <v>-9.16</v>
      </c>
      <c r="U635" s="6"/>
      <c r="V635" s="6"/>
      <c r="W635">
        <f t="shared" si="36"/>
        <v>716.23750369478887</v>
      </c>
      <c r="X635">
        <f t="shared" si="37"/>
        <v>0</v>
      </c>
      <c r="Y635">
        <f t="shared" si="38"/>
        <v>0</v>
      </c>
      <c r="AN635">
        <f t="shared" si="39"/>
        <v>634</v>
      </c>
    </row>
    <row r="636" spans="1:40" x14ac:dyDescent="0.3">
      <c r="A636" t="s">
        <v>1901</v>
      </c>
      <c r="B636">
        <v>2.15</v>
      </c>
      <c r="C636">
        <v>2.15</v>
      </c>
      <c r="D636">
        <v>1.66</v>
      </c>
      <c r="E636" s="6">
        <f>IF(Table2[[#This Row],[S&amp;P 500 TR USD]]="",Table2[[#This Row],[IA SBBI US Large Stock TR USD Ext]],Table2[[#This Row],[S&amp;P 500 TR USD]])</f>
        <v>2.15</v>
      </c>
      <c r="F636" s="6" t="s">
        <v>2432</v>
      </c>
      <c r="G636" s="6"/>
      <c r="H636" s="6"/>
      <c r="I636" s="6" t="s">
        <v>2434</v>
      </c>
      <c r="J636" s="6"/>
      <c r="K636" s="6"/>
      <c r="L636" s="6" t="s">
        <v>2434</v>
      </c>
      <c r="M636">
        <v>0.92</v>
      </c>
      <c r="N636">
        <v>1.34</v>
      </c>
      <c r="O636">
        <v>0.5</v>
      </c>
      <c r="P636">
        <f>+(Table2[[#This Row],[IA SBBI US IT Govt TR USD]]*Table2[[#This Row],[PctinGovt]])+(Table2[[#This Row],[IA SBBI US LT Corp TR USD]]*(1-Table2[[#This Row],[IA SBBI US IT Govt TR USD]]) )</f>
        <v>0.56719999999999993</v>
      </c>
      <c r="Q636">
        <v>0.98</v>
      </c>
      <c r="R636" s="6">
        <f>IF(Table2[[#This Row],[Bloomberg US Agg Bond TR USD]]="",Table2[[#This Row],[Pre AGG]],Table2[[#This Row],[Bloomberg US Agg Bond TR USD]])</f>
        <v>0.98</v>
      </c>
      <c r="S636" s="6" t="str">
        <f>IF(Table2[[#This Row],[Bloomberg US Agg Bond TR USD]]="","Pre","")</f>
        <v/>
      </c>
      <c r="T636">
        <v>1.66</v>
      </c>
      <c r="U636" s="6"/>
      <c r="V636" s="6"/>
      <c r="W636">
        <f t="shared" si="36"/>
        <v>729.78704625612249</v>
      </c>
      <c r="X636">
        <f t="shared" si="37"/>
        <v>0</v>
      </c>
      <c r="Y636">
        <f t="shared" si="38"/>
        <v>0</v>
      </c>
      <c r="AN636">
        <f t="shared" si="39"/>
        <v>635</v>
      </c>
    </row>
    <row r="637" spans="1:40" x14ac:dyDescent="0.3">
      <c r="A637" t="s">
        <v>1902</v>
      </c>
      <c r="B637">
        <v>1.96</v>
      </c>
      <c r="C637">
        <v>1.96</v>
      </c>
      <c r="D637">
        <v>1.49</v>
      </c>
      <c r="E637" s="6">
        <f>IF(Table2[[#This Row],[S&amp;P 500 TR USD]]="",Table2[[#This Row],[IA SBBI US Large Stock TR USD Ext]],Table2[[#This Row],[S&amp;P 500 TR USD]])</f>
        <v>1.96</v>
      </c>
      <c r="F637" s="6" t="s">
        <v>2432</v>
      </c>
      <c r="G637" s="6"/>
      <c r="H637" s="6"/>
      <c r="I637" s="6" t="s">
        <v>2434</v>
      </c>
      <c r="J637" s="6"/>
      <c r="K637" s="6"/>
      <c r="L637" s="6" t="s">
        <v>2434</v>
      </c>
      <c r="M637">
        <v>0.63</v>
      </c>
      <c r="N637">
        <v>-1.33</v>
      </c>
      <c r="O637">
        <v>0.5</v>
      </c>
      <c r="P637">
        <f>+(Table2[[#This Row],[IA SBBI US IT Govt TR USD]]*Table2[[#This Row],[PctinGovt]])+(Table2[[#This Row],[IA SBBI US LT Corp TR USD]]*(1-Table2[[#This Row],[IA SBBI US IT Govt TR USD]]) )</f>
        <v>-0.17710000000000004</v>
      </c>
      <c r="Q637">
        <v>-0.96</v>
      </c>
      <c r="R637" s="6">
        <f>IF(Table2[[#This Row],[Bloomberg US Agg Bond TR USD]]="",Table2[[#This Row],[Pre AGG]],Table2[[#This Row],[Bloomberg US Agg Bond TR USD]])</f>
        <v>-0.96</v>
      </c>
      <c r="S637" s="6" t="str">
        <f>IF(Table2[[#This Row],[Bloomberg US Agg Bond TR USD]]="","Pre","")</f>
        <v/>
      </c>
      <c r="T637">
        <v>1.49</v>
      </c>
      <c r="U637" s="6"/>
      <c r="V637" s="6"/>
      <c r="W637">
        <f t="shared" si="36"/>
        <v>742.15087324533863</v>
      </c>
      <c r="X637">
        <f t="shared" si="37"/>
        <v>0</v>
      </c>
      <c r="Y637">
        <f t="shared" si="38"/>
        <v>0</v>
      </c>
      <c r="AN637">
        <f t="shared" si="39"/>
        <v>636</v>
      </c>
    </row>
    <row r="638" spans="1:40" x14ac:dyDescent="0.3">
      <c r="A638" t="s">
        <v>1903</v>
      </c>
      <c r="B638">
        <v>4.43</v>
      </c>
      <c r="C638">
        <v>4.43</v>
      </c>
      <c r="D638">
        <v>3.97</v>
      </c>
      <c r="E638" s="6">
        <f>IF(Table2[[#This Row],[S&amp;P 500 TR USD]]="",Table2[[#This Row],[IA SBBI US Large Stock TR USD Ext]],Table2[[#This Row],[S&amp;P 500 TR USD]])</f>
        <v>4.43</v>
      </c>
      <c r="F638" s="6" t="s">
        <v>2432</v>
      </c>
      <c r="G638" s="6"/>
      <c r="H638" s="6"/>
      <c r="I638" s="6" t="s">
        <v>2434</v>
      </c>
      <c r="J638" s="6">
        <v>9.25</v>
      </c>
      <c r="K638" s="6">
        <v>9.0299999999999994</v>
      </c>
      <c r="L638" s="6" t="s">
        <v>2436</v>
      </c>
      <c r="M638">
        <v>0.55000000000000004</v>
      </c>
      <c r="N638">
        <v>1.84</v>
      </c>
      <c r="O638">
        <v>0.5</v>
      </c>
      <c r="P638">
        <f>+(Table2[[#This Row],[IA SBBI US IT Govt TR USD]]*Table2[[#This Row],[PctinGovt]])+(Table2[[#This Row],[IA SBBI US LT Corp TR USD]]*(1-Table2[[#This Row],[IA SBBI US IT Govt TR USD]]) )</f>
        <v>1.103</v>
      </c>
      <c r="Q638">
        <v>1.87</v>
      </c>
      <c r="R638" s="6">
        <f>IF(Table2[[#This Row],[Bloomberg US Agg Bond TR USD]]="",Table2[[#This Row],[Pre AGG]],Table2[[#This Row],[Bloomberg US Agg Bond TR USD]])</f>
        <v>1.87</v>
      </c>
      <c r="S638" s="6" t="str">
        <f>IF(Table2[[#This Row],[Bloomberg US Agg Bond TR USD]]="","Pre","")</f>
        <v/>
      </c>
      <c r="T638">
        <v>3.97</v>
      </c>
      <c r="U638" s="6"/>
      <c r="V638" s="6">
        <v>9.0299999999999994</v>
      </c>
      <c r="W638">
        <f t="shared" si="36"/>
        <v>775.58426291317858</v>
      </c>
      <c r="X638">
        <f t="shared" si="37"/>
        <v>0</v>
      </c>
      <c r="Y638">
        <f t="shared" si="38"/>
        <v>9.0300000000000047</v>
      </c>
      <c r="AN638">
        <f t="shared" si="39"/>
        <v>637</v>
      </c>
    </row>
    <row r="639" spans="1:40" x14ac:dyDescent="0.3">
      <c r="A639" t="s">
        <v>1904</v>
      </c>
      <c r="B639">
        <v>-3.21</v>
      </c>
      <c r="C639">
        <v>-3.21</v>
      </c>
      <c r="D639">
        <v>-3.65</v>
      </c>
      <c r="E639" s="6">
        <f>IF(Table2[[#This Row],[S&amp;P 500 TR USD]]="",Table2[[#This Row],[IA SBBI US Large Stock TR USD Ext]],Table2[[#This Row],[S&amp;P 500 TR USD]])</f>
        <v>-3.21</v>
      </c>
      <c r="F639" s="6" t="s">
        <v>2432</v>
      </c>
      <c r="G639" s="6"/>
      <c r="H639" s="6"/>
      <c r="I639" s="6" t="s">
        <v>2434</v>
      </c>
      <c r="J639" s="6">
        <v>-2.8</v>
      </c>
      <c r="K639" s="6">
        <v>-3.17</v>
      </c>
      <c r="L639" s="6" t="s">
        <v>2436</v>
      </c>
      <c r="M639">
        <v>-0.59</v>
      </c>
      <c r="N639">
        <v>-1.28</v>
      </c>
      <c r="O639">
        <v>0.5</v>
      </c>
      <c r="P639">
        <f>+(Table2[[#This Row],[IA SBBI US IT Govt TR USD]]*Table2[[#This Row],[PctinGovt]])+(Table2[[#This Row],[IA SBBI US LT Corp TR USD]]*(1-Table2[[#This Row],[IA SBBI US IT Govt TR USD]]) )</f>
        <v>-2.3301999999999996</v>
      </c>
      <c r="Q639">
        <v>-0.42</v>
      </c>
      <c r="R639" s="6">
        <f>IF(Table2[[#This Row],[Bloomberg US Agg Bond TR USD]]="",Table2[[#This Row],[Pre AGG]],Table2[[#This Row],[Bloomberg US Agg Bond TR USD]])</f>
        <v>-0.42</v>
      </c>
      <c r="S639" s="6" t="str">
        <f>IF(Table2[[#This Row],[Bloomberg US Agg Bond TR USD]]="","Pre","")</f>
        <v/>
      </c>
      <c r="T639">
        <v>-3.65</v>
      </c>
      <c r="U639" s="6"/>
      <c r="V639" s="6">
        <v>-3.17</v>
      </c>
      <c r="W639">
        <f t="shared" si="36"/>
        <v>743.62543731684752</v>
      </c>
      <c r="X639">
        <f t="shared" si="37"/>
        <v>0</v>
      </c>
      <c r="Y639">
        <f t="shared" si="38"/>
        <v>5.5737490000000056</v>
      </c>
      <c r="AN639">
        <f t="shared" si="39"/>
        <v>638</v>
      </c>
    </row>
    <row r="640" spans="1:40" x14ac:dyDescent="0.3">
      <c r="A640" t="s">
        <v>1905</v>
      </c>
      <c r="B640">
        <v>5.96</v>
      </c>
      <c r="C640">
        <v>5.96</v>
      </c>
      <c r="D640">
        <v>5.52</v>
      </c>
      <c r="E640" s="6">
        <f>IF(Table2[[#This Row],[S&amp;P 500 TR USD]]="",Table2[[#This Row],[IA SBBI US Large Stock TR USD Ext]],Table2[[#This Row],[S&amp;P 500 TR USD]])</f>
        <v>5.96</v>
      </c>
      <c r="F640" s="6" t="s">
        <v>2432</v>
      </c>
      <c r="G640" s="6"/>
      <c r="H640" s="6"/>
      <c r="I640" s="6" t="s">
        <v>2434</v>
      </c>
      <c r="J640" s="6">
        <v>10.07</v>
      </c>
      <c r="K640" s="6">
        <v>9.7200000000000006</v>
      </c>
      <c r="L640" s="6" t="s">
        <v>2436</v>
      </c>
      <c r="M640">
        <v>1.1200000000000001</v>
      </c>
      <c r="N640">
        <v>1.07</v>
      </c>
      <c r="O640">
        <v>0.5</v>
      </c>
      <c r="P640">
        <f>+(Table2[[#This Row],[IA SBBI US IT Govt TR USD]]*Table2[[#This Row],[PctinGovt]])+(Table2[[#This Row],[IA SBBI US LT Corp TR USD]]*(1-Table2[[#This Row],[IA SBBI US IT Govt TR USD]]) )</f>
        <v>0.43159999999999993</v>
      </c>
      <c r="Q640">
        <v>1.03</v>
      </c>
      <c r="R640" s="6">
        <f>IF(Table2[[#This Row],[Bloomberg US Agg Bond TR USD]]="",Table2[[#This Row],[Pre AGG]],Table2[[#This Row],[Bloomberg US Agg Bond TR USD]])</f>
        <v>1.03</v>
      </c>
      <c r="S640" s="6" t="str">
        <f>IF(Table2[[#This Row],[Bloomberg US Agg Bond TR USD]]="","Pre","")</f>
        <v/>
      </c>
      <c r="T640">
        <v>5.52</v>
      </c>
      <c r="U640" s="6"/>
      <c r="V640" s="6">
        <v>9.7200000000000006</v>
      </c>
      <c r="W640">
        <f t="shared" si="36"/>
        <v>790.19356145673748</v>
      </c>
      <c r="X640">
        <f t="shared" si="37"/>
        <v>0</v>
      </c>
      <c r="Y640">
        <f t="shared" si="38"/>
        <v>15.835517402800004</v>
      </c>
      <c r="AN640">
        <f t="shared" si="39"/>
        <v>639</v>
      </c>
    </row>
    <row r="641" spans="1:40" x14ac:dyDescent="0.3">
      <c r="A641" t="s">
        <v>1906</v>
      </c>
      <c r="B641">
        <v>0.63</v>
      </c>
      <c r="C641">
        <v>0.63</v>
      </c>
      <c r="D641">
        <v>0.17</v>
      </c>
      <c r="E641" s="6">
        <f>IF(Table2[[#This Row],[S&amp;P 500 TR USD]]="",Table2[[#This Row],[IA SBBI US Large Stock TR USD Ext]],Table2[[#This Row],[S&amp;P 500 TR USD]])</f>
        <v>0.63</v>
      </c>
      <c r="F641" s="6" t="s">
        <v>2432</v>
      </c>
      <c r="G641" s="6"/>
      <c r="H641" s="6"/>
      <c r="I641" s="6" t="s">
        <v>2434</v>
      </c>
      <c r="J641" s="6">
        <v>2.4900000000000002</v>
      </c>
      <c r="K641" s="6">
        <v>2.2799999999999998</v>
      </c>
      <c r="L641" s="6" t="s">
        <v>2436</v>
      </c>
      <c r="M641">
        <v>0.33</v>
      </c>
      <c r="N641">
        <v>-0.52</v>
      </c>
      <c r="O641">
        <v>0.5</v>
      </c>
      <c r="P641">
        <f>+(Table2[[#This Row],[IA SBBI US IT Govt TR USD]]*Table2[[#This Row],[PctinGovt]])+(Table2[[#This Row],[IA SBBI US LT Corp TR USD]]*(1-Table2[[#This Row],[IA SBBI US IT Govt TR USD]]) )</f>
        <v>-0.18339999999999998</v>
      </c>
      <c r="Q641">
        <v>-0.16</v>
      </c>
      <c r="R641" s="6">
        <f>IF(Table2[[#This Row],[Bloomberg US Agg Bond TR USD]]="",Table2[[#This Row],[Pre AGG]],Table2[[#This Row],[Bloomberg US Agg Bond TR USD]])</f>
        <v>-0.16</v>
      </c>
      <c r="S641" s="6" t="str">
        <f>IF(Table2[[#This Row],[Bloomberg US Agg Bond TR USD]]="","Pre","")</f>
        <v/>
      </c>
      <c r="T641">
        <v>0.17</v>
      </c>
      <c r="U641" s="6"/>
      <c r="V641" s="6">
        <v>2.2799999999999998</v>
      </c>
      <c r="W641">
        <f t="shared" si="36"/>
        <v>791.70689051121406</v>
      </c>
      <c r="X641">
        <f t="shared" si="37"/>
        <v>0</v>
      </c>
      <c r="Y641">
        <f t="shared" si="38"/>
        <v>18.476567199583837</v>
      </c>
      <c r="AN641">
        <f t="shared" si="39"/>
        <v>640</v>
      </c>
    </row>
    <row r="642" spans="1:40" x14ac:dyDescent="0.3">
      <c r="A642" t="s">
        <v>1907</v>
      </c>
      <c r="B642">
        <v>-2.17</v>
      </c>
      <c r="C642">
        <v>-2.17</v>
      </c>
      <c r="D642">
        <v>-2.63</v>
      </c>
      <c r="E642" s="6">
        <f>IF(Table2[[#This Row],[S&amp;P 500 TR USD]]="",Table2[[#This Row],[IA SBBI US Large Stock TR USD Ext]],Table2[[#This Row],[S&amp;P 500 TR USD]])</f>
        <v>-2.17</v>
      </c>
      <c r="F642" s="6" t="s">
        <v>2432</v>
      </c>
      <c r="G642" s="6"/>
      <c r="H642" s="6"/>
      <c r="I642" s="6" t="s">
        <v>2434</v>
      </c>
      <c r="J642" s="6">
        <v>-1.4</v>
      </c>
      <c r="K642" s="6">
        <v>-1.81</v>
      </c>
      <c r="L642" s="6" t="s">
        <v>2436</v>
      </c>
      <c r="M642">
        <v>1.93</v>
      </c>
      <c r="N642">
        <v>2.2799999999999998</v>
      </c>
      <c r="O642">
        <v>0.5</v>
      </c>
      <c r="P642">
        <f>+(Table2[[#This Row],[IA SBBI US IT Govt TR USD]]*Table2[[#This Row],[PctinGovt]])+(Table2[[#This Row],[IA SBBI US LT Corp TR USD]]*(1-Table2[[#This Row],[IA SBBI US IT Govt TR USD]]) )</f>
        <v>-1.1553999999999998</v>
      </c>
      <c r="Q642">
        <v>1.87</v>
      </c>
      <c r="R642" s="6">
        <f>IF(Table2[[#This Row],[Bloomberg US Agg Bond TR USD]]="",Table2[[#This Row],[Pre AGG]],Table2[[#This Row],[Bloomberg US Agg Bond TR USD]])</f>
        <v>1.87</v>
      </c>
      <c r="S642" s="6" t="str">
        <f>IF(Table2[[#This Row],[Bloomberg US Agg Bond TR USD]]="","Pre","")</f>
        <v/>
      </c>
      <c r="T642">
        <v>-2.63</v>
      </c>
      <c r="U642" s="6"/>
      <c r="V642" s="6">
        <v>-1.81</v>
      </c>
      <c r="W642">
        <f t="shared" si="36"/>
        <v>768.25499929076921</v>
      </c>
      <c r="X642">
        <f t="shared" si="37"/>
        <v>0</v>
      </c>
      <c r="Y642">
        <f t="shared" si="38"/>
        <v>16.332141333271366</v>
      </c>
      <c r="AN642">
        <f t="shared" si="39"/>
        <v>641</v>
      </c>
    </row>
    <row r="643" spans="1:40" x14ac:dyDescent="0.3">
      <c r="A643" t="s">
        <v>1908</v>
      </c>
      <c r="B643">
        <v>4.3499999999999996</v>
      </c>
      <c r="C643">
        <v>4.3499999999999996</v>
      </c>
      <c r="D643">
        <v>3.87</v>
      </c>
      <c r="E643" s="6">
        <f>IF(Table2[[#This Row],[S&amp;P 500 TR USD]]="",Table2[[#This Row],[IA SBBI US Large Stock TR USD Ext]],Table2[[#This Row],[S&amp;P 500 TR USD]])</f>
        <v>4.3499999999999996</v>
      </c>
      <c r="F643" s="6" t="s">
        <v>2432</v>
      </c>
      <c r="G643" s="6"/>
      <c r="H643" s="6"/>
      <c r="I643" s="6" t="s">
        <v>2434</v>
      </c>
      <c r="J643" s="6">
        <v>5.6</v>
      </c>
      <c r="K643" s="6">
        <v>5.27</v>
      </c>
      <c r="L643" s="6" t="s">
        <v>2436</v>
      </c>
      <c r="M643">
        <v>2.0499999999999998</v>
      </c>
      <c r="N643">
        <v>2.69</v>
      </c>
      <c r="O643">
        <v>0.5</v>
      </c>
      <c r="P643">
        <f>+(Table2[[#This Row],[IA SBBI US IT Govt TR USD]]*Table2[[#This Row],[PctinGovt]])+(Table2[[#This Row],[IA SBBI US LT Corp TR USD]]*(1-Table2[[#This Row],[IA SBBI US IT Govt TR USD]]) )</f>
        <v>-1.7994999999999997</v>
      </c>
      <c r="Q643">
        <v>2.1800000000000002</v>
      </c>
      <c r="R643" s="6">
        <f>IF(Table2[[#This Row],[Bloomberg US Agg Bond TR USD]]="",Table2[[#This Row],[Pre AGG]],Table2[[#This Row],[Bloomberg US Agg Bond TR USD]])</f>
        <v>2.1800000000000002</v>
      </c>
      <c r="S643" s="6" t="str">
        <f>IF(Table2[[#This Row],[Bloomberg US Agg Bond TR USD]]="","Pre","")</f>
        <v/>
      </c>
      <c r="T643">
        <v>3.87</v>
      </c>
      <c r="U643" s="6"/>
      <c r="V643" s="6">
        <v>5.27</v>
      </c>
      <c r="W643">
        <f t="shared" ref="W643:W706" si="40">((1+W642/100)*(1+T643/100)-1)*100</f>
        <v>801.8564677633218</v>
      </c>
      <c r="X643">
        <f t="shared" ref="X643:X706" si="41">((1+X642/100)*(1+U643/100)-1)*100</f>
        <v>0</v>
      </c>
      <c r="Y643">
        <f t="shared" ref="Y643:Y706" si="42">((1+Y642/100)*(1+V643/100)-1)*100</f>
        <v>22.462845181534764</v>
      </c>
      <c r="AN643">
        <f t="shared" si="39"/>
        <v>642</v>
      </c>
    </row>
    <row r="644" spans="1:40" x14ac:dyDescent="0.3">
      <c r="A644" t="s">
        <v>1909</v>
      </c>
      <c r="B644">
        <v>1.34</v>
      </c>
      <c r="C644">
        <v>1.34</v>
      </c>
      <c r="D644">
        <v>0.87</v>
      </c>
      <c r="E644" s="6">
        <f>IF(Table2[[#This Row],[S&amp;P 500 TR USD]]="",Table2[[#This Row],[IA SBBI US Large Stock TR USD Ext]],Table2[[#This Row],[S&amp;P 500 TR USD]])</f>
        <v>1.34</v>
      </c>
      <c r="F644" s="6" t="s">
        <v>2432</v>
      </c>
      <c r="G644" s="6"/>
      <c r="H644" s="6"/>
      <c r="I644" s="6" t="s">
        <v>2434</v>
      </c>
      <c r="J644" s="6">
        <v>3.14</v>
      </c>
      <c r="K644" s="6">
        <v>2.95</v>
      </c>
      <c r="L644" s="6" t="s">
        <v>2436</v>
      </c>
      <c r="M644">
        <v>-0.11</v>
      </c>
      <c r="N644">
        <v>-0.31</v>
      </c>
      <c r="O644">
        <v>0.5</v>
      </c>
      <c r="P644">
        <f>+(Table2[[#This Row],[IA SBBI US IT Govt TR USD]]*Table2[[#This Row],[PctinGovt]])+(Table2[[#This Row],[IA SBBI US LT Corp TR USD]]*(1-Table2[[#This Row],[IA SBBI US IT Govt TR USD]]) )</f>
        <v>-0.39910000000000001</v>
      </c>
      <c r="Q644">
        <v>0.05</v>
      </c>
      <c r="R644" s="6">
        <f>IF(Table2[[#This Row],[Bloomberg US Agg Bond TR USD]]="",Table2[[#This Row],[Pre AGG]],Table2[[#This Row],[Bloomberg US Agg Bond TR USD]])</f>
        <v>0.05</v>
      </c>
      <c r="S644" s="6" t="str">
        <f>IF(Table2[[#This Row],[Bloomberg US Agg Bond TR USD]]="","Pre","")</f>
        <v/>
      </c>
      <c r="T644">
        <v>0.87</v>
      </c>
      <c r="U644" s="6"/>
      <c r="V644" s="6">
        <v>2.95</v>
      </c>
      <c r="W644">
        <f t="shared" si="40"/>
        <v>809.70261903286269</v>
      </c>
      <c r="X644">
        <f t="shared" si="41"/>
        <v>0</v>
      </c>
      <c r="Y644">
        <f t="shared" si="42"/>
        <v>26.075499114390045</v>
      </c>
      <c r="AN644">
        <f t="shared" si="39"/>
        <v>643</v>
      </c>
    </row>
    <row r="645" spans="1:40" x14ac:dyDescent="0.3">
      <c r="A645" t="s">
        <v>1910</v>
      </c>
      <c r="B645">
        <v>5.77</v>
      </c>
      <c r="C645">
        <v>5.77</v>
      </c>
      <c r="D645">
        <v>5.31</v>
      </c>
      <c r="E645" s="6">
        <f>IF(Table2[[#This Row],[S&amp;P 500 TR USD]]="",Table2[[#This Row],[IA SBBI US Large Stock TR USD Ext]],Table2[[#This Row],[S&amp;P 500 TR USD]])</f>
        <v>5.77</v>
      </c>
      <c r="F645" s="6" t="s">
        <v>2432</v>
      </c>
      <c r="G645" s="6"/>
      <c r="H645" s="6"/>
      <c r="I645" s="6" t="s">
        <v>2434</v>
      </c>
      <c r="J645" s="6">
        <v>8.18</v>
      </c>
      <c r="K645" s="6">
        <v>7.77</v>
      </c>
      <c r="L645" s="6" t="s">
        <v>2436</v>
      </c>
      <c r="M645">
        <v>-0.91</v>
      </c>
      <c r="N645">
        <v>0.06</v>
      </c>
      <c r="O645">
        <v>0.5</v>
      </c>
      <c r="P645">
        <f>+(Table2[[#This Row],[IA SBBI US IT Govt TR USD]]*Table2[[#This Row],[PctinGovt]])+(Table2[[#This Row],[IA SBBI US LT Corp TR USD]]*(1-Table2[[#This Row],[IA SBBI US IT Govt TR USD]]) )</f>
        <v>-0.34040000000000004</v>
      </c>
      <c r="Q645">
        <v>-0.26</v>
      </c>
      <c r="R645" s="6">
        <f>IF(Table2[[#This Row],[Bloomberg US Agg Bond TR USD]]="",Table2[[#This Row],[Pre AGG]],Table2[[#This Row],[Bloomberg US Agg Bond TR USD]])</f>
        <v>-0.26</v>
      </c>
      <c r="S645" s="6" t="str">
        <f>IF(Table2[[#This Row],[Bloomberg US Agg Bond TR USD]]="","Pre","")</f>
        <v/>
      </c>
      <c r="T645">
        <v>5.31</v>
      </c>
      <c r="U645" s="6"/>
      <c r="V645" s="6">
        <v>7.77</v>
      </c>
      <c r="W645">
        <f t="shared" si="40"/>
        <v>858.00782810350768</v>
      </c>
      <c r="X645">
        <f t="shared" si="41"/>
        <v>0</v>
      </c>
      <c r="Y645">
        <f t="shared" si="42"/>
        <v>35.871565395578166</v>
      </c>
      <c r="AN645">
        <f t="shared" si="39"/>
        <v>644</v>
      </c>
    </row>
    <row r="646" spans="1:40" x14ac:dyDescent="0.3">
      <c r="A646" t="s">
        <v>1911</v>
      </c>
      <c r="B646">
        <v>0.43</v>
      </c>
      <c r="C646">
        <v>0.43</v>
      </c>
      <c r="D646">
        <v>0</v>
      </c>
      <c r="E646" s="6">
        <f>IF(Table2[[#This Row],[S&amp;P 500 TR USD]]="",Table2[[#This Row],[IA SBBI US Large Stock TR USD Ext]],Table2[[#This Row],[S&amp;P 500 TR USD]])</f>
        <v>0.43</v>
      </c>
      <c r="F646" s="6" t="s">
        <v>2432</v>
      </c>
      <c r="G646" s="6"/>
      <c r="H646" s="6"/>
      <c r="I646" s="6" t="s">
        <v>2434</v>
      </c>
      <c r="J646" s="6">
        <v>-0.43</v>
      </c>
      <c r="K646" s="6">
        <v>-0.68</v>
      </c>
      <c r="L646" s="6" t="s">
        <v>2436</v>
      </c>
      <c r="M646">
        <v>0.06</v>
      </c>
      <c r="N646">
        <v>-1.79</v>
      </c>
      <c r="O646">
        <v>0.5</v>
      </c>
      <c r="P646">
        <f>+(Table2[[#This Row],[IA SBBI US IT Govt TR USD]]*Table2[[#This Row],[PctinGovt]])+(Table2[[#This Row],[IA SBBI US LT Corp TR USD]]*(1-Table2[[#This Row],[IA SBBI US IT Govt TR USD]]) )</f>
        <v>-1.6525999999999998</v>
      </c>
      <c r="Q646">
        <v>-1.04</v>
      </c>
      <c r="R646" s="6">
        <f>IF(Table2[[#This Row],[Bloomberg US Agg Bond TR USD]]="",Table2[[#This Row],[Pre AGG]],Table2[[#This Row],[Bloomberg US Agg Bond TR USD]])</f>
        <v>-1.04</v>
      </c>
      <c r="S646" s="6" t="str">
        <f>IF(Table2[[#This Row],[Bloomberg US Agg Bond TR USD]]="","Pre","")</f>
        <v/>
      </c>
      <c r="T646">
        <v>0</v>
      </c>
      <c r="U646" s="6"/>
      <c r="V646" s="6">
        <v>-0.68</v>
      </c>
      <c r="W646">
        <f t="shared" si="40"/>
        <v>858.00782810350768</v>
      </c>
      <c r="X646">
        <f t="shared" si="41"/>
        <v>0</v>
      </c>
      <c r="Y646">
        <f t="shared" si="42"/>
        <v>34.947638750888224</v>
      </c>
      <c r="AN646">
        <f t="shared" ref="AN646:AN709" si="43">AN645+1</f>
        <v>645</v>
      </c>
    </row>
    <row r="647" spans="1:40" x14ac:dyDescent="0.3">
      <c r="A647" t="s">
        <v>1912</v>
      </c>
      <c r="B647">
        <v>-6.4</v>
      </c>
      <c r="C647">
        <v>-6.4</v>
      </c>
      <c r="D647">
        <v>-6.86</v>
      </c>
      <c r="E647" s="6">
        <f>IF(Table2[[#This Row],[S&amp;P 500 TR USD]]="",Table2[[#This Row],[IA SBBI US Large Stock TR USD Ext]],Table2[[#This Row],[S&amp;P 500 TR USD]])</f>
        <v>-6.4</v>
      </c>
      <c r="F647" s="6" t="s">
        <v>2432</v>
      </c>
      <c r="G647" s="6"/>
      <c r="H647" s="6"/>
      <c r="I647" s="6" t="s">
        <v>2434</v>
      </c>
      <c r="J647" s="6">
        <v>-11.06</v>
      </c>
      <c r="K647" s="6">
        <v>-11.27</v>
      </c>
      <c r="L647" s="6" t="s">
        <v>2436</v>
      </c>
      <c r="M647">
        <v>-4.68</v>
      </c>
      <c r="N647">
        <v>-8.9</v>
      </c>
      <c r="O647">
        <v>0.5</v>
      </c>
      <c r="P647">
        <f>+(Table2[[#This Row],[IA SBBI US IT Govt TR USD]]*Table2[[#This Row],[PctinGovt]])+(Table2[[#This Row],[IA SBBI US LT Corp TR USD]]*(1-Table2[[#This Row],[IA SBBI US IT Govt TR USD]]) )</f>
        <v>-52.891999999999996</v>
      </c>
      <c r="Q647">
        <v>-6.08</v>
      </c>
      <c r="R647" s="6">
        <f>IF(Table2[[#This Row],[Bloomberg US Agg Bond TR USD]]="",Table2[[#This Row],[Pre AGG]],Table2[[#This Row],[Bloomberg US Agg Bond TR USD]])</f>
        <v>-6.08</v>
      </c>
      <c r="S647" s="6" t="str">
        <f>IF(Table2[[#This Row],[Bloomberg US Agg Bond TR USD]]="","Pre","")</f>
        <v/>
      </c>
      <c r="T647">
        <v>-6.86</v>
      </c>
      <c r="U647" s="6"/>
      <c r="V647" s="6">
        <v>-11.27</v>
      </c>
      <c r="W647">
        <f t="shared" si="40"/>
        <v>792.2884910956069</v>
      </c>
      <c r="X647">
        <f t="shared" si="41"/>
        <v>0</v>
      </c>
      <c r="Y647">
        <f t="shared" si="42"/>
        <v>19.739039863663123</v>
      </c>
      <c r="AN647">
        <f t="shared" si="43"/>
        <v>646</v>
      </c>
    </row>
    <row r="648" spans="1:40" x14ac:dyDescent="0.3">
      <c r="A648" t="s">
        <v>1913</v>
      </c>
      <c r="B648">
        <v>4.75</v>
      </c>
      <c r="C648">
        <v>4.75</v>
      </c>
      <c r="D648">
        <v>4.26</v>
      </c>
      <c r="E648" s="6">
        <f>IF(Table2[[#This Row],[S&amp;P 500 TR USD]]="",Table2[[#This Row],[IA SBBI US Large Stock TR USD Ext]],Table2[[#This Row],[S&amp;P 500 TR USD]])</f>
        <v>4.75</v>
      </c>
      <c r="F648" s="6" t="s">
        <v>2432</v>
      </c>
      <c r="G648" s="6"/>
      <c r="H648" s="6"/>
      <c r="I648" s="6" t="s">
        <v>2434</v>
      </c>
      <c r="J648" s="6">
        <v>8.48</v>
      </c>
      <c r="K648" s="6">
        <v>8.07</v>
      </c>
      <c r="L648" s="6" t="s">
        <v>2436</v>
      </c>
      <c r="M648">
        <v>3.63</v>
      </c>
      <c r="N648">
        <v>2.2200000000000002</v>
      </c>
      <c r="O648">
        <v>0.5</v>
      </c>
      <c r="P648">
        <f>+(Table2[[#This Row],[IA SBBI US IT Govt TR USD]]*Table2[[#This Row],[PctinGovt]])+(Table2[[#This Row],[IA SBBI US LT Corp TR USD]]*(1-Table2[[#This Row],[IA SBBI US IT Govt TR USD]]) )</f>
        <v>-4.0236000000000001</v>
      </c>
      <c r="Q648">
        <v>2.92</v>
      </c>
      <c r="R648" s="6">
        <f>IF(Table2[[#This Row],[Bloomberg US Agg Bond TR USD]]="",Table2[[#This Row],[Pre AGG]],Table2[[#This Row],[Bloomberg US Agg Bond TR USD]])</f>
        <v>2.92</v>
      </c>
      <c r="S648" s="6" t="str">
        <f>IF(Table2[[#This Row],[Bloomberg US Agg Bond TR USD]]="","Pre","")</f>
        <v/>
      </c>
      <c r="T648">
        <v>4.26</v>
      </c>
      <c r="U648" s="6"/>
      <c r="V648" s="6">
        <v>8.07</v>
      </c>
      <c r="W648">
        <f t="shared" si="40"/>
        <v>830.29998081627946</v>
      </c>
      <c r="X648">
        <f t="shared" si="41"/>
        <v>0</v>
      </c>
      <c r="Y648">
        <f t="shared" si="42"/>
        <v>29.401980380660731</v>
      </c>
      <c r="AN648">
        <f t="shared" si="43"/>
        <v>647</v>
      </c>
    </row>
    <row r="649" spans="1:40" x14ac:dyDescent="0.3">
      <c r="A649" t="s">
        <v>1914</v>
      </c>
      <c r="B649">
        <v>2.14</v>
      </c>
      <c r="C649">
        <v>2.14</v>
      </c>
      <c r="D649">
        <v>1.68</v>
      </c>
      <c r="E649" s="6">
        <f>IF(Table2[[#This Row],[S&amp;P 500 TR USD]]="",Table2[[#This Row],[IA SBBI US Large Stock TR USD Ext]],Table2[[#This Row],[S&amp;P 500 TR USD]])</f>
        <v>2.14</v>
      </c>
      <c r="F649" s="6" t="s">
        <v>2432</v>
      </c>
      <c r="G649" s="6"/>
      <c r="H649" s="6"/>
      <c r="I649" s="6" t="s">
        <v>2434</v>
      </c>
      <c r="J649" s="6">
        <v>7.02</v>
      </c>
      <c r="K649" s="6">
        <v>6.64</v>
      </c>
      <c r="L649" s="6" t="s">
        <v>2436</v>
      </c>
      <c r="M649">
        <v>0.87</v>
      </c>
      <c r="N649">
        <v>-1.08</v>
      </c>
      <c r="O649">
        <v>0.5</v>
      </c>
      <c r="P649">
        <f>+(Table2[[#This Row],[IA SBBI US IT Govt TR USD]]*Table2[[#This Row],[PctinGovt]])+(Table2[[#This Row],[IA SBBI US LT Corp TR USD]]*(1-Table2[[#This Row],[IA SBBI US IT Govt TR USD]]) )</f>
        <v>0.29459999999999997</v>
      </c>
      <c r="Q649">
        <v>0.27</v>
      </c>
      <c r="R649" s="6">
        <f>IF(Table2[[#This Row],[Bloomberg US Agg Bond TR USD]]="",Table2[[#This Row],[Pre AGG]],Table2[[#This Row],[Bloomberg US Agg Bond TR USD]])</f>
        <v>0.27</v>
      </c>
      <c r="S649" s="6" t="str">
        <f>IF(Table2[[#This Row],[Bloomberg US Agg Bond TR USD]]="","Pre","")</f>
        <v/>
      </c>
      <c r="T649">
        <v>1.68</v>
      </c>
      <c r="U649" s="6"/>
      <c r="V649" s="6">
        <v>6.64</v>
      </c>
      <c r="W649">
        <f t="shared" si="40"/>
        <v>845.92902049399288</v>
      </c>
      <c r="X649">
        <f t="shared" si="41"/>
        <v>0</v>
      </c>
      <c r="Y649">
        <f t="shared" si="42"/>
        <v>37.994271877936605</v>
      </c>
      <c r="AN649">
        <f t="shared" si="43"/>
        <v>648</v>
      </c>
    </row>
    <row r="650" spans="1:40" x14ac:dyDescent="0.3">
      <c r="A650" t="s">
        <v>1915</v>
      </c>
      <c r="B650">
        <v>6.22</v>
      </c>
      <c r="C650">
        <v>6.22</v>
      </c>
      <c r="D650">
        <v>5.76</v>
      </c>
      <c r="E650" s="6">
        <f>IF(Table2[[#This Row],[S&amp;P 500 TR USD]]="",Table2[[#This Row],[IA SBBI US Large Stock TR USD Ext]],Table2[[#This Row],[S&amp;P 500 TR USD]])</f>
        <v>6.22</v>
      </c>
      <c r="F650" s="6" t="s">
        <v>2432</v>
      </c>
      <c r="G650" s="6"/>
      <c r="H650" s="6"/>
      <c r="I650" s="6" t="s">
        <v>2434</v>
      </c>
      <c r="J650" s="6">
        <v>8.43</v>
      </c>
      <c r="K650" s="6">
        <v>8.2200000000000006</v>
      </c>
      <c r="L650" s="6" t="s">
        <v>2436</v>
      </c>
      <c r="M650">
        <v>-1.35</v>
      </c>
      <c r="N650">
        <v>-6.45</v>
      </c>
      <c r="O650">
        <v>0.5</v>
      </c>
      <c r="P650">
        <f>+(Table2[[#This Row],[IA SBBI US IT Govt TR USD]]*Table2[[#This Row],[PctinGovt]])+(Table2[[#This Row],[IA SBBI US LT Corp TR USD]]*(1-Table2[[#This Row],[IA SBBI US IT Govt TR USD]]) )</f>
        <v>-15.832500000000001</v>
      </c>
      <c r="Q650">
        <v>-3.05</v>
      </c>
      <c r="R650" s="6">
        <f>IF(Table2[[#This Row],[Bloomberg US Agg Bond TR USD]]="",Table2[[#This Row],[Pre AGG]],Table2[[#This Row],[Bloomberg US Agg Bond TR USD]])</f>
        <v>-3.05</v>
      </c>
      <c r="S650" s="6" t="str">
        <f>IF(Table2[[#This Row],[Bloomberg US Agg Bond TR USD]]="","Pre","")</f>
        <v/>
      </c>
      <c r="T650">
        <v>5.76</v>
      </c>
      <c r="U650" s="6"/>
      <c r="V650" s="6">
        <v>8.2200000000000006</v>
      </c>
      <c r="W650">
        <f t="shared" si="40"/>
        <v>900.41453207444704</v>
      </c>
      <c r="X650">
        <f t="shared" si="41"/>
        <v>0</v>
      </c>
      <c r="Y650">
        <f t="shared" si="42"/>
        <v>49.337401026302999</v>
      </c>
      <c r="AN650">
        <f t="shared" si="43"/>
        <v>649</v>
      </c>
    </row>
    <row r="651" spans="1:40" x14ac:dyDescent="0.3">
      <c r="A651" t="s">
        <v>1916</v>
      </c>
      <c r="B651">
        <v>-0.01</v>
      </c>
      <c r="C651">
        <v>-0.01</v>
      </c>
      <c r="D651">
        <v>-0.44</v>
      </c>
      <c r="E651" s="6">
        <f>IF(Table2[[#This Row],[S&amp;P 500 TR USD]]="",Table2[[#This Row],[IA SBBI US Large Stock TR USD Ext]],Table2[[#This Row],[S&amp;P 500 TR USD]])</f>
        <v>-0.01</v>
      </c>
      <c r="F651" s="6" t="s">
        <v>2432</v>
      </c>
      <c r="G651" s="6"/>
      <c r="H651" s="6"/>
      <c r="I651" s="6" t="s">
        <v>2434</v>
      </c>
      <c r="J651" s="6">
        <v>-1.8</v>
      </c>
      <c r="K651" s="6">
        <v>-2.12</v>
      </c>
      <c r="L651" s="6" t="s">
        <v>2436</v>
      </c>
      <c r="M651">
        <v>-6.41</v>
      </c>
      <c r="N651">
        <v>-6.65</v>
      </c>
      <c r="O651">
        <v>0.5</v>
      </c>
      <c r="P651">
        <f>+(Table2[[#This Row],[IA SBBI US IT Govt TR USD]]*Table2[[#This Row],[PctinGovt]])+(Table2[[#This Row],[IA SBBI US LT Corp TR USD]]*(1-Table2[[#This Row],[IA SBBI US IT Govt TR USD]]) )</f>
        <v>-52.481500000000004</v>
      </c>
      <c r="Q651">
        <v>-5.92</v>
      </c>
      <c r="R651" s="6">
        <f>IF(Table2[[#This Row],[Bloomberg US Agg Bond TR USD]]="",Table2[[#This Row],[Pre AGG]],Table2[[#This Row],[Bloomberg US Agg Bond TR USD]])</f>
        <v>-5.92</v>
      </c>
      <c r="S651" s="6" t="str">
        <f>IF(Table2[[#This Row],[Bloomberg US Agg Bond TR USD]]="","Pre","")</f>
        <v/>
      </c>
      <c r="T651">
        <v>-0.44</v>
      </c>
      <c r="U651" s="6"/>
      <c r="V651" s="6">
        <v>-2.12</v>
      </c>
      <c r="W651">
        <f t="shared" si="40"/>
        <v>896.01270813331939</v>
      </c>
      <c r="X651">
        <f t="shared" si="41"/>
        <v>0</v>
      </c>
      <c r="Y651">
        <f t="shared" si="42"/>
        <v>46.171448124545364</v>
      </c>
      <c r="AN651">
        <f t="shared" si="43"/>
        <v>650</v>
      </c>
    </row>
    <row r="652" spans="1:40" x14ac:dyDescent="0.3">
      <c r="A652" t="s">
        <v>1917</v>
      </c>
      <c r="B652">
        <v>-9.7200000000000006</v>
      </c>
      <c r="C652">
        <v>-9.7200000000000006</v>
      </c>
      <c r="D652">
        <v>-10.18</v>
      </c>
      <c r="E652" s="6">
        <f>IF(Table2[[#This Row],[S&amp;P 500 TR USD]]="",Table2[[#This Row],[IA SBBI US Large Stock TR USD Ext]],Table2[[#This Row],[S&amp;P 500 TR USD]])</f>
        <v>-9.7200000000000006</v>
      </c>
      <c r="F652" s="6" t="s">
        <v>2432</v>
      </c>
      <c r="G652" s="6"/>
      <c r="H652" s="6"/>
      <c r="I652" s="6" t="s">
        <v>2434</v>
      </c>
      <c r="J652" s="6">
        <v>-18.11</v>
      </c>
      <c r="K652" s="6">
        <v>-18.489999999999998</v>
      </c>
      <c r="L652" s="6" t="s">
        <v>2436</v>
      </c>
      <c r="M652">
        <v>1.43</v>
      </c>
      <c r="N652">
        <v>-0.62</v>
      </c>
      <c r="O652">
        <v>0.5</v>
      </c>
      <c r="P652">
        <f>+(Table2[[#This Row],[IA SBBI US IT Govt TR USD]]*Table2[[#This Row],[PctinGovt]])+(Table2[[#This Row],[IA SBBI US LT Corp TR USD]]*(1-Table2[[#This Row],[IA SBBI US IT Govt TR USD]]) )</f>
        <v>0.98159999999999992</v>
      </c>
      <c r="Q652">
        <v>0.08</v>
      </c>
      <c r="R652" s="6">
        <f>IF(Table2[[#This Row],[Bloomberg US Agg Bond TR USD]]="",Table2[[#This Row],[Pre AGG]],Table2[[#This Row],[Bloomberg US Agg Bond TR USD]])</f>
        <v>0.08</v>
      </c>
      <c r="S652" s="6" t="str">
        <f>IF(Table2[[#This Row],[Bloomberg US Agg Bond TR USD]]="","Pre","")</f>
        <v/>
      </c>
      <c r="T652">
        <v>-10.18</v>
      </c>
      <c r="U652" s="6"/>
      <c r="V652" s="6">
        <v>-18.489999999999998</v>
      </c>
      <c r="W652">
        <f t="shared" si="40"/>
        <v>794.61861444534759</v>
      </c>
      <c r="X652">
        <f t="shared" si="41"/>
        <v>0</v>
      </c>
      <c r="Y652">
        <f t="shared" si="42"/>
        <v>19.144347366316939</v>
      </c>
      <c r="AN652">
        <f t="shared" si="43"/>
        <v>651</v>
      </c>
    </row>
    <row r="653" spans="1:40" x14ac:dyDescent="0.3">
      <c r="A653" t="s">
        <v>1918</v>
      </c>
      <c r="B653">
        <v>4.62</v>
      </c>
      <c r="C653">
        <v>4.62</v>
      </c>
      <c r="D653">
        <v>4.1100000000000003</v>
      </c>
      <c r="E653" s="6">
        <f>IF(Table2[[#This Row],[S&amp;P 500 TR USD]]="",Table2[[#This Row],[IA SBBI US Large Stock TR USD Ext]],Table2[[#This Row],[S&amp;P 500 TR USD]])</f>
        <v>4.62</v>
      </c>
      <c r="F653" s="6" t="s">
        <v>2432</v>
      </c>
      <c r="G653" s="6"/>
      <c r="H653" s="6"/>
      <c r="I653" s="6" t="s">
        <v>2434</v>
      </c>
      <c r="J653" s="6">
        <v>6.28</v>
      </c>
      <c r="K653" s="6">
        <v>6.04</v>
      </c>
      <c r="L653" s="6" t="s">
        <v>2436</v>
      </c>
      <c r="M653">
        <v>11.98</v>
      </c>
      <c r="N653">
        <v>13.76</v>
      </c>
      <c r="O653">
        <v>0.5</v>
      </c>
      <c r="P653">
        <f>+(Table2[[#This Row],[IA SBBI US IT Govt TR USD]]*Table2[[#This Row],[PctinGovt]])+(Table2[[#This Row],[IA SBBI US LT Corp TR USD]]*(1-Table2[[#This Row],[IA SBBI US IT Govt TR USD]]) )</f>
        <v>-145.09479999999999</v>
      </c>
      <c r="Q653">
        <v>11.34</v>
      </c>
      <c r="R653" s="6">
        <f>IF(Table2[[#This Row],[Bloomberg US Agg Bond TR USD]]="",Table2[[#This Row],[Pre AGG]],Table2[[#This Row],[Bloomberg US Agg Bond TR USD]])</f>
        <v>11.34</v>
      </c>
      <c r="S653" s="6" t="str">
        <f>IF(Table2[[#This Row],[Bloomberg US Agg Bond TR USD]]="","Pre","")</f>
        <v/>
      </c>
      <c r="T653">
        <v>4.1100000000000003</v>
      </c>
      <c r="U653" s="6"/>
      <c r="V653" s="6">
        <v>6.04</v>
      </c>
      <c r="W653">
        <f t="shared" si="40"/>
        <v>831.38743949905131</v>
      </c>
      <c r="X653">
        <f t="shared" si="41"/>
        <v>0</v>
      </c>
      <c r="Y653">
        <f t="shared" si="42"/>
        <v>26.340665947242492</v>
      </c>
      <c r="AN653">
        <f t="shared" si="43"/>
        <v>652</v>
      </c>
    </row>
    <row r="654" spans="1:40" x14ac:dyDescent="0.3">
      <c r="A654" t="s">
        <v>1919</v>
      </c>
      <c r="B654">
        <v>5.15</v>
      </c>
      <c r="C654">
        <v>5.15</v>
      </c>
      <c r="D654">
        <v>4.66</v>
      </c>
      <c r="E654" s="6">
        <f>IF(Table2[[#This Row],[S&amp;P 500 TR USD]]="",Table2[[#This Row],[IA SBBI US Large Stock TR USD Ext]],Table2[[#This Row],[S&amp;P 500 TR USD]])</f>
        <v>5.15</v>
      </c>
      <c r="F654" s="6" t="s">
        <v>2432</v>
      </c>
      <c r="G654" s="6"/>
      <c r="H654" s="6"/>
      <c r="I654" s="6" t="s">
        <v>2434</v>
      </c>
      <c r="J654" s="6">
        <v>8.34</v>
      </c>
      <c r="K654" s="6">
        <v>7.96</v>
      </c>
      <c r="L654" s="6" t="s">
        <v>2436</v>
      </c>
      <c r="M654">
        <v>4.9000000000000004</v>
      </c>
      <c r="N654">
        <v>5.6</v>
      </c>
      <c r="O654">
        <v>0.5</v>
      </c>
      <c r="P654">
        <f>+(Table2[[#This Row],[IA SBBI US IT Govt TR USD]]*Table2[[#This Row],[PctinGovt]])+(Table2[[#This Row],[IA SBBI US LT Corp TR USD]]*(1-Table2[[#This Row],[IA SBBI US IT Govt TR USD]]) )</f>
        <v>-19.39</v>
      </c>
      <c r="Q654">
        <v>4.72</v>
      </c>
      <c r="R654" s="6">
        <f>IF(Table2[[#This Row],[Bloomberg US Agg Bond TR USD]]="",Table2[[#This Row],[Pre AGG]],Table2[[#This Row],[Bloomberg US Agg Bond TR USD]])</f>
        <v>4.72</v>
      </c>
      <c r="S654" s="6" t="str">
        <f>IF(Table2[[#This Row],[Bloomberg US Agg Bond TR USD]]="","Pre","")</f>
        <v/>
      </c>
      <c r="T654">
        <v>4.66</v>
      </c>
      <c r="U654" s="6"/>
      <c r="V654" s="6">
        <v>7.96</v>
      </c>
      <c r="W654">
        <f t="shared" si="40"/>
        <v>874.79009417970724</v>
      </c>
      <c r="X654">
        <f t="shared" si="41"/>
        <v>0</v>
      </c>
      <c r="Y654">
        <f t="shared" si="42"/>
        <v>36.397382956643007</v>
      </c>
      <c r="AN654">
        <f t="shared" si="43"/>
        <v>653</v>
      </c>
    </row>
    <row r="655" spans="1:40" x14ac:dyDescent="0.3">
      <c r="A655" t="s">
        <v>1920</v>
      </c>
      <c r="B655">
        <v>3.16</v>
      </c>
      <c r="C655">
        <v>3.16</v>
      </c>
      <c r="D655">
        <v>2.7</v>
      </c>
      <c r="E655" s="6">
        <f>IF(Table2[[#This Row],[S&amp;P 500 TR USD]]="",Table2[[#This Row],[IA SBBI US Large Stock TR USD Ext]],Table2[[#This Row],[S&amp;P 500 TR USD]])</f>
        <v>3.16</v>
      </c>
      <c r="F655" s="6" t="s">
        <v>2432</v>
      </c>
      <c r="G655" s="6"/>
      <c r="H655" s="6"/>
      <c r="I655" s="6" t="s">
        <v>2434</v>
      </c>
      <c r="J655" s="6">
        <v>4.3899999999999997</v>
      </c>
      <c r="K655" s="6">
        <v>4.0199999999999996</v>
      </c>
      <c r="L655" s="6" t="s">
        <v>2436</v>
      </c>
      <c r="M655">
        <v>-0.77</v>
      </c>
      <c r="N655">
        <v>3.41</v>
      </c>
      <c r="O655">
        <v>0.5</v>
      </c>
      <c r="P655">
        <f>+(Table2[[#This Row],[IA SBBI US IT Govt TR USD]]*Table2[[#This Row],[PctinGovt]])+(Table2[[#This Row],[IA SBBI US LT Corp TR USD]]*(1-Table2[[#This Row],[IA SBBI US IT Govt TR USD]]) )</f>
        <v>5.6507000000000005</v>
      </c>
      <c r="Q655">
        <v>1.89</v>
      </c>
      <c r="R655" s="6">
        <f>IF(Table2[[#This Row],[Bloomberg US Agg Bond TR USD]]="",Table2[[#This Row],[Pre AGG]],Table2[[#This Row],[Bloomberg US Agg Bond TR USD]])</f>
        <v>1.89</v>
      </c>
      <c r="S655" s="6" t="str">
        <f>IF(Table2[[#This Row],[Bloomberg US Agg Bond TR USD]]="","Pre","")</f>
        <v/>
      </c>
      <c r="T655">
        <v>2.7</v>
      </c>
      <c r="U655" s="6"/>
      <c r="V655" s="6">
        <v>4.0199999999999996</v>
      </c>
      <c r="W655">
        <f t="shared" si="40"/>
        <v>901.10942672255931</v>
      </c>
      <c r="X655">
        <f t="shared" si="41"/>
        <v>0</v>
      </c>
      <c r="Y655">
        <f t="shared" si="42"/>
        <v>41.880557751500056</v>
      </c>
      <c r="AN655">
        <f t="shared" si="43"/>
        <v>654</v>
      </c>
    </row>
    <row r="656" spans="1:40" x14ac:dyDescent="0.3">
      <c r="A656" t="s">
        <v>1921</v>
      </c>
      <c r="B656">
        <v>6.96</v>
      </c>
      <c r="C656">
        <v>6.96</v>
      </c>
      <c r="D656">
        <v>6.5</v>
      </c>
      <c r="E656" s="6">
        <f>IF(Table2[[#This Row],[S&amp;P 500 TR USD]]="",Table2[[#This Row],[IA SBBI US Large Stock TR USD Ext]],Table2[[#This Row],[S&amp;P 500 TR USD]])</f>
        <v>6.96</v>
      </c>
      <c r="F656" s="6" t="s">
        <v>2432</v>
      </c>
      <c r="G656" s="6"/>
      <c r="H656" s="6"/>
      <c r="I656" s="6" t="s">
        <v>2434</v>
      </c>
      <c r="J656" s="6">
        <v>11.22</v>
      </c>
      <c r="K656" s="6">
        <v>11.01</v>
      </c>
      <c r="L656" s="6" t="s">
        <v>2436</v>
      </c>
      <c r="M656">
        <v>-1.06</v>
      </c>
      <c r="N656">
        <v>-4.29</v>
      </c>
      <c r="O656">
        <v>0.5</v>
      </c>
      <c r="P656">
        <f>+(Table2[[#This Row],[IA SBBI US IT Govt TR USD]]*Table2[[#This Row],[PctinGovt]])+(Table2[[#This Row],[IA SBBI US LT Corp TR USD]]*(1-Table2[[#This Row],[IA SBBI US IT Govt TR USD]]) )</f>
        <v>-9.3673999999999999</v>
      </c>
      <c r="Q656">
        <v>-2.0699999999999998</v>
      </c>
      <c r="R656" s="6">
        <f>IF(Table2[[#This Row],[Bloomberg US Agg Bond TR USD]]="",Table2[[#This Row],[Pre AGG]],Table2[[#This Row],[Bloomberg US Agg Bond TR USD]])</f>
        <v>-2.0699999999999998</v>
      </c>
      <c r="S656" s="6" t="str">
        <f>IF(Table2[[#This Row],[Bloomberg US Agg Bond TR USD]]="","Pre","")</f>
        <v/>
      </c>
      <c r="T656">
        <v>6.5</v>
      </c>
      <c r="U656" s="6"/>
      <c r="V656" s="6">
        <v>11.01</v>
      </c>
      <c r="W656">
        <f t="shared" si="40"/>
        <v>966.18153945952554</v>
      </c>
      <c r="X656">
        <f t="shared" si="41"/>
        <v>0</v>
      </c>
      <c r="Y656">
        <f t="shared" si="42"/>
        <v>57.501607159940235</v>
      </c>
      <c r="AN656">
        <f t="shared" si="43"/>
        <v>655</v>
      </c>
    </row>
    <row r="657" spans="1:40" x14ac:dyDescent="0.3">
      <c r="A657" t="s">
        <v>1922</v>
      </c>
      <c r="B657">
        <v>1.01</v>
      </c>
      <c r="C657">
        <v>1.01</v>
      </c>
      <c r="D657">
        <v>0.57999999999999996</v>
      </c>
      <c r="E657" s="6">
        <f>IF(Table2[[#This Row],[S&amp;P 500 TR USD]]="",Table2[[#This Row],[IA SBBI US Large Stock TR USD Ext]],Table2[[#This Row],[S&amp;P 500 TR USD]])</f>
        <v>1.01</v>
      </c>
      <c r="F657" s="6" t="s">
        <v>2432</v>
      </c>
      <c r="G657" s="6"/>
      <c r="H657" s="6"/>
      <c r="I657" s="6" t="s">
        <v>2434</v>
      </c>
      <c r="J657" s="6">
        <v>6.9</v>
      </c>
      <c r="K657" s="6">
        <v>6.53</v>
      </c>
      <c r="L657" s="6" t="s">
        <v>2436</v>
      </c>
      <c r="M657">
        <v>-3.87</v>
      </c>
      <c r="N657">
        <v>-4.45</v>
      </c>
      <c r="O657">
        <v>0.5</v>
      </c>
      <c r="P657">
        <f>+(Table2[[#This Row],[IA SBBI US IT Govt TR USD]]*Table2[[#This Row],[PctinGovt]])+(Table2[[#This Row],[IA SBBI US LT Corp TR USD]]*(1-Table2[[#This Row],[IA SBBI US IT Govt TR USD]]) )</f>
        <v>-23.6065</v>
      </c>
      <c r="Q657">
        <v>-3.58</v>
      </c>
      <c r="R657" s="6">
        <f>IF(Table2[[#This Row],[Bloomberg US Agg Bond TR USD]]="",Table2[[#This Row],[Pre AGG]],Table2[[#This Row],[Bloomberg US Agg Bond TR USD]])</f>
        <v>-3.58</v>
      </c>
      <c r="S657" s="6" t="str">
        <f>IF(Table2[[#This Row],[Bloomberg US Agg Bond TR USD]]="","Pre","")</f>
        <v/>
      </c>
      <c r="T657">
        <v>0.57999999999999996</v>
      </c>
      <c r="U657" s="6"/>
      <c r="V657" s="6">
        <v>6.53</v>
      </c>
      <c r="W657">
        <f t="shared" si="40"/>
        <v>972.36539238839089</v>
      </c>
      <c r="X657">
        <f t="shared" si="41"/>
        <v>0</v>
      </c>
      <c r="Y657">
        <f t="shared" si="42"/>
        <v>67.786462107484311</v>
      </c>
      <c r="AN657">
        <f t="shared" si="43"/>
        <v>656</v>
      </c>
    </row>
    <row r="658" spans="1:40" x14ac:dyDescent="0.3">
      <c r="A658" t="s">
        <v>1923</v>
      </c>
      <c r="B658">
        <v>2.94</v>
      </c>
      <c r="C658">
        <v>2.94</v>
      </c>
      <c r="D658">
        <v>2.52</v>
      </c>
      <c r="E658" s="6">
        <f>IF(Table2[[#This Row],[S&amp;P 500 TR USD]]="",Table2[[#This Row],[IA SBBI US Large Stock TR USD Ext]],Table2[[#This Row],[S&amp;P 500 TR USD]])</f>
        <v>2.94</v>
      </c>
      <c r="F658" s="6" t="s">
        <v>2432</v>
      </c>
      <c r="G658" s="6"/>
      <c r="H658" s="6"/>
      <c r="I658" s="6" t="s">
        <v>2434</v>
      </c>
      <c r="J658" s="6">
        <v>3.16</v>
      </c>
      <c r="K658" s="6">
        <v>2.9</v>
      </c>
      <c r="L658" s="6" t="s">
        <v>2436</v>
      </c>
      <c r="M658">
        <v>-0.38</v>
      </c>
      <c r="N658">
        <v>-2.37</v>
      </c>
      <c r="O658">
        <v>0.5</v>
      </c>
      <c r="P658">
        <f>+(Table2[[#This Row],[IA SBBI US IT Govt TR USD]]*Table2[[#This Row],[PctinGovt]])+(Table2[[#This Row],[IA SBBI US LT Corp TR USD]]*(1-Table2[[#This Row],[IA SBBI US IT Govt TR USD]]) )</f>
        <v>-3.4605999999999999</v>
      </c>
      <c r="Q658">
        <v>-1.05</v>
      </c>
      <c r="R658" s="6">
        <f>IF(Table2[[#This Row],[Bloomberg US Agg Bond TR USD]]="",Table2[[#This Row],[Pre AGG]],Table2[[#This Row],[Bloomberg US Agg Bond TR USD]])</f>
        <v>-1.05</v>
      </c>
      <c r="S658" s="6" t="str">
        <f>IF(Table2[[#This Row],[Bloomberg US Agg Bond TR USD]]="","Pre","")</f>
        <v/>
      </c>
      <c r="T658">
        <v>2.52</v>
      </c>
      <c r="U658" s="6"/>
      <c r="V658" s="6">
        <v>2.9</v>
      </c>
      <c r="W658">
        <f t="shared" si="40"/>
        <v>999.38900027657826</v>
      </c>
      <c r="X658">
        <f t="shared" si="41"/>
        <v>0</v>
      </c>
      <c r="Y658">
        <f t="shared" si="42"/>
        <v>72.65226950860135</v>
      </c>
      <c r="AN658">
        <f t="shared" si="43"/>
        <v>657</v>
      </c>
    </row>
    <row r="659" spans="1:40" x14ac:dyDescent="0.3">
      <c r="A659" t="s">
        <v>1924</v>
      </c>
      <c r="B659">
        <v>2.02</v>
      </c>
      <c r="C659">
        <v>2.02</v>
      </c>
      <c r="D659">
        <v>1.6</v>
      </c>
      <c r="E659" s="6">
        <f>IF(Table2[[#This Row],[S&amp;P 500 TR USD]]="",Table2[[#This Row],[IA SBBI US Large Stock TR USD Ext]],Table2[[#This Row],[S&amp;P 500 TR USD]])</f>
        <v>2.02</v>
      </c>
      <c r="F659" s="6" t="s">
        <v>2432</v>
      </c>
      <c r="G659" s="6"/>
      <c r="H659" s="6"/>
      <c r="I659" s="6" t="s">
        <v>2434</v>
      </c>
      <c r="J659" s="6">
        <v>4.07</v>
      </c>
      <c r="K659" s="6">
        <v>3.86</v>
      </c>
      <c r="L659" s="6" t="s">
        <v>2436</v>
      </c>
      <c r="M659">
        <v>-1.52</v>
      </c>
      <c r="N659">
        <v>-1.59</v>
      </c>
      <c r="O659">
        <v>0.5</v>
      </c>
      <c r="P659">
        <f>+(Table2[[#This Row],[IA SBBI US IT Govt TR USD]]*Table2[[#This Row],[PctinGovt]])+(Table2[[#This Row],[IA SBBI US LT Corp TR USD]]*(1-Table2[[#This Row],[IA SBBI US IT Govt TR USD]]) )</f>
        <v>-4.7667999999999999</v>
      </c>
      <c r="Q659">
        <v>-1.1499999999999999</v>
      </c>
      <c r="R659" s="6">
        <f>IF(Table2[[#This Row],[Bloomberg US Agg Bond TR USD]]="",Table2[[#This Row],[Pre AGG]],Table2[[#This Row],[Bloomberg US Agg Bond TR USD]])</f>
        <v>-1.1499999999999999</v>
      </c>
      <c r="S659" s="6" t="str">
        <f>IF(Table2[[#This Row],[Bloomberg US Agg Bond TR USD]]="","Pre","")</f>
        <v/>
      </c>
      <c r="T659">
        <v>1.6</v>
      </c>
      <c r="U659" s="6"/>
      <c r="V659" s="6">
        <v>3.86</v>
      </c>
      <c r="W659">
        <f t="shared" si="40"/>
        <v>1016.9792242810034</v>
      </c>
      <c r="X659">
        <f t="shared" si="41"/>
        <v>0</v>
      </c>
      <c r="Y659">
        <f t="shared" si="42"/>
        <v>79.316647111633358</v>
      </c>
      <c r="AN659">
        <f t="shared" si="43"/>
        <v>658</v>
      </c>
    </row>
    <row r="660" spans="1:40" x14ac:dyDescent="0.3">
      <c r="A660" t="s">
        <v>1925</v>
      </c>
      <c r="B660">
        <v>10.65</v>
      </c>
      <c r="C660">
        <v>10.65</v>
      </c>
      <c r="D660">
        <v>10.24</v>
      </c>
      <c r="E660" s="6">
        <f>IF(Table2[[#This Row],[S&amp;P 500 TR USD]]="",Table2[[#This Row],[IA SBBI US Large Stock TR USD Ext]],Table2[[#This Row],[S&amp;P 500 TR USD]])</f>
        <v>10.65</v>
      </c>
      <c r="F660" s="6" t="s">
        <v>2432</v>
      </c>
      <c r="G660" s="6"/>
      <c r="H660" s="6"/>
      <c r="I660" s="6" t="s">
        <v>2434</v>
      </c>
      <c r="J660" s="6">
        <v>7.29</v>
      </c>
      <c r="K660" s="6">
        <v>6.97</v>
      </c>
      <c r="L660" s="6" t="s">
        <v>2436</v>
      </c>
      <c r="M660">
        <v>0.28999999999999998</v>
      </c>
      <c r="N660">
        <v>0.17</v>
      </c>
      <c r="O660">
        <v>0.5</v>
      </c>
      <c r="P660">
        <f>+(Table2[[#This Row],[IA SBBI US IT Govt TR USD]]*Table2[[#This Row],[PctinGovt]])+(Table2[[#This Row],[IA SBBI US LT Corp TR USD]]*(1-Table2[[#This Row],[IA SBBI US IT Govt TR USD]]) )</f>
        <v>0.26569999999999999</v>
      </c>
      <c r="Q660">
        <v>-0.19</v>
      </c>
      <c r="R660" s="6">
        <f>IF(Table2[[#This Row],[Bloomberg US Agg Bond TR USD]]="",Table2[[#This Row],[Pre AGG]],Table2[[#This Row],[Bloomberg US Agg Bond TR USD]])</f>
        <v>-0.19</v>
      </c>
      <c r="S660" s="6" t="str">
        <f>IF(Table2[[#This Row],[Bloomberg US Agg Bond TR USD]]="","Pre","")</f>
        <v/>
      </c>
      <c r="T660">
        <v>10.24</v>
      </c>
      <c r="U660" s="6"/>
      <c r="V660" s="6">
        <v>6.97</v>
      </c>
      <c r="W660">
        <f t="shared" si="40"/>
        <v>1131.3578968473782</v>
      </c>
      <c r="X660">
        <f t="shared" si="41"/>
        <v>0</v>
      </c>
      <c r="Y660">
        <f t="shared" si="42"/>
        <v>91.815017415314216</v>
      </c>
      <c r="AN660">
        <f t="shared" si="43"/>
        <v>659</v>
      </c>
    </row>
    <row r="661" spans="1:40" x14ac:dyDescent="0.3">
      <c r="A661" t="s">
        <v>1926</v>
      </c>
      <c r="B661">
        <v>-3.02</v>
      </c>
      <c r="C661">
        <v>-3.02</v>
      </c>
      <c r="D661">
        <v>-3.39</v>
      </c>
      <c r="E661" s="6">
        <f>IF(Table2[[#This Row],[S&amp;P 500 TR USD]]="",Table2[[#This Row],[IA SBBI US Large Stock TR USD Ext]],Table2[[#This Row],[S&amp;P 500 TR USD]])</f>
        <v>-3.02</v>
      </c>
      <c r="F661" s="6" t="s">
        <v>2432</v>
      </c>
      <c r="G661" s="6"/>
      <c r="H661" s="6"/>
      <c r="I661" s="6" t="s">
        <v>2434</v>
      </c>
      <c r="J661" s="6">
        <v>-3.43</v>
      </c>
      <c r="K661" s="6">
        <v>-3.74</v>
      </c>
      <c r="L661" s="6" t="s">
        <v>2436</v>
      </c>
      <c r="M661">
        <v>1.71</v>
      </c>
      <c r="N661">
        <v>2.48</v>
      </c>
      <c r="O661">
        <v>0.5</v>
      </c>
      <c r="P661">
        <f>+(Table2[[#This Row],[IA SBBI US IT Govt TR USD]]*Table2[[#This Row],[PctinGovt]])+(Table2[[#This Row],[IA SBBI US LT Corp TR USD]]*(1-Table2[[#This Row],[IA SBBI US IT Govt TR USD]]) )</f>
        <v>-0.90579999999999994</v>
      </c>
      <c r="Q661">
        <v>2.73</v>
      </c>
      <c r="R661" s="6">
        <f>IF(Table2[[#This Row],[Bloomberg US Agg Bond TR USD]]="",Table2[[#This Row],[Pre AGG]],Table2[[#This Row],[Bloomberg US Agg Bond TR USD]])</f>
        <v>2.73</v>
      </c>
      <c r="S661" s="6" t="str">
        <f>IF(Table2[[#This Row],[Bloomberg US Agg Bond TR USD]]="","Pre","")</f>
        <v/>
      </c>
      <c r="T661">
        <v>-3.39</v>
      </c>
      <c r="U661" s="6"/>
      <c r="V661" s="6">
        <v>-3.74</v>
      </c>
      <c r="W661">
        <f t="shared" si="40"/>
        <v>1089.6148641442521</v>
      </c>
      <c r="X661">
        <f t="shared" si="41"/>
        <v>0</v>
      </c>
      <c r="Y661">
        <f t="shared" si="42"/>
        <v>84.641135763981467</v>
      </c>
      <c r="AN661">
        <f t="shared" si="43"/>
        <v>660</v>
      </c>
    </row>
    <row r="662" spans="1:40" x14ac:dyDescent="0.3">
      <c r="A662" t="s">
        <v>1927</v>
      </c>
      <c r="B662">
        <v>-4.18</v>
      </c>
      <c r="C662">
        <v>-4.18</v>
      </c>
      <c r="D662">
        <v>-4.57</v>
      </c>
      <c r="E662" s="6">
        <f>IF(Table2[[#This Row],[S&amp;P 500 TR USD]]="",Table2[[#This Row],[IA SBBI US Large Stock TR USD Ext]],Table2[[#This Row],[S&amp;P 500 TR USD]])</f>
        <v>-4.18</v>
      </c>
      <c r="F662" s="6" t="s">
        <v>2432</v>
      </c>
      <c r="G662" s="6"/>
      <c r="H662" s="6"/>
      <c r="I662" s="6" t="s">
        <v>2434</v>
      </c>
      <c r="J662" s="6">
        <v>-0.38</v>
      </c>
      <c r="K662" s="6">
        <v>-0.63</v>
      </c>
      <c r="L662" s="6" t="s">
        <v>2436</v>
      </c>
      <c r="M662">
        <v>0.32</v>
      </c>
      <c r="N662">
        <v>-1.3</v>
      </c>
      <c r="O662">
        <v>0.5</v>
      </c>
      <c r="P662">
        <f>+(Table2[[#This Row],[IA SBBI US IT Govt TR USD]]*Table2[[#This Row],[PctinGovt]])+(Table2[[#This Row],[IA SBBI US LT Corp TR USD]]*(1-Table2[[#This Row],[IA SBBI US IT Govt TR USD]]) )</f>
        <v>-0.72399999999999987</v>
      </c>
      <c r="Q662">
        <v>0.05</v>
      </c>
      <c r="R662" s="6">
        <f>IF(Table2[[#This Row],[Bloomberg US Agg Bond TR USD]]="",Table2[[#This Row],[Pre AGG]],Table2[[#This Row],[Bloomberg US Agg Bond TR USD]])</f>
        <v>0.05</v>
      </c>
      <c r="S662" s="6" t="str">
        <f>IF(Table2[[#This Row],[Bloomberg US Agg Bond TR USD]]="","Pre","")</f>
        <v/>
      </c>
      <c r="T662">
        <v>-4.57</v>
      </c>
      <c r="U662" s="6"/>
      <c r="V662" s="6">
        <v>-0.63</v>
      </c>
      <c r="W662">
        <f t="shared" si="40"/>
        <v>1035.2494648528598</v>
      </c>
      <c r="X662">
        <f t="shared" si="41"/>
        <v>0</v>
      </c>
      <c r="Y662">
        <f t="shared" si="42"/>
        <v>83.477896608668402</v>
      </c>
      <c r="AN662">
        <f t="shared" si="43"/>
        <v>661</v>
      </c>
    </row>
    <row r="663" spans="1:40" x14ac:dyDescent="0.3">
      <c r="A663" t="s">
        <v>1928</v>
      </c>
      <c r="B663">
        <v>1.74</v>
      </c>
      <c r="C663">
        <v>1.74</v>
      </c>
      <c r="D663">
        <v>1.33</v>
      </c>
      <c r="E663" s="6">
        <f>IF(Table2[[#This Row],[S&amp;P 500 TR USD]]="",Table2[[#This Row],[IA SBBI US Large Stock TR USD Ext]],Table2[[#This Row],[S&amp;P 500 TR USD]])</f>
        <v>1.74</v>
      </c>
      <c r="F663" s="6" t="s">
        <v>2432</v>
      </c>
      <c r="G663" s="6"/>
      <c r="H663" s="6"/>
      <c r="I663" s="6" t="s">
        <v>2434</v>
      </c>
      <c r="J663" s="6">
        <v>0.61</v>
      </c>
      <c r="K663" s="6">
        <v>0.26</v>
      </c>
      <c r="L663" s="6" t="s">
        <v>2436</v>
      </c>
      <c r="M663">
        <v>-2.35</v>
      </c>
      <c r="N663">
        <v>-2.69</v>
      </c>
      <c r="O663">
        <v>0.5</v>
      </c>
      <c r="P663">
        <f>+(Table2[[#This Row],[IA SBBI US IT Govt TR USD]]*Table2[[#This Row],[PctinGovt]])+(Table2[[#This Row],[IA SBBI US LT Corp TR USD]]*(1-Table2[[#This Row],[IA SBBI US IT Govt TR USD]]) )</f>
        <v>-10.186500000000001</v>
      </c>
      <c r="Q663">
        <v>-1.9</v>
      </c>
      <c r="R663" s="6">
        <f>IF(Table2[[#This Row],[Bloomberg US Agg Bond TR USD]]="",Table2[[#This Row],[Pre AGG]],Table2[[#This Row],[Bloomberg US Agg Bond TR USD]])</f>
        <v>-1.9</v>
      </c>
      <c r="S663" s="6" t="str">
        <f>IF(Table2[[#This Row],[Bloomberg US Agg Bond TR USD]]="","Pre","")</f>
        <v/>
      </c>
      <c r="T663">
        <v>1.33</v>
      </c>
      <c r="U663" s="6"/>
      <c r="V663" s="6">
        <v>0.26</v>
      </c>
      <c r="W663">
        <f t="shared" si="40"/>
        <v>1050.3482827354028</v>
      </c>
      <c r="X663">
        <f t="shared" si="41"/>
        <v>0</v>
      </c>
      <c r="Y663">
        <f t="shared" si="42"/>
        <v>83.954939139850921</v>
      </c>
      <c r="AN663">
        <f t="shared" si="43"/>
        <v>662</v>
      </c>
    </row>
    <row r="664" spans="1:40" x14ac:dyDescent="0.3">
      <c r="A664" t="s">
        <v>1929</v>
      </c>
      <c r="B664">
        <v>4</v>
      </c>
      <c r="C664">
        <v>4</v>
      </c>
      <c r="D664">
        <v>3.6</v>
      </c>
      <c r="E664" s="6">
        <f>IF(Table2[[#This Row],[S&amp;P 500 TR USD]]="",Table2[[#This Row],[IA SBBI US Large Stock TR USD Ext]],Table2[[#This Row],[S&amp;P 500 TR USD]])</f>
        <v>4</v>
      </c>
      <c r="F664" s="6" t="s">
        <v>2432</v>
      </c>
      <c r="G664" s="6"/>
      <c r="H664" s="6"/>
      <c r="I664" s="6" t="s">
        <v>2434</v>
      </c>
      <c r="J664" s="6">
        <v>8.0299999999999994</v>
      </c>
      <c r="K664" s="6">
        <v>7.69</v>
      </c>
      <c r="L664" s="6" t="s">
        <v>2436</v>
      </c>
      <c r="M664">
        <v>2.63</v>
      </c>
      <c r="N664">
        <v>3.11</v>
      </c>
      <c r="O664">
        <v>0.5</v>
      </c>
      <c r="P664">
        <f>+(Table2[[#This Row],[IA SBBI US IT Govt TR USD]]*Table2[[#This Row],[PctinGovt]])+(Table2[[#This Row],[IA SBBI US LT Corp TR USD]]*(1-Table2[[#This Row],[IA SBBI US IT Govt TR USD]]) )</f>
        <v>-3.7542999999999993</v>
      </c>
      <c r="Q664">
        <v>2.38</v>
      </c>
      <c r="R664" s="6">
        <f>IF(Table2[[#This Row],[Bloomberg US Agg Bond TR USD]]="",Table2[[#This Row],[Pre AGG]],Table2[[#This Row],[Bloomberg US Agg Bond TR USD]])</f>
        <v>2.38</v>
      </c>
      <c r="S664" s="6" t="str">
        <f>IF(Table2[[#This Row],[Bloomberg US Agg Bond TR USD]]="","Pre","")</f>
        <v/>
      </c>
      <c r="T664">
        <v>3.6</v>
      </c>
      <c r="U664" s="6"/>
      <c r="V664" s="6">
        <v>7.69</v>
      </c>
      <c r="W664">
        <f t="shared" si="40"/>
        <v>1091.7608209138771</v>
      </c>
      <c r="X664">
        <f t="shared" si="41"/>
        <v>0</v>
      </c>
      <c r="Y664">
        <f t="shared" si="42"/>
        <v>98.10107395970546</v>
      </c>
      <c r="AN664">
        <f t="shared" si="43"/>
        <v>663</v>
      </c>
    </row>
    <row r="665" spans="1:40" x14ac:dyDescent="0.3">
      <c r="A665" t="s">
        <v>1930</v>
      </c>
      <c r="B665">
        <v>-1.93</v>
      </c>
      <c r="C665">
        <v>-1.93</v>
      </c>
      <c r="D665">
        <v>-2.35</v>
      </c>
      <c r="E665" s="6">
        <f>IF(Table2[[#This Row],[S&amp;P 500 TR USD]]="",Table2[[#This Row],[IA SBBI US Large Stock TR USD Ext]],Table2[[#This Row],[S&amp;P 500 TR USD]])</f>
        <v>-1.93</v>
      </c>
      <c r="F665" s="6" t="s">
        <v>2432</v>
      </c>
      <c r="G665" s="6"/>
      <c r="H665" s="6"/>
      <c r="I665" s="6" t="s">
        <v>2434</v>
      </c>
      <c r="J665" s="6">
        <v>2.71</v>
      </c>
      <c r="K665" s="6">
        <v>2.4900000000000002</v>
      </c>
      <c r="L665" s="6" t="s">
        <v>2436</v>
      </c>
      <c r="M665">
        <v>-2.16</v>
      </c>
      <c r="N665">
        <v>-7.69</v>
      </c>
      <c r="O665">
        <v>0.5</v>
      </c>
      <c r="P665">
        <f>+(Table2[[#This Row],[IA SBBI US IT Govt TR USD]]*Table2[[#This Row],[PctinGovt]])+(Table2[[#This Row],[IA SBBI US LT Corp TR USD]]*(1-Table2[[#This Row],[IA SBBI US IT Govt TR USD]]) )</f>
        <v>-25.380400000000002</v>
      </c>
      <c r="Q665">
        <v>-3.57</v>
      </c>
      <c r="R665" s="6">
        <f>IF(Table2[[#This Row],[Bloomberg US Agg Bond TR USD]]="",Table2[[#This Row],[Pre AGG]],Table2[[#This Row],[Bloomberg US Agg Bond TR USD]])</f>
        <v>-3.57</v>
      </c>
      <c r="S665" s="6" t="str">
        <f>IF(Table2[[#This Row],[Bloomberg US Agg Bond TR USD]]="","Pre","")</f>
        <v/>
      </c>
      <c r="T665">
        <v>-2.35</v>
      </c>
      <c r="U665" s="6"/>
      <c r="V665" s="6">
        <v>2.4900000000000002</v>
      </c>
      <c r="W665">
        <f t="shared" si="40"/>
        <v>1063.7544416224009</v>
      </c>
      <c r="X665">
        <f t="shared" si="41"/>
        <v>0</v>
      </c>
      <c r="Y665">
        <f t="shared" si="42"/>
        <v>103.0337907013021</v>
      </c>
      <c r="AN665">
        <f t="shared" si="43"/>
        <v>664</v>
      </c>
    </row>
    <row r="666" spans="1:40" x14ac:dyDescent="0.3">
      <c r="A666" t="s">
        <v>1931</v>
      </c>
      <c r="B666">
        <v>0.26</v>
      </c>
      <c r="C666">
        <v>0.26</v>
      </c>
      <c r="D666">
        <v>-0.17</v>
      </c>
      <c r="E666" s="6">
        <f>IF(Table2[[#This Row],[S&amp;P 500 TR USD]]="",Table2[[#This Row],[IA SBBI US Large Stock TR USD Ext]],Table2[[#This Row],[S&amp;P 500 TR USD]])</f>
        <v>0.26</v>
      </c>
      <c r="F666" s="6" t="s">
        <v>2432</v>
      </c>
      <c r="G666" s="6"/>
      <c r="H666" s="6"/>
      <c r="I666" s="6" t="s">
        <v>2434</v>
      </c>
      <c r="J666" s="6">
        <v>3.33</v>
      </c>
      <c r="K666" s="6">
        <v>3.01</v>
      </c>
      <c r="L666" s="6" t="s">
        <v>2436</v>
      </c>
      <c r="M666">
        <v>2.4500000000000002</v>
      </c>
      <c r="N666">
        <v>5.95</v>
      </c>
      <c r="O666">
        <v>0.5</v>
      </c>
      <c r="P666">
        <f>+(Table2[[#This Row],[IA SBBI US IT Govt TR USD]]*Table2[[#This Row],[PctinGovt]])+(Table2[[#This Row],[IA SBBI US LT Corp TR USD]]*(1-Table2[[#This Row],[IA SBBI US IT Govt TR USD]]) )</f>
        <v>-7.4025000000000016</v>
      </c>
      <c r="Q666">
        <v>3.59</v>
      </c>
      <c r="R666" s="6">
        <f>IF(Table2[[#This Row],[Bloomberg US Agg Bond TR USD]]="",Table2[[#This Row],[Pre AGG]],Table2[[#This Row],[Bloomberg US Agg Bond TR USD]])</f>
        <v>3.59</v>
      </c>
      <c r="S666" s="6" t="str">
        <f>IF(Table2[[#This Row],[Bloomberg US Agg Bond TR USD]]="","Pre","")</f>
        <v/>
      </c>
      <c r="T666">
        <v>-0.17</v>
      </c>
      <c r="U666" s="6"/>
      <c r="V666" s="6">
        <v>3.01</v>
      </c>
      <c r="W666">
        <f t="shared" si="40"/>
        <v>1061.776059071643</v>
      </c>
      <c r="X666">
        <f t="shared" si="41"/>
        <v>0</v>
      </c>
      <c r="Y666">
        <f t="shared" si="42"/>
        <v>109.14510780141131</v>
      </c>
      <c r="AN666">
        <f t="shared" si="43"/>
        <v>665</v>
      </c>
    </row>
    <row r="667" spans="1:40" x14ac:dyDescent="0.3">
      <c r="A667" t="s">
        <v>1932</v>
      </c>
      <c r="B667">
        <v>-0.63</v>
      </c>
      <c r="C667">
        <v>-0.63</v>
      </c>
      <c r="D667">
        <v>-1.04</v>
      </c>
      <c r="E667" s="6">
        <f>IF(Table2[[#This Row],[S&amp;P 500 TR USD]]="",Table2[[#This Row],[IA SBBI US Large Stock TR USD Ext]],Table2[[#This Row],[S&amp;P 500 TR USD]])</f>
        <v>-0.63</v>
      </c>
      <c r="F667" s="6" t="s">
        <v>2432</v>
      </c>
      <c r="G667" s="6"/>
      <c r="H667" s="6"/>
      <c r="I667" s="6" t="s">
        <v>2434</v>
      </c>
      <c r="J667" s="6">
        <v>-2.27</v>
      </c>
      <c r="K667" s="6">
        <v>-2.5499999999999998</v>
      </c>
      <c r="L667" s="6" t="s">
        <v>2436</v>
      </c>
      <c r="M667">
        <v>0.6</v>
      </c>
      <c r="N667">
        <v>0.23</v>
      </c>
      <c r="O667">
        <v>0.5</v>
      </c>
      <c r="P667">
        <f>+(Table2[[#This Row],[IA SBBI US IT Govt TR USD]]*Table2[[#This Row],[PctinGovt]])+(Table2[[#This Row],[IA SBBI US LT Corp TR USD]]*(1-Table2[[#This Row],[IA SBBI US IT Govt TR USD]]) )</f>
        <v>0.39200000000000002</v>
      </c>
      <c r="Q667">
        <v>-0.23</v>
      </c>
      <c r="R667" s="6">
        <f>IF(Table2[[#This Row],[Bloomberg US Agg Bond TR USD]]="",Table2[[#This Row],[Pre AGG]],Table2[[#This Row],[Bloomberg US Agg Bond TR USD]])</f>
        <v>-0.23</v>
      </c>
      <c r="S667" s="6" t="str">
        <f>IF(Table2[[#This Row],[Bloomberg US Agg Bond TR USD]]="","Pre","")</f>
        <v/>
      </c>
      <c r="T667">
        <v>-1.04</v>
      </c>
      <c r="U667" s="6"/>
      <c r="V667" s="6">
        <v>-2.5499999999999998</v>
      </c>
      <c r="W667">
        <f t="shared" si="40"/>
        <v>1049.6935880572978</v>
      </c>
      <c r="X667">
        <f t="shared" si="41"/>
        <v>0</v>
      </c>
      <c r="Y667">
        <f t="shared" si="42"/>
        <v>103.81190755247532</v>
      </c>
      <c r="AN667">
        <f t="shared" si="43"/>
        <v>666</v>
      </c>
    </row>
    <row r="668" spans="1:40" x14ac:dyDescent="0.3">
      <c r="A668" t="s">
        <v>1933</v>
      </c>
      <c r="B668">
        <v>0.21</v>
      </c>
      <c r="C668">
        <v>0.21</v>
      </c>
      <c r="D668">
        <v>-0.22</v>
      </c>
      <c r="E668" s="6">
        <f>IF(Table2[[#This Row],[S&amp;P 500 TR USD]]="",Table2[[#This Row],[IA SBBI US Large Stock TR USD Ext]],Table2[[#This Row],[S&amp;P 500 TR USD]])</f>
        <v>0.21</v>
      </c>
      <c r="F668" s="6" t="s">
        <v>2432</v>
      </c>
      <c r="G668" s="6"/>
      <c r="H668" s="6"/>
      <c r="I668" s="6" t="s">
        <v>2434</v>
      </c>
      <c r="J668" s="6">
        <v>-2.44</v>
      </c>
      <c r="K668" s="6">
        <v>-2.6</v>
      </c>
      <c r="L668" s="6" t="s">
        <v>2436</v>
      </c>
      <c r="M668">
        <v>-2.7</v>
      </c>
      <c r="N668">
        <v>-3.72</v>
      </c>
      <c r="O668">
        <v>0.5</v>
      </c>
      <c r="P668">
        <f>+(Table2[[#This Row],[IA SBBI US IT Govt TR USD]]*Table2[[#This Row],[PctinGovt]])+(Table2[[#This Row],[IA SBBI US LT Corp TR USD]]*(1-Table2[[#This Row],[IA SBBI US IT Govt TR USD]]) )</f>
        <v>-15.114000000000001</v>
      </c>
      <c r="Q668">
        <v>-1.93</v>
      </c>
      <c r="R668" s="6">
        <f>IF(Table2[[#This Row],[Bloomberg US Agg Bond TR USD]]="",Table2[[#This Row],[Pre AGG]],Table2[[#This Row],[Bloomberg US Agg Bond TR USD]])</f>
        <v>-1.93</v>
      </c>
      <c r="S668" s="6" t="str">
        <f>IF(Table2[[#This Row],[Bloomberg US Agg Bond TR USD]]="","Pre","")</f>
        <v/>
      </c>
      <c r="T668">
        <v>-0.22</v>
      </c>
      <c r="U668" s="6"/>
      <c r="V668" s="6">
        <v>-2.6</v>
      </c>
      <c r="W668">
        <f t="shared" si="40"/>
        <v>1047.1642621635717</v>
      </c>
      <c r="X668">
        <f t="shared" si="41"/>
        <v>0</v>
      </c>
      <c r="Y668">
        <f t="shared" si="42"/>
        <v>98.512797956110944</v>
      </c>
      <c r="AN668">
        <f t="shared" si="43"/>
        <v>667</v>
      </c>
    </row>
    <row r="669" spans="1:40" x14ac:dyDescent="0.3">
      <c r="A669" t="s">
        <v>1934</v>
      </c>
      <c r="B669">
        <v>-5.77</v>
      </c>
      <c r="C669">
        <v>-5.77</v>
      </c>
      <c r="D669">
        <v>-6.21</v>
      </c>
      <c r="E669" s="6">
        <f>IF(Table2[[#This Row],[S&amp;P 500 TR USD]]="",Table2[[#This Row],[IA SBBI US Large Stock TR USD Ext]],Table2[[#This Row],[S&amp;P 500 TR USD]])</f>
        <v>-5.77</v>
      </c>
      <c r="F669" s="6" t="s">
        <v>2432</v>
      </c>
      <c r="G669" s="6"/>
      <c r="H669" s="6"/>
      <c r="I669" s="6" t="s">
        <v>2434</v>
      </c>
      <c r="J669" s="6">
        <v>-7.74</v>
      </c>
      <c r="K669" s="6">
        <v>-8.0500000000000007</v>
      </c>
      <c r="L669" s="6" t="s">
        <v>2436</v>
      </c>
      <c r="M669">
        <v>-1.78</v>
      </c>
      <c r="N669">
        <v>-3.45</v>
      </c>
      <c r="O669">
        <v>0.5</v>
      </c>
      <c r="P669">
        <f>+(Table2[[#This Row],[IA SBBI US IT Govt TR USD]]*Table2[[#This Row],[PctinGovt]])+(Table2[[#This Row],[IA SBBI US LT Corp TR USD]]*(1-Table2[[#This Row],[IA SBBI US IT Govt TR USD]]) )</f>
        <v>-10.481000000000002</v>
      </c>
      <c r="Q669">
        <v>-2.11</v>
      </c>
      <c r="R669" s="6">
        <f>IF(Table2[[#This Row],[Bloomberg US Agg Bond TR USD]]="",Table2[[#This Row],[Pre AGG]],Table2[[#This Row],[Bloomberg US Agg Bond TR USD]])</f>
        <v>-2.11</v>
      </c>
      <c r="S669" s="6" t="str">
        <f>IF(Table2[[#This Row],[Bloomberg US Agg Bond TR USD]]="","Pre","")</f>
        <v/>
      </c>
      <c r="T669">
        <v>-6.21</v>
      </c>
      <c r="U669" s="6"/>
      <c r="V669" s="6">
        <v>-8.0500000000000007</v>
      </c>
      <c r="W669">
        <f t="shared" si="40"/>
        <v>975.92536148321381</v>
      </c>
      <c r="X669">
        <f t="shared" si="41"/>
        <v>0</v>
      </c>
      <c r="Y669">
        <f t="shared" si="42"/>
        <v>82.532517720644009</v>
      </c>
      <c r="AN669">
        <f t="shared" si="43"/>
        <v>668</v>
      </c>
    </row>
    <row r="670" spans="1:40" x14ac:dyDescent="0.3">
      <c r="A670" t="s">
        <v>1935</v>
      </c>
      <c r="B670">
        <v>-4.93</v>
      </c>
      <c r="C670">
        <v>-4.93</v>
      </c>
      <c r="D670">
        <v>-5.38</v>
      </c>
      <c r="E670" s="6">
        <f>IF(Table2[[#This Row],[S&amp;P 500 TR USD]]="",Table2[[#This Row],[IA SBBI US Large Stock TR USD Ext]],Table2[[#This Row],[S&amp;P 500 TR USD]])</f>
        <v>-4.93</v>
      </c>
      <c r="F670" s="6" t="s">
        <v>2432</v>
      </c>
      <c r="G670" s="6"/>
      <c r="H670" s="6"/>
      <c r="I670" s="6" t="s">
        <v>2434</v>
      </c>
      <c r="J670" s="6">
        <v>-8.3800000000000008</v>
      </c>
      <c r="K670" s="6">
        <v>-8.64</v>
      </c>
      <c r="L670" s="6" t="s">
        <v>2436</v>
      </c>
      <c r="M670">
        <v>1.64</v>
      </c>
      <c r="N670">
        <v>-1.99</v>
      </c>
      <c r="O670">
        <v>0.5</v>
      </c>
      <c r="P670">
        <f>+(Table2[[#This Row],[IA SBBI US IT Govt TR USD]]*Table2[[#This Row],[PctinGovt]])+(Table2[[#This Row],[IA SBBI US LT Corp TR USD]]*(1-Table2[[#This Row],[IA SBBI US IT Govt TR USD]]) )</f>
        <v>2.0935999999999999</v>
      </c>
      <c r="Q670">
        <v>-7.0000000000000007E-2</v>
      </c>
      <c r="R670" s="6">
        <f>IF(Table2[[#This Row],[Bloomberg US Agg Bond TR USD]]="",Table2[[#This Row],[Pre AGG]],Table2[[#This Row],[Bloomberg US Agg Bond TR USD]])</f>
        <v>-7.0000000000000007E-2</v>
      </c>
      <c r="S670" s="6" t="str">
        <f>IF(Table2[[#This Row],[Bloomberg US Agg Bond TR USD]]="","Pre","")</f>
        <v/>
      </c>
      <c r="T670">
        <v>-5.38</v>
      </c>
      <c r="U670" s="6"/>
      <c r="V670" s="6">
        <v>-8.64</v>
      </c>
      <c r="W670">
        <f t="shared" si="40"/>
        <v>918.04057703541707</v>
      </c>
      <c r="X670">
        <f t="shared" si="41"/>
        <v>0</v>
      </c>
      <c r="Y670">
        <f t="shared" si="42"/>
        <v>66.761708189580361</v>
      </c>
      <c r="AN670">
        <f t="shared" si="43"/>
        <v>669</v>
      </c>
    </row>
    <row r="671" spans="1:40" x14ac:dyDescent="0.3">
      <c r="A671" t="s">
        <v>1936</v>
      </c>
      <c r="B671">
        <v>5.4</v>
      </c>
      <c r="C671">
        <v>5.4</v>
      </c>
      <c r="D671">
        <v>4.91</v>
      </c>
      <c r="E671" s="6">
        <f>IF(Table2[[#This Row],[S&amp;P 500 TR USD]]="",Table2[[#This Row],[IA SBBI US Large Stock TR USD Ext]],Table2[[#This Row],[S&amp;P 500 TR USD]])</f>
        <v>5.4</v>
      </c>
      <c r="F671" s="6" t="s">
        <v>2432</v>
      </c>
      <c r="G671" s="6"/>
      <c r="H671" s="6"/>
      <c r="I671" s="6" t="s">
        <v>2434</v>
      </c>
      <c r="J671" s="6">
        <v>8.4700000000000006</v>
      </c>
      <c r="K671" s="6">
        <v>8.16</v>
      </c>
      <c r="L671" s="6" t="s">
        <v>2436</v>
      </c>
      <c r="M671">
        <v>6.11</v>
      </c>
      <c r="N671">
        <v>5.21</v>
      </c>
      <c r="O671">
        <v>0.5</v>
      </c>
      <c r="P671">
        <f>+(Table2[[#This Row],[IA SBBI US IT Govt TR USD]]*Table2[[#This Row],[PctinGovt]])+(Table2[[#This Row],[IA SBBI US LT Corp TR USD]]*(1-Table2[[#This Row],[IA SBBI US IT Govt TR USD]]) )</f>
        <v>-23.568100000000001</v>
      </c>
      <c r="Q671">
        <v>5.85</v>
      </c>
      <c r="R671" s="6">
        <f>IF(Table2[[#This Row],[Bloomberg US Agg Bond TR USD]]="",Table2[[#This Row],[Pre AGG]],Table2[[#This Row],[Bloomberg US Agg Bond TR USD]])</f>
        <v>5.85</v>
      </c>
      <c r="S671" s="6" t="str">
        <f>IF(Table2[[#This Row],[Bloomberg US Agg Bond TR USD]]="","Pre","")</f>
        <v/>
      </c>
      <c r="T671">
        <v>4.91</v>
      </c>
      <c r="U671" s="6"/>
      <c r="V671" s="6">
        <v>8.16</v>
      </c>
      <c r="W671">
        <f t="shared" si="40"/>
        <v>968.02636936785598</v>
      </c>
      <c r="X671">
        <f t="shared" si="41"/>
        <v>0</v>
      </c>
      <c r="Y671">
        <f t="shared" si="42"/>
        <v>80.369463577850112</v>
      </c>
      <c r="AN671">
        <f t="shared" si="43"/>
        <v>670</v>
      </c>
    </row>
    <row r="672" spans="1:40" x14ac:dyDescent="0.3">
      <c r="A672" t="s">
        <v>1937</v>
      </c>
      <c r="B672">
        <v>4.13</v>
      </c>
      <c r="C672">
        <v>4.13</v>
      </c>
      <c r="D672">
        <v>3.66</v>
      </c>
      <c r="E672" s="6">
        <f>IF(Table2[[#This Row],[S&amp;P 500 TR USD]]="",Table2[[#This Row],[IA SBBI US Large Stock TR USD Ext]],Table2[[#This Row],[S&amp;P 500 TR USD]])</f>
        <v>4.13</v>
      </c>
      <c r="F672" s="6" t="s">
        <v>2432</v>
      </c>
      <c r="G672" s="6"/>
      <c r="H672" s="6"/>
      <c r="I672" s="6" t="s">
        <v>2434</v>
      </c>
      <c r="J672" s="6">
        <v>3.21</v>
      </c>
      <c r="K672" s="6">
        <v>2.85</v>
      </c>
      <c r="L672" s="6" t="s">
        <v>2436</v>
      </c>
      <c r="M672">
        <v>6.24</v>
      </c>
      <c r="N672">
        <v>12.67</v>
      </c>
      <c r="O672">
        <v>0.5</v>
      </c>
      <c r="P672">
        <f>+(Table2[[#This Row],[IA SBBI US IT Govt TR USD]]*Table2[[#This Row],[PctinGovt]])+(Table2[[#This Row],[IA SBBI US LT Corp TR USD]]*(1-Table2[[#This Row],[IA SBBI US IT Govt TR USD]]) )</f>
        <v>-63.270800000000001</v>
      </c>
      <c r="Q672">
        <v>8.52</v>
      </c>
      <c r="R672" s="6">
        <f>IF(Table2[[#This Row],[Bloomberg US Agg Bond TR USD]]="",Table2[[#This Row],[Pre AGG]],Table2[[#This Row],[Bloomberg US Agg Bond TR USD]])</f>
        <v>8.52</v>
      </c>
      <c r="S672" s="6" t="str">
        <f>IF(Table2[[#This Row],[Bloomberg US Agg Bond TR USD]]="","Pre","")</f>
        <v/>
      </c>
      <c r="T672">
        <v>3.66</v>
      </c>
      <c r="U672" s="6"/>
      <c r="V672" s="6">
        <v>2.85</v>
      </c>
      <c r="W672">
        <f t="shared" si="40"/>
        <v>1007.1161344867195</v>
      </c>
      <c r="X672">
        <f t="shared" si="41"/>
        <v>0</v>
      </c>
      <c r="Y672">
        <f t="shared" si="42"/>
        <v>85.509993289818837</v>
      </c>
      <c r="AN672">
        <f t="shared" si="43"/>
        <v>671</v>
      </c>
    </row>
    <row r="673" spans="1:40" x14ac:dyDescent="0.3">
      <c r="A673" t="s">
        <v>1938</v>
      </c>
      <c r="B673">
        <v>-2.56</v>
      </c>
      <c r="C673">
        <v>-2.56</v>
      </c>
      <c r="D673">
        <v>-3.01</v>
      </c>
      <c r="E673" s="6">
        <f>IF(Table2[[#This Row],[S&amp;P 500 TR USD]]="",Table2[[#This Row],[IA SBBI US Large Stock TR USD Ext]],Table2[[#This Row],[S&amp;P 500 TR USD]])</f>
        <v>-2.56</v>
      </c>
      <c r="F673" s="6" t="s">
        <v>2432</v>
      </c>
      <c r="G673" s="6"/>
      <c r="H673" s="6"/>
      <c r="I673" s="6" t="s">
        <v>2434</v>
      </c>
      <c r="J673" s="6">
        <v>-1.6</v>
      </c>
      <c r="K673" s="6">
        <v>-1.95</v>
      </c>
      <c r="L673" s="6" t="s">
        <v>2436</v>
      </c>
      <c r="M673">
        <v>-1.42</v>
      </c>
      <c r="N673">
        <v>-5.8</v>
      </c>
      <c r="O673">
        <v>0.5</v>
      </c>
      <c r="P673">
        <f>+(Table2[[#This Row],[IA SBBI US IT Govt TR USD]]*Table2[[#This Row],[PctinGovt]])+(Table2[[#This Row],[IA SBBI US LT Corp TR USD]]*(1-Table2[[#This Row],[IA SBBI US IT Govt TR USD]]) )</f>
        <v>-14.745999999999999</v>
      </c>
      <c r="Q673">
        <v>-3.74</v>
      </c>
      <c r="R673" s="6">
        <f>IF(Table2[[#This Row],[Bloomberg US Agg Bond TR USD]]="",Table2[[#This Row],[Pre AGG]],Table2[[#This Row],[Bloomberg US Agg Bond TR USD]])</f>
        <v>-3.74</v>
      </c>
      <c r="S673" s="6" t="str">
        <f>IF(Table2[[#This Row],[Bloomberg US Agg Bond TR USD]]="","Pre","")</f>
        <v/>
      </c>
      <c r="T673">
        <v>-3.01</v>
      </c>
      <c r="U673" s="6"/>
      <c r="V673" s="6">
        <v>-1.95</v>
      </c>
      <c r="W673">
        <f t="shared" si="40"/>
        <v>973.79193883866913</v>
      </c>
      <c r="X673">
        <f t="shared" si="41"/>
        <v>0</v>
      </c>
      <c r="Y673">
        <f t="shared" si="42"/>
        <v>81.892548420667396</v>
      </c>
      <c r="AN673">
        <f t="shared" si="43"/>
        <v>672</v>
      </c>
    </row>
    <row r="674" spans="1:40" x14ac:dyDescent="0.3">
      <c r="A674" t="s">
        <v>1939</v>
      </c>
      <c r="B674">
        <v>-1.31</v>
      </c>
      <c r="C674">
        <v>-1.31</v>
      </c>
      <c r="D674">
        <v>-1.75</v>
      </c>
      <c r="E674" s="6">
        <f>IF(Table2[[#This Row],[S&amp;P 500 TR USD]]="",Table2[[#This Row],[IA SBBI US Large Stock TR USD Ext]],Table2[[#This Row],[S&amp;P 500 TR USD]])</f>
        <v>-1.31</v>
      </c>
      <c r="F674" s="6" t="s">
        <v>2432</v>
      </c>
      <c r="G674" s="6"/>
      <c r="H674" s="6"/>
      <c r="I674" s="6" t="s">
        <v>2434</v>
      </c>
      <c r="J674" s="6">
        <v>-3.5</v>
      </c>
      <c r="K674" s="6">
        <v>-3.69</v>
      </c>
      <c r="L674" s="6" t="s">
        <v>2436</v>
      </c>
      <c r="M674">
        <v>0.5</v>
      </c>
      <c r="N674">
        <v>-1.29</v>
      </c>
      <c r="O674">
        <v>0.5</v>
      </c>
      <c r="P674">
        <f>+(Table2[[#This Row],[IA SBBI US IT Govt TR USD]]*Table2[[#This Row],[PctinGovt]])+(Table2[[#This Row],[IA SBBI US LT Corp TR USD]]*(1-Table2[[#This Row],[IA SBBI US IT Govt TR USD]]) )</f>
        <v>-0.39500000000000002</v>
      </c>
      <c r="Q674">
        <v>0.63</v>
      </c>
      <c r="R674" s="6">
        <f>IF(Table2[[#This Row],[Bloomberg US Agg Bond TR USD]]="",Table2[[#This Row],[Pre AGG]],Table2[[#This Row],[Bloomberg US Agg Bond TR USD]])</f>
        <v>0.63</v>
      </c>
      <c r="S674" s="6" t="str">
        <f>IF(Table2[[#This Row],[Bloomberg US Agg Bond TR USD]]="","Pre","")</f>
        <v/>
      </c>
      <c r="T674">
        <v>-1.75</v>
      </c>
      <c r="U674" s="6"/>
      <c r="V674" s="6">
        <v>-3.69</v>
      </c>
      <c r="W674">
        <f t="shared" si="40"/>
        <v>955.00057990899256</v>
      </c>
      <c r="X674">
        <f t="shared" si="41"/>
        <v>0</v>
      </c>
      <c r="Y674">
        <f t="shared" si="42"/>
        <v>75.180713383944763</v>
      </c>
      <c r="AN674">
        <f t="shared" si="43"/>
        <v>673</v>
      </c>
    </row>
    <row r="675" spans="1:40" x14ac:dyDescent="0.3">
      <c r="A675" t="s">
        <v>1940</v>
      </c>
      <c r="B675">
        <v>-5.59</v>
      </c>
      <c r="C675">
        <v>-5.59</v>
      </c>
      <c r="D675">
        <v>-6.05</v>
      </c>
      <c r="E675" s="6">
        <f>IF(Table2[[#This Row],[S&amp;P 500 TR USD]]="",Table2[[#This Row],[IA SBBI US Large Stock TR USD Ext]],Table2[[#This Row],[S&amp;P 500 TR USD]])</f>
        <v>-5.59</v>
      </c>
      <c r="F675" s="6" t="s">
        <v>2432</v>
      </c>
      <c r="G675" s="6"/>
      <c r="H675" s="6"/>
      <c r="I675" s="6" t="s">
        <v>2434</v>
      </c>
      <c r="J675" s="6">
        <v>-4.96</v>
      </c>
      <c r="K675" s="6">
        <v>-5.28</v>
      </c>
      <c r="L675" s="6" t="s">
        <v>2436</v>
      </c>
      <c r="M675">
        <v>1.48</v>
      </c>
      <c r="N675">
        <v>3.12</v>
      </c>
      <c r="O675">
        <v>0.5</v>
      </c>
      <c r="P675">
        <f>+(Table2[[#This Row],[IA SBBI US IT Govt TR USD]]*Table2[[#This Row],[PctinGovt]])+(Table2[[#This Row],[IA SBBI US LT Corp TR USD]]*(1-Table2[[#This Row],[IA SBBI US IT Govt TR USD]]) )</f>
        <v>-0.75760000000000005</v>
      </c>
      <c r="Q675">
        <v>1.95</v>
      </c>
      <c r="R675" s="6">
        <f>IF(Table2[[#This Row],[Bloomberg US Agg Bond TR USD]]="",Table2[[#This Row],[Pre AGG]],Table2[[#This Row],[Bloomberg US Agg Bond TR USD]])</f>
        <v>1.95</v>
      </c>
      <c r="S675" s="6" t="str">
        <f>IF(Table2[[#This Row],[Bloomberg US Agg Bond TR USD]]="","Pre","")</f>
        <v/>
      </c>
      <c r="T675">
        <v>-6.05</v>
      </c>
      <c r="U675" s="6"/>
      <c r="V675" s="6">
        <v>-5.28</v>
      </c>
      <c r="W675">
        <f t="shared" si="40"/>
        <v>891.17304482449845</v>
      </c>
      <c r="X675">
        <f t="shared" si="41"/>
        <v>0</v>
      </c>
      <c r="Y675">
        <f t="shared" si="42"/>
        <v>65.931171717272491</v>
      </c>
      <c r="AN675">
        <f t="shared" si="43"/>
        <v>674</v>
      </c>
    </row>
    <row r="676" spans="1:40" x14ac:dyDescent="0.3">
      <c r="A676" t="s">
        <v>1941</v>
      </c>
      <c r="B676">
        <v>-0.52</v>
      </c>
      <c r="C676">
        <v>-0.52</v>
      </c>
      <c r="D676">
        <v>-1.02</v>
      </c>
      <c r="E676" s="6">
        <f>IF(Table2[[#This Row],[S&amp;P 500 TR USD]]="",Table2[[#This Row],[IA SBBI US Large Stock TR USD Ext]],Table2[[#This Row],[S&amp;P 500 TR USD]])</f>
        <v>-0.52</v>
      </c>
      <c r="F676" s="6" t="s">
        <v>2432</v>
      </c>
      <c r="G676" s="6"/>
      <c r="H676" s="6"/>
      <c r="I676" s="6" t="s">
        <v>2434</v>
      </c>
      <c r="J676" s="6">
        <v>-1.1299999999999999</v>
      </c>
      <c r="K676" s="6">
        <v>-1.5</v>
      </c>
      <c r="L676" s="6" t="s">
        <v>2436</v>
      </c>
      <c r="M676">
        <v>0.42</v>
      </c>
      <c r="N676">
        <v>3.06</v>
      </c>
      <c r="O676">
        <v>0.5</v>
      </c>
      <c r="P676">
        <f>+(Table2[[#This Row],[IA SBBI US IT Govt TR USD]]*Table2[[#This Row],[PctinGovt]])+(Table2[[#This Row],[IA SBBI US LT Corp TR USD]]*(1-Table2[[#This Row],[IA SBBI US IT Govt TR USD]]) )</f>
        <v>1.9848000000000001</v>
      </c>
      <c r="Q676">
        <v>1.27</v>
      </c>
      <c r="R676" s="6">
        <f>IF(Table2[[#This Row],[Bloomberg US Agg Bond TR USD]]="",Table2[[#This Row],[Pre AGG]],Table2[[#This Row],[Bloomberg US Agg Bond TR USD]])</f>
        <v>1.27</v>
      </c>
      <c r="S676" s="6" t="str">
        <f>IF(Table2[[#This Row],[Bloomberg US Agg Bond TR USD]]="","Pre","")</f>
        <v/>
      </c>
      <c r="T676">
        <v>-1.02</v>
      </c>
      <c r="U676" s="6"/>
      <c r="V676" s="6">
        <v>-1.5</v>
      </c>
      <c r="W676">
        <f t="shared" si="40"/>
        <v>881.06307976728863</v>
      </c>
      <c r="X676">
        <f t="shared" si="41"/>
        <v>0</v>
      </c>
      <c r="Y676">
        <f t="shared" si="42"/>
        <v>63.4422041415134</v>
      </c>
      <c r="AN676">
        <f t="shared" si="43"/>
        <v>675</v>
      </c>
    </row>
    <row r="677" spans="1:40" x14ac:dyDescent="0.3">
      <c r="A677" t="s">
        <v>1942</v>
      </c>
      <c r="B677">
        <v>4.5199999999999996</v>
      </c>
      <c r="C677">
        <v>4.5199999999999996</v>
      </c>
      <c r="D677">
        <v>4</v>
      </c>
      <c r="E677" s="6">
        <f>IF(Table2[[#This Row],[S&amp;P 500 TR USD]]="",Table2[[#This Row],[IA SBBI US Large Stock TR USD Ext]],Table2[[#This Row],[S&amp;P 500 TR USD]])</f>
        <v>4.5199999999999996</v>
      </c>
      <c r="F677" s="6" t="s">
        <v>2432</v>
      </c>
      <c r="G677" s="6"/>
      <c r="H677" s="6"/>
      <c r="I677" s="6" t="s">
        <v>2434</v>
      </c>
      <c r="J677" s="6">
        <v>5.33</v>
      </c>
      <c r="K677" s="6">
        <v>5.1100000000000003</v>
      </c>
      <c r="L677" s="6" t="s">
        <v>2436</v>
      </c>
      <c r="M677">
        <v>2.99</v>
      </c>
      <c r="N677">
        <v>3.38</v>
      </c>
      <c r="O677">
        <v>0.5</v>
      </c>
      <c r="P677">
        <f>+(Table2[[#This Row],[IA SBBI US IT Govt TR USD]]*Table2[[#This Row],[PctinGovt]])+(Table2[[#This Row],[IA SBBI US LT Corp TR USD]]*(1-Table2[[#This Row],[IA SBBI US IT Govt TR USD]]) )</f>
        <v>-5.2312000000000003</v>
      </c>
      <c r="Q677">
        <v>2.8</v>
      </c>
      <c r="R677" s="6">
        <f>IF(Table2[[#This Row],[Bloomberg US Agg Bond TR USD]]="",Table2[[#This Row],[Pre AGG]],Table2[[#This Row],[Bloomberg US Agg Bond TR USD]])</f>
        <v>2.8</v>
      </c>
      <c r="S677" s="6" t="str">
        <f>IF(Table2[[#This Row],[Bloomberg US Agg Bond TR USD]]="","Pre","")</f>
        <v/>
      </c>
      <c r="T677">
        <v>4</v>
      </c>
      <c r="U677" s="6"/>
      <c r="V677" s="6">
        <v>5.1100000000000003</v>
      </c>
      <c r="W677">
        <f t="shared" si="40"/>
        <v>920.30560295798023</v>
      </c>
      <c r="X677">
        <f t="shared" si="41"/>
        <v>0</v>
      </c>
      <c r="Y677">
        <f t="shared" si="42"/>
        <v>71.79410077314472</v>
      </c>
      <c r="AN677">
        <f t="shared" si="43"/>
        <v>676</v>
      </c>
    </row>
    <row r="678" spans="1:40" x14ac:dyDescent="0.3">
      <c r="A678" t="s">
        <v>1943</v>
      </c>
      <c r="B678">
        <v>-3.41</v>
      </c>
      <c r="C678">
        <v>-3.41</v>
      </c>
      <c r="D678">
        <v>-3.92</v>
      </c>
      <c r="E678" s="6">
        <f>IF(Table2[[#This Row],[S&amp;P 500 TR USD]]="",Table2[[#This Row],[IA SBBI US Large Stock TR USD Ext]],Table2[[#This Row],[S&amp;P 500 TR USD]])</f>
        <v>-3.41</v>
      </c>
      <c r="F678" s="6" t="s">
        <v>2432</v>
      </c>
      <c r="G678" s="6"/>
      <c r="H678" s="6"/>
      <c r="I678" s="6" t="s">
        <v>2434</v>
      </c>
      <c r="J678" s="6">
        <v>-2.83</v>
      </c>
      <c r="K678" s="6">
        <v>-3.16</v>
      </c>
      <c r="L678" s="6" t="s">
        <v>2436</v>
      </c>
      <c r="M678">
        <v>1.46</v>
      </c>
      <c r="N678">
        <v>2.4500000000000002</v>
      </c>
      <c r="O678">
        <v>0.5</v>
      </c>
      <c r="P678">
        <f>+(Table2[[#This Row],[IA SBBI US IT Govt TR USD]]*Table2[[#This Row],[PctinGovt]])+(Table2[[#This Row],[IA SBBI US LT Corp TR USD]]*(1-Table2[[#This Row],[IA SBBI US IT Govt TR USD]]) )</f>
        <v>-0.39700000000000002</v>
      </c>
      <c r="Q678">
        <v>1.62</v>
      </c>
      <c r="R678" s="6">
        <f>IF(Table2[[#This Row],[Bloomberg US Agg Bond TR USD]]="",Table2[[#This Row],[Pre AGG]],Table2[[#This Row],[Bloomberg US Agg Bond TR USD]])</f>
        <v>1.62</v>
      </c>
      <c r="S678" s="6" t="str">
        <f>IF(Table2[[#This Row],[Bloomberg US Agg Bond TR USD]]="","Pre","")</f>
        <v/>
      </c>
      <c r="T678">
        <v>-3.92</v>
      </c>
      <c r="U678" s="6"/>
      <c r="V678" s="6">
        <v>-3.16</v>
      </c>
      <c r="W678">
        <f t="shared" si="40"/>
        <v>880.30962332202739</v>
      </c>
      <c r="X678">
        <f t="shared" si="41"/>
        <v>0</v>
      </c>
      <c r="Y678">
        <f t="shared" si="42"/>
        <v>66.365407188713348</v>
      </c>
      <c r="AN678">
        <f t="shared" si="43"/>
        <v>677</v>
      </c>
    </row>
    <row r="679" spans="1:40" x14ac:dyDescent="0.3">
      <c r="A679" t="s">
        <v>1944</v>
      </c>
      <c r="B679">
        <v>-1.5</v>
      </c>
      <c r="C679">
        <v>-1.5</v>
      </c>
      <c r="D679">
        <v>-2.0299999999999998</v>
      </c>
      <c r="E679" s="6">
        <f>IF(Table2[[#This Row],[S&amp;P 500 TR USD]]="",Table2[[#This Row],[IA SBBI US Large Stock TR USD Ext]],Table2[[#This Row],[S&amp;P 500 TR USD]])</f>
        <v>-1.5</v>
      </c>
      <c r="F679" s="6" t="s">
        <v>2432</v>
      </c>
      <c r="G679" s="6"/>
      <c r="H679" s="6"/>
      <c r="I679" s="6" t="s">
        <v>2434</v>
      </c>
      <c r="J679" s="6">
        <v>-3.7</v>
      </c>
      <c r="K679" s="6">
        <v>-4.03</v>
      </c>
      <c r="L679" s="6" t="s">
        <v>2436</v>
      </c>
      <c r="M679">
        <v>-1.35</v>
      </c>
      <c r="N679">
        <v>-4.68</v>
      </c>
      <c r="O679">
        <v>0.5</v>
      </c>
      <c r="P679">
        <f>+(Table2[[#This Row],[IA SBBI US IT Govt TR USD]]*Table2[[#This Row],[PctinGovt]])+(Table2[[#This Row],[IA SBBI US LT Corp TR USD]]*(1-Table2[[#This Row],[IA SBBI US IT Govt TR USD]]) )</f>
        <v>-11.673</v>
      </c>
      <c r="Q679">
        <v>-1.57</v>
      </c>
      <c r="R679" s="6">
        <f>IF(Table2[[#This Row],[Bloomberg US Agg Bond TR USD]]="",Table2[[#This Row],[Pre AGG]],Table2[[#This Row],[Bloomberg US Agg Bond TR USD]])</f>
        <v>-1.57</v>
      </c>
      <c r="S679" s="6" t="str">
        <f>IF(Table2[[#This Row],[Bloomberg US Agg Bond TR USD]]="","Pre","")</f>
        <v/>
      </c>
      <c r="T679">
        <v>-2.0299999999999998</v>
      </c>
      <c r="U679" s="6"/>
      <c r="V679" s="6">
        <v>-4.03</v>
      </c>
      <c r="W679">
        <f t="shared" si="40"/>
        <v>860.40933796859008</v>
      </c>
      <c r="X679">
        <f t="shared" si="41"/>
        <v>0</v>
      </c>
      <c r="Y679">
        <f t="shared" si="42"/>
        <v>59.660881279008194</v>
      </c>
      <c r="AN679">
        <f t="shared" si="43"/>
        <v>678</v>
      </c>
    </row>
    <row r="680" spans="1:40" x14ac:dyDescent="0.3">
      <c r="A680" t="s">
        <v>1945</v>
      </c>
      <c r="B680">
        <v>-1.78</v>
      </c>
      <c r="C680">
        <v>-1.78</v>
      </c>
      <c r="D680">
        <v>-2.2999999999999998</v>
      </c>
      <c r="E680" s="6">
        <f>IF(Table2[[#This Row],[S&amp;P 500 TR USD]]="",Table2[[#This Row],[IA SBBI US Large Stock TR USD Ext]],Table2[[#This Row],[S&amp;P 500 TR USD]])</f>
        <v>-1.78</v>
      </c>
      <c r="F680" s="6" t="s">
        <v>2432</v>
      </c>
      <c r="G680" s="6"/>
      <c r="H680" s="6"/>
      <c r="I680" s="6" t="s">
        <v>2434</v>
      </c>
      <c r="J680" s="6">
        <v>-1.47</v>
      </c>
      <c r="K680" s="6">
        <v>-1.67</v>
      </c>
      <c r="L680" s="6" t="s">
        <v>2436</v>
      </c>
      <c r="M680">
        <v>4.6399999999999997</v>
      </c>
      <c r="N680">
        <v>5.4</v>
      </c>
      <c r="O680">
        <v>0.5</v>
      </c>
      <c r="P680">
        <f>+(Table2[[#This Row],[IA SBBI US IT Govt TR USD]]*Table2[[#This Row],[PctinGovt]])+(Table2[[#This Row],[IA SBBI US LT Corp TR USD]]*(1-Table2[[#This Row],[IA SBBI US IT Govt TR USD]]) )</f>
        <v>-17.335999999999999</v>
      </c>
      <c r="Q680">
        <v>4.3</v>
      </c>
      <c r="R680" s="6">
        <f>IF(Table2[[#This Row],[Bloomberg US Agg Bond TR USD]]="",Table2[[#This Row],[Pre AGG]],Table2[[#This Row],[Bloomberg US Agg Bond TR USD]])</f>
        <v>4.3</v>
      </c>
      <c r="S680" s="6" t="str">
        <f>IF(Table2[[#This Row],[Bloomberg US Agg Bond TR USD]]="","Pre","")</f>
        <v/>
      </c>
      <c r="T680">
        <v>-2.2999999999999998</v>
      </c>
      <c r="U680" s="6"/>
      <c r="V680" s="6">
        <v>-1.67</v>
      </c>
      <c r="W680">
        <f t="shared" si="40"/>
        <v>838.31992319531241</v>
      </c>
      <c r="X680">
        <f t="shared" si="41"/>
        <v>0</v>
      </c>
      <c r="Y680">
        <f t="shared" si="42"/>
        <v>56.994544561648738</v>
      </c>
      <c r="AN680">
        <f t="shared" si="43"/>
        <v>679</v>
      </c>
    </row>
    <row r="681" spans="1:40" x14ac:dyDescent="0.3">
      <c r="A681" t="s">
        <v>1946</v>
      </c>
      <c r="B681">
        <v>12.14</v>
      </c>
      <c r="C681">
        <v>12.14</v>
      </c>
      <c r="D681">
        <v>11.6</v>
      </c>
      <c r="E681" s="6">
        <f>IF(Table2[[#This Row],[S&amp;P 500 TR USD]]="",Table2[[#This Row],[IA SBBI US Large Stock TR USD Ext]],Table2[[#This Row],[S&amp;P 500 TR USD]])</f>
        <v>12.14</v>
      </c>
      <c r="F681" s="6" t="s">
        <v>2432</v>
      </c>
      <c r="G681" s="6"/>
      <c r="H681" s="6"/>
      <c r="I681" s="6" t="s">
        <v>2434</v>
      </c>
      <c r="J681" s="6">
        <v>7.99</v>
      </c>
      <c r="K681" s="6">
        <v>7.53</v>
      </c>
      <c r="L681" s="6" t="s">
        <v>2436</v>
      </c>
      <c r="M681">
        <v>4.6900000000000004</v>
      </c>
      <c r="N681">
        <v>8.3699999999999992</v>
      </c>
      <c r="O681">
        <v>0.5</v>
      </c>
      <c r="P681">
        <f>+(Table2[[#This Row],[IA SBBI US IT Govt TR USD]]*Table2[[#This Row],[PctinGovt]])+(Table2[[#This Row],[IA SBBI US LT Corp TR USD]]*(1-Table2[[#This Row],[IA SBBI US IT Govt TR USD]]) )</f>
        <v>-28.540300000000002</v>
      </c>
      <c r="Q681">
        <v>5.46</v>
      </c>
      <c r="R681" s="6">
        <f>IF(Table2[[#This Row],[Bloomberg US Agg Bond TR USD]]="",Table2[[#This Row],[Pre AGG]],Table2[[#This Row],[Bloomberg US Agg Bond TR USD]])</f>
        <v>5.46</v>
      </c>
      <c r="S681" s="6" t="str">
        <f>IF(Table2[[#This Row],[Bloomberg US Agg Bond TR USD]]="","Pre","")</f>
        <v/>
      </c>
      <c r="T681">
        <v>11.6</v>
      </c>
      <c r="U681" s="6"/>
      <c r="V681" s="6">
        <v>7.53</v>
      </c>
      <c r="W681">
        <f t="shared" si="40"/>
        <v>947.16503428596877</v>
      </c>
      <c r="X681">
        <f t="shared" si="41"/>
        <v>0</v>
      </c>
      <c r="Y681">
        <f t="shared" si="42"/>
        <v>68.816233767140872</v>
      </c>
      <c r="AN681">
        <f t="shared" si="43"/>
        <v>680</v>
      </c>
    </row>
    <row r="682" spans="1:40" x14ac:dyDescent="0.3">
      <c r="A682" t="s">
        <v>1947</v>
      </c>
      <c r="B682">
        <v>1.25</v>
      </c>
      <c r="C682">
        <v>1.25</v>
      </c>
      <c r="D682">
        <v>0.76</v>
      </c>
      <c r="E682" s="6">
        <f>IF(Table2[[#This Row],[S&amp;P 500 TR USD]]="",Table2[[#This Row],[IA SBBI US Large Stock TR USD Ext]],Table2[[#This Row],[S&amp;P 500 TR USD]])</f>
        <v>1.25</v>
      </c>
      <c r="F682" s="6" t="s">
        <v>2432</v>
      </c>
      <c r="G682" s="6"/>
      <c r="H682" s="6"/>
      <c r="I682" s="6" t="s">
        <v>2434</v>
      </c>
      <c r="J682" s="6">
        <v>3.89</v>
      </c>
      <c r="K682" s="6">
        <v>3.6</v>
      </c>
      <c r="L682" s="6" t="s">
        <v>2436</v>
      </c>
      <c r="M682">
        <v>3.25</v>
      </c>
      <c r="N682">
        <v>6.23</v>
      </c>
      <c r="O682">
        <v>0.5</v>
      </c>
      <c r="P682">
        <f>+(Table2[[#This Row],[IA SBBI US IT Govt TR USD]]*Table2[[#This Row],[PctinGovt]])+(Table2[[#This Row],[IA SBBI US LT Corp TR USD]]*(1-Table2[[#This Row],[IA SBBI US IT Govt TR USD]]) )</f>
        <v>-12.392500000000002</v>
      </c>
      <c r="Q682">
        <v>4.05</v>
      </c>
      <c r="R682" s="6">
        <f>IF(Table2[[#This Row],[Bloomberg US Agg Bond TR USD]]="",Table2[[#This Row],[Pre AGG]],Table2[[#This Row],[Bloomberg US Agg Bond TR USD]])</f>
        <v>4.05</v>
      </c>
      <c r="S682" s="6" t="str">
        <f>IF(Table2[[#This Row],[Bloomberg US Agg Bond TR USD]]="","Pre","")</f>
        <v/>
      </c>
      <c r="T682">
        <v>0.76</v>
      </c>
      <c r="U682" s="6"/>
      <c r="V682" s="6">
        <v>3.6</v>
      </c>
      <c r="W682">
        <f t="shared" si="40"/>
        <v>955.12348854654215</v>
      </c>
      <c r="X682">
        <f t="shared" si="41"/>
        <v>0</v>
      </c>
      <c r="Y682">
        <f t="shared" si="42"/>
        <v>74.893618182757947</v>
      </c>
      <c r="AN682">
        <f t="shared" si="43"/>
        <v>681</v>
      </c>
    </row>
    <row r="683" spans="1:40" x14ac:dyDescent="0.3">
      <c r="A683" t="s">
        <v>1948</v>
      </c>
      <c r="B683">
        <v>11.51</v>
      </c>
      <c r="C683">
        <v>11.51</v>
      </c>
      <c r="D683">
        <v>11.04</v>
      </c>
      <c r="E683" s="6">
        <f>IF(Table2[[#This Row],[S&amp;P 500 TR USD]]="",Table2[[#This Row],[IA SBBI US Large Stock TR USD Ext]],Table2[[#This Row],[S&amp;P 500 TR USD]])</f>
        <v>11.51</v>
      </c>
      <c r="F683" s="6" t="s">
        <v>2432</v>
      </c>
      <c r="G683" s="6"/>
      <c r="H683" s="6"/>
      <c r="I683" s="6" t="s">
        <v>2434</v>
      </c>
      <c r="J683" s="6">
        <v>14.37</v>
      </c>
      <c r="K683" s="6">
        <v>14.15</v>
      </c>
      <c r="L683" s="6" t="s">
        <v>2436</v>
      </c>
      <c r="M683">
        <v>5.31</v>
      </c>
      <c r="N683">
        <v>7.59</v>
      </c>
      <c r="O683">
        <v>0.5</v>
      </c>
      <c r="P683">
        <f>+(Table2[[#This Row],[IA SBBI US IT Govt TR USD]]*Table2[[#This Row],[PctinGovt]])+(Table2[[#This Row],[IA SBBI US LT Corp TR USD]]*(1-Table2[[#This Row],[IA SBBI US IT Govt TR USD]]) )</f>
        <v>-30.057899999999997</v>
      </c>
      <c r="Q683">
        <v>5.3</v>
      </c>
      <c r="R683" s="6">
        <f>IF(Table2[[#This Row],[Bloomberg US Agg Bond TR USD]]="",Table2[[#This Row],[Pre AGG]],Table2[[#This Row],[Bloomberg US Agg Bond TR USD]])</f>
        <v>5.3</v>
      </c>
      <c r="S683" s="6" t="str">
        <f>IF(Table2[[#This Row],[Bloomberg US Agg Bond TR USD]]="","Pre","")</f>
        <v/>
      </c>
      <c r="T683">
        <v>11.04</v>
      </c>
      <c r="U683" s="6"/>
      <c r="V683" s="6">
        <v>14.15</v>
      </c>
      <c r="W683">
        <f t="shared" si="40"/>
        <v>1071.6091216820803</v>
      </c>
      <c r="X683">
        <f t="shared" si="41"/>
        <v>0</v>
      </c>
      <c r="Y683">
        <f t="shared" si="42"/>
        <v>99.641065155618193</v>
      </c>
      <c r="AN683">
        <f t="shared" si="43"/>
        <v>682</v>
      </c>
    </row>
    <row r="684" spans="1:40" x14ac:dyDescent="0.3">
      <c r="A684" t="s">
        <v>1949</v>
      </c>
      <c r="B684">
        <v>4.04</v>
      </c>
      <c r="C684">
        <v>4.04</v>
      </c>
      <c r="D684">
        <v>3.61</v>
      </c>
      <c r="E684" s="6">
        <f>IF(Table2[[#This Row],[S&amp;P 500 TR USD]]="",Table2[[#This Row],[IA SBBI US Large Stock TR USD Ext]],Table2[[#This Row],[S&amp;P 500 TR USD]])</f>
        <v>4.04</v>
      </c>
      <c r="F684" s="6" t="s">
        <v>2432</v>
      </c>
      <c r="G684" s="6"/>
      <c r="H684" s="6"/>
      <c r="I684" s="6" t="s">
        <v>2434</v>
      </c>
      <c r="J684" s="6">
        <v>9.1</v>
      </c>
      <c r="K684" s="6">
        <v>8.7799999999999994</v>
      </c>
      <c r="L684" s="6" t="s">
        <v>2436</v>
      </c>
      <c r="M684">
        <v>0.8</v>
      </c>
      <c r="N684">
        <v>2.0099999999999998</v>
      </c>
      <c r="O684">
        <v>0.5</v>
      </c>
      <c r="P684">
        <f>+(Table2[[#This Row],[IA SBBI US IT Govt TR USD]]*Table2[[#This Row],[PctinGovt]])+(Table2[[#This Row],[IA SBBI US LT Corp TR USD]]*(1-Table2[[#This Row],[IA SBBI US IT Govt TR USD]]) )</f>
        <v>0.80199999999999982</v>
      </c>
      <c r="Q684">
        <v>0.98</v>
      </c>
      <c r="R684" s="6">
        <f>IF(Table2[[#This Row],[Bloomberg US Agg Bond TR USD]]="",Table2[[#This Row],[Pre AGG]],Table2[[#This Row],[Bloomberg US Agg Bond TR USD]])</f>
        <v>0.98</v>
      </c>
      <c r="S684" s="6" t="str">
        <f>IF(Table2[[#This Row],[Bloomberg US Agg Bond TR USD]]="","Pre","")</f>
        <v/>
      </c>
      <c r="T684">
        <v>3.61</v>
      </c>
      <c r="U684" s="6"/>
      <c r="V684" s="6">
        <v>8.7799999999999994</v>
      </c>
      <c r="W684">
        <f t="shared" si="40"/>
        <v>1113.9042109748034</v>
      </c>
      <c r="X684">
        <f t="shared" si="41"/>
        <v>0</v>
      </c>
      <c r="Y684">
        <f t="shared" si="42"/>
        <v>117.1695506762815</v>
      </c>
      <c r="AN684">
        <f t="shared" si="43"/>
        <v>683</v>
      </c>
    </row>
    <row r="685" spans="1:40" x14ac:dyDescent="0.3">
      <c r="A685" t="s">
        <v>1950</v>
      </c>
      <c r="B685">
        <v>1.93</v>
      </c>
      <c r="C685">
        <v>1.93</v>
      </c>
      <c r="D685">
        <v>1.52</v>
      </c>
      <c r="E685" s="6">
        <f>IF(Table2[[#This Row],[S&amp;P 500 TR USD]]="",Table2[[#This Row],[IA SBBI US Large Stock TR USD Ext]],Table2[[#This Row],[S&amp;P 500 TR USD]])</f>
        <v>1.93</v>
      </c>
      <c r="F685" s="6" t="s">
        <v>2432</v>
      </c>
      <c r="G685" s="6"/>
      <c r="H685" s="6"/>
      <c r="I685" s="6" t="s">
        <v>2434</v>
      </c>
      <c r="J685" s="6">
        <v>1.35</v>
      </c>
      <c r="K685" s="6">
        <v>1.06</v>
      </c>
      <c r="L685" s="6" t="s">
        <v>2436</v>
      </c>
      <c r="M685">
        <v>1.85</v>
      </c>
      <c r="N685">
        <v>1.08</v>
      </c>
      <c r="O685">
        <v>0.5</v>
      </c>
      <c r="P685">
        <f>+(Table2[[#This Row],[IA SBBI US IT Govt TR USD]]*Table2[[#This Row],[PctinGovt]])+(Table2[[#This Row],[IA SBBI US LT Corp TR USD]]*(1-Table2[[#This Row],[IA SBBI US IT Govt TR USD]]) )</f>
        <v>6.9999999999998952E-3</v>
      </c>
      <c r="Q685">
        <v>2.0099999999999998</v>
      </c>
      <c r="R685" s="6">
        <f>IF(Table2[[#This Row],[Bloomberg US Agg Bond TR USD]]="",Table2[[#This Row],[Pre AGG]],Table2[[#This Row],[Bloomberg US Agg Bond TR USD]])</f>
        <v>2.0099999999999998</v>
      </c>
      <c r="S685" s="6" t="str">
        <f>IF(Table2[[#This Row],[Bloomberg US Agg Bond TR USD]]="","Pre","")</f>
        <v/>
      </c>
      <c r="T685">
        <v>1.52</v>
      </c>
      <c r="U685" s="6"/>
      <c r="V685" s="6">
        <v>1.06</v>
      </c>
      <c r="W685">
        <f t="shared" si="40"/>
        <v>1132.3555549816206</v>
      </c>
      <c r="X685">
        <f t="shared" si="41"/>
        <v>0</v>
      </c>
      <c r="Y685">
        <f t="shared" si="42"/>
        <v>119.47154791345005</v>
      </c>
      <c r="AN685">
        <f t="shared" si="43"/>
        <v>684</v>
      </c>
    </row>
    <row r="686" spans="1:40" x14ac:dyDescent="0.3">
      <c r="A686" t="s">
        <v>1951</v>
      </c>
      <c r="B686">
        <v>3.72</v>
      </c>
      <c r="C686">
        <v>3.72</v>
      </c>
      <c r="D686">
        <v>3.31</v>
      </c>
      <c r="E686" s="6">
        <f>IF(Table2[[#This Row],[S&amp;P 500 TR USD]]="",Table2[[#This Row],[IA SBBI US Large Stock TR USD Ext]],Table2[[#This Row],[S&amp;P 500 TR USD]])</f>
        <v>3.72</v>
      </c>
      <c r="F686" s="6" t="s">
        <v>2432</v>
      </c>
      <c r="G686" s="6"/>
      <c r="H686" s="6"/>
      <c r="I686" s="6" t="s">
        <v>2434</v>
      </c>
      <c r="J686" s="6">
        <v>7.61</v>
      </c>
      <c r="K686" s="6">
        <v>7.46</v>
      </c>
      <c r="L686" s="6" t="s">
        <v>2436</v>
      </c>
      <c r="M686">
        <v>7.0000000000000007E-2</v>
      </c>
      <c r="N686">
        <v>-0.94</v>
      </c>
      <c r="O686">
        <v>0.5</v>
      </c>
      <c r="P686">
        <f>+(Table2[[#This Row],[IA SBBI US IT Govt TR USD]]*Table2[[#This Row],[PctinGovt]])+(Table2[[#This Row],[IA SBBI US LT Corp TR USD]]*(1-Table2[[#This Row],[IA SBBI US IT Govt TR USD]]) )</f>
        <v>-0.83919999999999983</v>
      </c>
      <c r="Q686">
        <v>0.17</v>
      </c>
      <c r="R686" s="6">
        <f>IF(Table2[[#This Row],[Bloomberg US Agg Bond TR USD]]="",Table2[[#This Row],[Pre AGG]],Table2[[#This Row],[Bloomberg US Agg Bond TR USD]])</f>
        <v>0.17</v>
      </c>
      <c r="S686" s="6" t="str">
        <f>IF(Table2[[#This Row],[Bloomberg US Agg Bond TR USD]]="","Pre","")</f>
        <v/>
      </c>
      <c r="T686">
        <v>3.31</v>
      </c>
      <c r="U686" s="6"/>
      <c r="V686" s="6">
        <v>7.46</v>
      </c>
      <c r="W686">
        <f t="shared" si="40"/>
        <v>1173.146523851512</v>
      </c>
      <c r="X686">
        <f t="shared" si="41"/>
        <v>0</v>
      </c>
      <c r="Y686">
        <f t="shared" si="42"/>
        <v>135.84412538779341</v>
      </c>
      <c r="AN686">
        <f t="shared" si="43"/>
        <v>685</v>
      </c>
    </row>
    <row r="687" spans="1:40" x14ac:dyDescent="0.3">
      <c r="A687" t="s">
        <v>1952</v>
      </c>
      <c r="B687">
        <v>2.29</v>
      </c>
      <c r="C687">
        <v>2.29</v>
      </c>
      <c r="D687">
        <v>1.9</v>
      </c>
      <c r="E687" s="6">
        <f>IF(Table2[[#This Row],[S&amp;P 500 TR USD]]="",Table2[[#This Row],[IA SBBI US Large Stock TR USD Ext]],Table2[[#This Row],[S&amp;P 500 TR USD]])</f>
        <v>2.29</v>
      </c>
      <c r="F687" s="6" t="s">
        <v>2432</v>
      </c>
      <c r="G687" s="6"/>
      <c r="H687" s="6"/>
      <c r="I687" s="6" t="s">
        <v>2434</v>
      </c>
      <c r="J687" s="6">
        <v>6.23</v>
      </c>
      <c r="K687" s="6">
        <v>5.97</v>
      </c>
      <c r="L687" s="6" t="s">
        <v>2436</v>
      </c>
      <c r="M687">
        <v>2.52</v>
      </c>
      <c r="N687">
        <v>4.28</v>
      </c>
      <c r="O687">
        <v>0.5</v>
      </c>
      <c r="P687">
        <f>+(Table2[[#This Row],[IA SBBI US IT Govt TR USD]]*Table2[[#This Row],[PctinGovt]])+(Table2[[#This Row],[IA SBBI US LT Corp TR USD]]*(1-Table2[[#This Row],[IA SBBI US IT Govt TR USD]]) )</f>
        <v>-5.2456000000000005</v>
      </c>
      <c r="Q687">
        <v>2.87</v>
      </c>
      <c r="R687" s="6">
        <f>IF(Table2[[#This Row],[Bloomberg US Agg Bond TR USD]]="",Table2[[#This Row],[Pre AGG]],Table2[[#This Row],[Bloomberg US Agg Bond TR USD]])</f>
        <v>2.87</v>
      </c>
      <c r="S687" s="6" t="str">
        <f>IF(Table2[[#This Row],[Bloomberg US Agg Bond TR USD]]="","Pre","")</f>
        <v/>
      </c>
      <c r="T687">
        <v>1.9</v>
      </c>
      <c r="U687" s="6"/>
      <c r="V687" s="6">
        <v>5.97</v>
      </c>
      <c r="W687">
        <f t="shared" si="40"/>
        <v>1197.3363078046907</v>
      </c>
      <c r="X687">
        <f t="shared" si="41"/>
        <v>0</v>
      </c>
      <c r="Y687">
        <f t="shared" si="42"/>
        <v>149.92401967344469</v>
      </c>
      <c r="AN687">
        <f t="shared" si="43"/>
        <v>686</v>
      </c>
    </row>
    <row r="688" spans="1:40" x14ac:dyDescent="0.3">
      <c r="A688" t="s">
        <v>1953</v>
      </c>
      <c r="B688">
        <v>3.69</v>
      </c>
      <c r="C688">
        <v>3.69</v>
      </c>
      <c r="D688">
        <v>3.31</v>
      </c>
      <c r="E688" s="6">
        <f>IF(Table2[[#This Row],[S&amp;P 500 TR USD]]="",Table2[[#This Row],[IA SBBI US Large Stock TR USD Ext]],Table2[[#This Row],[S&amp;P 500 TR USD]])</f>
        <v>3.69</v>
      </c>
      <c r="F688" s="6" t="s">
        <v>2432</v>
      </c>
      <c r="G688" s="6"/>
      <c r="H688" s="6"/>
      <c r="I688" s="6" t="s">
        <v>2434</v>
      </c>
      <c r="J688" s="6">
        <v>2.74</v>
      </c>
      <c r="K688" s="6">
        <v>2.5099999999999998</v>
      </c>
      <c r="L688" s="6" t="s">
        <v>2436</v>
      </c>
      <c r="M688">
        <v>-0.49</v>
      </c>
      <c r="N688">
        <v>0.72</v>
      </c>
      <c r="O688">
        <v>0.5</v>
      </c>
      <c r="P688">
        <f>+(Table2[[#This Row],[IA SBBI US IT Govt TR USD]]*Table2[[#This Row],[PctinGovt]])+(Table2[[#This Row],[IA SBBI US LT Corp TR USD]]*(1-Table2[[#This Row],[IA SBBI US IT Govt TR USD]]) )</f>
        <v>0.82779999999999998</v>
      </c>
      <c r="Q688">
        <v>0.26</v>
      </c>
      <c r="R688" s="6">
        <f>IF(Table2[[#This Row],[Bloomberg US Agg Bond TR USD]]="",Table2[[#This Row],[Pre AGG]],Table2[[#This Row],[Bloomberg US Agg Bond TR USD]])</f>
        <v>0.26</v>
      </c>
      <c r="S688" s="6" t="str">
        <f>IF(Table2[[#This Row],[Bloomberg US Agg Bond TR USD]]="","Pre","")</f>
        <v/>
      </c>
      <c r="T688">
        <v>3.31</v>
      </c>
      <c r="U688" s="6"/>
      <c r="V688" s="6">
        <v>2.5099999999999998</v>
      </c>
      <c r="W688">
        <f t="shared" si="40"/>
        <v>1240.2781395930258</v>
      </c>
      <c r="X688">
        <f t="shared" si="41"/>
        <v>0</v>
      </c>
      <c r="Y688">
        <f t="shared" si="42"/>
        <v>156.1971125672481</v>
      </c>
      <c r="AN688">
        <f t="shared" si="43"/>
        <v>687</v>
      </c>
    </row>
    <row r="689" spans="1:40" x14ac:dyDescent="0.3">
      <c r="A689" t="s">
        <v>1954</v>
      </c>
      <c r="B689">
        <v>7.88</v>
      </c>
      <c r="C689">
        <v>7.88</v>
      </c>
      <c r="D689">
        <v>7.49</v>
      </c>
      <c r="E689" s="6">
        <f>IF(Table2[[#This Row],[S&amp;P 500 TR USD]]="",Table2[[#This Row],[IA SBBI US Large Stock TR USD Ext]],Table2[[#This Row],[S&amp;P 500 TR USD]])</f>
        <v>7.88</v>
      </c>
      <c r="F689" s="6" t="s">
        <v>2432</v>
      </c>
      <c r="G689" s="6"/>
      <c r="H689" s="6"/>
      <c r="I689" s="6" t="s">
        <v>2434</v>
      </c>
      <c r="J689" s="6">
        <v>7.29</v>
      </c>
      <c r="K689" s="6">
        <v>7.16</v>
      </c>
      <c r="L689" s="6" t="s">
        <v>2436</v>
      </c>
      <c r="M689">
        <v>2.59</v>
      </c>
      <c r="N689">
        <v>5.48</v>
      </c>
      <c r="O689">
        <v>0.5</v>
      </c>
      <c r="P689">
        <f>+(Table2[[#This Row],[IA SBBI US IT Govt TR USD]]*Table2[[#This Row],[PctinGovt]])+(Table2[[#This Row],[IA SBBI US LT Corp TR USD]]*(1-Table2[[#This Row],[IA SBBI US IT Govt TR USD]]) )</f>
        <v>-7.4182000000000006</v>
      </c>
      <c r="Q689">
        <v>2.79</v>
      </c>
      <c r="R689" s="6">
        <f>IF(Table2[[#This Row],[Bloomberg US Agg Bond TR USD]]="",Table2[[#This Row],[Pre AGG]],Table2[[#This Row],[Bloomberg US Agg Bond TR USD]])</f>
        <v>2.79</v>
      </c>
      <c r="S689" s="6" t="str">
        <f>IF(Table2[[#This Row],[Bloomberg US Agg Bond TR USD]]="","Pre","")</f>
        <v/>
      </c>
      <c r="T689">
        <v>7.49</v>
      </c>
      <c r="U689" s="6"/>
      <c r="V689" s="6">
        <v>7.16</v>
      </c>
      <c r="W689">
        <f t="shared" si="40"/>
        <v>1340.6649722485436</v>
      </c>
      <c r="X689">
        <f t="shared" si="41"/>
        <v>0</v>
      </c>
      <c r="Y689">
        <f t="shared" si="42"/>
        <v>174.54082582706309</v>
      </c>
      <c r="AN689">
        <f t="shared" si="43"/>
        <v>688</v>
      </c>
    </row>
    <row r="690" spans="1:40" x14ac:dyDescent="0.3">
      <c r="A690" t="s">
        <v>1955</v>
      </c>
      <c r="B690">
        <v>-0.87</v>
      </c>
      <c r="C690">
        <v>-0.87</v>
      </c>
      <c r="D690">
        <v>-1.23</v>
      </c>
      <c r="E690" s="6">
        <f>IF(Table2[[#This Row],[S&amp;P 500 TR USD]]="",Table2[[#This Row],[IA SBBI US Large Stock TR USD Ext]],Table2[[#This Row],[S&amp;P 500 TR USD]])</f>
        <v>-0.87</v>
      </c>
      <c r="F690" s="6" t="s">
        <v>2432</v>
      </c>
      <c r="G690" s="6"/>
      <c r="H690" s="6"/>
      <c r="I690" s="6" t="s">
        <v>2434</v>
      </c>
      <c r="J690" s="6">
        <v>7.2</v>
      </c>
      <c r="K690" s="6">
        <v>6.96</v>
      </c>
      <c r="L690" s="6" t="s">
        <v>2436</v>
      </c>
      <c r="M690">
        <v>-1.22</v>
      </c>
      <c r="N690">
        <v>-3.24</v>
      </c>
      <c r="O690">
        <v>0.5</v>
      </c>
      <c r="P690">
        <f>+(Table2[[#This Row],[IA SBBI US IT Govt TR USD]]*Table2[[#This Row],[PctinGovt]])+(Table2[[#This Row],[IA SBBI US LT Corp TR USD]]*(1-Table2[[#This Row],[IA SBBI US IT Govt TR USD]]) )</f>
        <v>-7.8028000000000004</v>
      </c>
      <c r="Q690">
        <v>-1.31</v>
      </c>
      <c r="R690" s="6">
        <f>IF(Table2[[#This Row],[Bloomberg US Agg Bond TR USD]]="",Table2[[#This Row],[Pre AGG]],Table2[[#This Row],[Bloomberg US Agg Bond TR USD]])</f>
        <v>-1.31</v>
      </c>
      <c r="S690" s="6" t="str">
        <f>IF(Table2[[#This Row],[Bloomberg US Agg Bond TR USD]]="","Pre","")</f>
        <v/>
      </c>
      <c r="T690">
        <v>-1.23</v>
      </c>
      <c r="U690" s="6"/>
      <c r="V690" s="6">
        <v>6.96</v>
      </c>
      <c r="W690">
        <f t="shared" si="40"/>
        <v>1322.9447930898864</v>
      </c>
      <c r="X690">
        <f t="shared" si="41"/>
        <v>0</v>
      </c>
      <c r="Y690">
        <f t="shared" si="42"/>
        <v>193.64886730462666</v>
      </c>
      <c r="AN690">
        <f t="shared" si="43"/>
        <v>689</v>
      </c>
    </row>
    <row r="691" spans="1:40" x14ac:dyDescent="0.3">
      <c r="A691" t="s">
        <v>1956</v>
      </c>
      <c r="B691">
        <v>3.89</v>
      </c>
      <c r="C691">
        <v>3.89</v>
      </c>
      <c r="D691">
        <v>3.52</v>
      </c>
      <c r="E691" s="6">
        <f>IF(Table2[[#This Row],[S&amp;P 500 TR USD]]="",Table2[[#This Row],[IA SBBI US Large Stock TR USD Ext]],Table2[[#This Row],[S&amp;P 500 TR USD]])</f>
        <v>3.89</v>
      </c>
      <c r="F691" s="6" t="s">
        <v>2432</v>
      </c>
      <c r="G691" s="6"/>
      <c r="H691" s="6"/>
      <c r="I691" s="6" t="s">
        <v>2434</v>
      </c>
      <c r="J691" s="6">
        <v>4.5999999999999996</v>
      </c>
      <c r="K691" s="6">
        <v>4.3899999999999997</v>
      </c>
      <c r="L691" s="6" t="s">
        <v>2436</v>
      </c>
      <c r="M691">
        <v>0.16</v>
      </c>
      <c r="N691">
        <v>-0.46</v>
      </c>
      <c r="O691">
        <v>0.5</v>
      </c>
      <c r="P691">
        <f>+(Table2[[#This Row],[IA SBBI US IT Govt TR USD]]*Table2[[#This Row],[PctinGovt]])+(Table2[[#This Row],[IA SBBI US LT Corp TR USD]]*(1-Table2[[#This Row],[IA SBBI US IT Govt TR USD]]) )</f>
        <v>-0.30640000000000001</v>
      </c>
      <c r="Q691">
        <v>0.11</v>
      </c>
      <c r="R691" s="6">
        <f>IF(Table2[[#This Row],[Bloomberg US Agg Bond TR USD]]="",Table2[[#This Row],[Pre AGG]],Table2[[#This Row],[Bloomberg US Agg Bond TR USD]])</f>
        <v>0.11</v>
      </c>
      <c r="S691" s="6" t="str">
        <f>IF(Table2[[#This Row],[Bloomberg US Agg Bond TR USD]]="","Pre","")</f>
        <v/>
      </c>
      <c r="T691">
        <v>3.52</v>
      </c>
      <c r="U691" s="6"/>
      <c r="V691" s="6">
        <v>4.3899999999999997</v>
      </c>
      <c r="W691">
        <f t="shared" si="40"/>
        <v>1373.0324498066502</v>
      </c>
      <c r="X691">
        <f t="shared" si="41"/>
        <v>0</v>
      </c>
      <c r="Y691">
        <f t="shared" si="42"/>
        <v>206.54005257929978</v>
      </c>
      <c r="AN691">
        <f t="shared" si="43"/>
        <v>690</v>
      </c>
    </row>
    <row r="692" spans="1:40" x14ac:dyDescent="0.3">
      <c r="A692" t="s">
        <v>1957</v>
      </c>
      <c r="B692">
        <v>-2.95</v>
      </c>
      <c r="C692">
        <v>-2.95</v>
      </c>
      <c r="D692">
        <v>-3.3</v>
      </c>
      <c r="E692" s="6">
        <f>IF(Table2[[#This Row],[S&amp;P 500 TR USD]]="",Table2[[#This Row],[IA SBBI US Large Stock TR USD Ext]],Table2[[#This Row],[S&amp;P 500 TR USD]])</f>
        <v>-2.95</v>
      </c>
      <c r="F692" s="6" t="s">
        <v>2432</v>
      </c>
      <c r="G692" s="6"/>
      <c r="H692" s="6"/>
      <c r="I692" s="6" t="s">
        <v>2434</v>
      </c>
      <c r="J692" s="6">
        <v>-2.9</v>
      </c>
      <c r="K692" s="6">
        <v>-3.01</v>
      </c>
      <c r="L692" s="6" t="s">
        <v>2436</v>
      </c>
      <c r="M692">
        <v>-1.98</v>
      </c>
      <c r="N692">
        <v>-4.55</v>
      </c>
      <c r="O692">
        <v>0.5</v>
      </c>
      <c r="P692">
        <f>+(Table2[[#This Row],[IA SBBI US IT Govt TR USD]]*Table2[[#This Row],[PctinGovt]])+(Table2[[#This Row],[IA SBBI US LT Corp TR USD]]*(1-Table2[[#This Row],[IA SBBI US IT Govt TR USD]]) )</f>
        <v>-14.548999999999999</v>
      </c>
      <c r="Q692">
        <v>-2.36</v>
      </c>
      <c r="R692" s="6">
        <f>IF(Table2[[#This Row],[Bloomberg US Agg Bond TR USD]]="",Table2[[#This Row],[Pre AGG]],Table2[[#This Row],[Bloomberg US Agg Bond TR USD]])</f>
        <v>-2.36</v>
      </c>
      <c r="S692" s="6" t="str">
        <f>IF(Table2[[#This Row],[Bloomberg US Agg Bond TR USD]]="","Pre","")</f>
        <v/>
      </c>
      <c r="T692">
        <v>-3.3</v>
      </c>
      <c r="U692" s="6"/>
      <c r="V692" s="6">
        <v>-3.01</v>
      </c>
      <c r="W692">
        <f t="shared" si="40"/>
        <v>1324.4223789630305</v>
      </c>
      <c r="X692">
        <f t="shared" si="41"/>
        <v>0</v>
      </c>
      <c r="Y692">
        <f t="shared" si="42"/>
        <v>197.31319699666287</v>
      </c>
      <c r="AN692">
        <f t="shared" si="43"/>
        <v>691</v>
      </c>
    </row>
    <row r="693" spans="1:40" x14ac:dyDescent="0.3">
      <c r="A693" t="s">
        <v>1958</v>
      </c>
      <c r="B693">
        <v>1.5</v>
      </c>
      <c r="C693">
        <v>1.5</v>
      </c>
      <c r="D693">
        <v>1.1299999999999999</v>
      </c>
      <c r="E693" s="6">
        <f>IF(Table2[[#This Row],[S&amp;P 500 TR USD]]="",Table2[[#This Row],[IA SBBI US Large Stock TR USD Ext]],Table2[[#This Row],[S&amp;P 500 TR USD]])</f>
        <v>1.5</v>
      </c>
      <c r="F693" s="6" t="s">
        <v>2432</v>
      </c>
      <c r="G693" s="6"/>
      <c r="H693" s="6"/>
      <c r="I693" s="6" t="s">
        <v>2434</v>
      </c>
      <c r="J693" s="6">
        <v>-3.78</v>
      </c>
      <c r="K693" s="6">
        <v>-4.01</v>
      </c>
      <c r="L693" s="6" t="s">
        <v>2436</v>
      </c>
      <c r="M693">
        <v>0.81</v>
      </c>
      <c r="N693">
        <v>0.51</v>
      </c>
      <c r="O693">
        <v>0.5</v>
      </c>
      <c r="P693">
        <f>+(Table2[[#This Row],[IA SBBI US IT Govt TR USD]]*Table2[[#This Row],[PctinGovt]])+(Table2[[#This Row],[IA SBBI US LT Corp TR USD]]*(1-Table2[[#This Row],[IA SBBI US IT Govt TR USD]]) )</f>
        <v>0.50190000000000001</v>
      </c>
      <c r="Q693">
        <v>0.7</v>
      </c>
      <c r="R693" s="6">
        <f>IF(Table2[[#This Row],[Bloomberg US Agg Bond TR USD]]="",Table2[[#This Row],[Pre AGG]],Table2[[#This Row],[Bloomberg US Agg Bond TR USD]])</f>
        <v>0.7</v>
      </c>
      <c r="S693" s="6" t="str">
        <f>IF(Table2[[#This Row],[Bloomberg US Agg Bond TR USD]]="","Pre","")</f>
        <v/>
      </c>
      <c r="T693">
        <v>1.1299999999999999</v>
      </c>
      <c r="U693" s="6"/>
      <c r="V693" s="6">
        <v>-4.01</v>
      </c>
      <c r="W693">
        <f t="shared" si="40"/>
        <v>1340.5183518453127</v>
      </c>
      <c r="X693">
        <f t="shared" si="41"/>
        <v>0</v>
      </c>
      <c r="Y693">
        <f t="shared" si="42"/>
        <v>185.39093779709668</v>
      </c>
      <c r="AN693">
        <f t="shared" si="43"/>
        <v>692</v>
      </c>
    </row>
    <row r="694" spans="1:40" x14ac:dyDescent="0.3">
      <c r="A694" t="s">
        <v>1959</v>
      </c>
      <c r="B694">
        <v>1.38</v>
      </c>
      <c r="C694">
        <v>1.38</v>
      </c>
      <c r="D694">
        <v>1.02</v>
      </c>
      <c r="E694" s="6">
        <f>IF(Table2[[#This Row],[S&amp;P 500 TR USD]]="",Table2[[#This Row],[IA SBBI US Large Stock TR USD Ext]],Table2[[#This Row],[S&amp;P 500 TR USD]])</f>
        <v>1.38</v>
      </c>
      <c r="F694" s="6" t="s">
        <v>2432</v>
      </c>
      <c r="G694" s="6"/>
      <c r="H694" s="6"/>
      <c r="I694" s="6" t="s">
        <v>2434</v>
      </c>
      <c r="J694" s="6">
        <v>1.78</v>
      </c>
      <c r="K694" s="6">
        <v>1.58</v>
      </c>
      <c r="L694" s="6" t="s">
        <v>2436</v>
      </c>
      <c r="M694">
        <v>3.15</v>
      </c>
      <c r="N694">
        <v>3.92</v>
      </c>
      <c r="O694">
        <v>0.5</v>
      </c>
      <c r="P694">
        <f>+(Table2[[#This Row],[IA SBBI US IT Govt TR USD]]*Table2[[#This Row],[PctinGovt]])+(Table2[[#This Row],[IA SBBI US LT Corp TR USD]]*(1-Table2[[#This Row],[IA SBBI US IT Govt TR USD]]) )</f>
        <v>-6.8529999999999989</v>
      </c>
      <c r="Q694">
        <v>3.3</v>
      </c>
      <c r="R694" s="6">
        <f>IF(Table2[[#This Row],[Bloomberg US Agg Bond TR USD]]="",Table2[[#This Row],[Pre AGG]],Table2[[#This Row],[Bloomberg US Agg Bond TR USD]])</f>
        <v>3.3</v>
      </c>
      <c r="S694" s="6" t="str">
        <f>IF(Table2[[#This Row],[Bloomberg US Agg Bond TR USD]]="","Pre","")</f>
        <v/>
      </c>
      <c r="T694">
        <v>1.02</v>
      </c>
      <c r="U694" s="6"/>
      <c r="V694" s="6">
        <v>1.58</v>
      </c>
      <c r="W694">
        <f t="shared" si="40"/>
        <v>1355.2116390341348</v>
      </c>
      <c r="X694">
        <f t="shared" si="41"/>
        <v>0</v>
      </c>
      <c r="Y694">
        <f t="shared" si="42"/>
        <v>189.90011461429083</v>
      </c>
      <c r="AN694">
        <f t="shared" si="43"/>
        <v>693</v>
      </c>
    </row>
    <row r="695" spans="1:40" x14ac:dyDescent="0.3">
      <c r="A695" t="s">
        <v>1960</v>
      </c>
      <c r="B695">
        <v>-1.1599999999999999</v>
      </c>
      <c r="C695">
        <v>-1.1599999999999999</v>
      </c>
      <c r="D695">
        <v>-1.52</v>
      </c>
      <c r="E695" s="6">
        <f>IF(Table2[[#This Row],[S&amp;P 500 TR USD]]="",Table2[[#This Row],[IA SBBI US Large Stock TR USD Ext]],Table2[[#This Row],[S&amp;P 500 TR USD]])</f>
        <v>-1.1599999999999999</v>
      </c>
      <c r="F695" s="6" t="s">
        <v>2432</v>
      </c>
      <c r="G695" s="6"/>
      <c r="H695" s="6"/>
      <c r="I695" s="6" t="s">
        <v>2434</v>
      </c>
      <c r="J695" s="6">
        <v>-6.91</v>
      </c>
      <c r="K695" s="6">
        <v>-7.03</v>
      </c>
      <c r="L695" s="6" t="s">
        <v>2436</v>
      </c>
      <c r="M695">
        <v>0.19</v>
      </c>
      <c r="N695">
        <v>-0.25</v>
      </c>
      <c r="O695">
        <v>0.5</v>
      </c>
      <c r="P695">
        <f>+(Table2[[#This Row],[IA SBBI US IT Govt TR USD]]*Table2[[#This Row],[PctinGovt]])+(Table2[[#This Row],[IA SBBI US LT Corp TR USD]]*(1-Table2[[#This Row],[IA SBBI US IT Govt TR USD]]) )</f>
        <v>-0.10750000000000001</v>
      </c>
      <c r="Q695">
        <v>0.36</v>
      </c>
      <c r="R695" s="6">
        <f>IF(Table2[[#This Row],[Bloomberg US Agg Bond TR USD]]="",Table2[[#This Row],[Pre AGG]],Table2[[#This Row],[Bloomberg US Agg Bond TR USD]])</f>
        <v>0.36</v>
      </c>
      <c r="S695" s="6" t="str">
        <f>IF(Table2[[#This Row],[Bloomberg US Agg Bond TR USD]]="","Pre","")</f>
        <v/>
      </c>
      <c r="T695">
        <v>-1.52</v>
      </c>
      <c r="U695" s="6"/>
      <c r="V695" s="6">
        <v>-7.03</v>
      </c>
      <c r="W695">
        <f t="shared" si="40"/>
        <v>1333.0924221208161</v>
      </c>
      <c r="X695">
        <f t="shared" si="41"/>
        <v>0</v>
      </c>
      <c r="Y695">
        <f t="shared" si="42"/>
        <v>169.52013655690621</v>
      </c>
      <c r="AN695">
        <f t="shared" si="43"/>
        <v>694</v>
      </c>
    </row>
    <row r="696" spans="1:40" x14ac:dyDescent="0.3">
      <c r="A696" t="s">
        <v>1961</v>
      </c>
      <c r="B696">
        <v>2.11</v>
      </c>
      <c r="C696">
        <v>2.11</v>
      </c>
      <c r="D696">
        <v>1.74</v>
      </c>
      <c r="E696" s="6">
        <f>IF(Table2[[#This Row],[S&amp;P 500 TR USD]]="",Table2[[#This Row],[IA SBBI US Large Stock TR USD Ext]],Table2[[#This Row],[S&amp;P 500 TR USD]])</f>
        <v>2.11</v>
      </c>
      <c r="F696" s="6" t="s">
        <v>2432</v>
      </c>
      <c r="G696" s="6"/>
      <c r="H696" s="6"/>
      <c r="I696" s="6" t="s">
        <v>2434</v>
      </c>
      <c r="J696" s="6">
        <v>5.25</v>
      </c>
      <c r="K696" s="6">
        <v>5.03</v>
      </c>
      <c r="L696" s="6" t="s">
        <v>2436</v>
      </c>
      <c r="M696">
        <v>1.03</v>
      </c>
      <c r="N696">
        <v>1.42</v>
      </c>
      <c r="O696">
        <v>0.5</v>
      </c>
      <c r="P696">
        <f>+(Table2[[#This Row],[IA SBBI US IT Govt TR USD]]*Table2[[#This Row],[PctinGovt]])+(Table2[[#This Row],[IA SBBI US LT Corp TR USD]]*(1-Table2[[#This Row],[IA SBBI US IT Govt TR USD]]) )</f>
        <v>0.47239999999999999</v>
      </c>
      <c r="Q696">
        <v>1.1399999999999999</v>
      </c>
      <c r="R696" s="6">
        <f>IF(Table2[[#This Row],[Bloomberg US Agg Bond TR USD]]="",Table2[[#This Row],[Pre AGG]],Table2[[#This Row],[Bloomberg US Agg Bond TR USD]])</f>
        <v>1.1399999999999999</v>
      </c>
      <c r="S696" s="6" t="str">
        <f>IF(Table2[[#This Row],[Bloomberg US Agg Bond TR USD]]="","Pre","")</f>
        <v/>
      </c>
      <c r="T696">
        <v>1.74</v>
      </c>
      <c r="U696" s="6"/>
      <c r="V696" s="6">
        <v>5.03</v>
      </c>
      <c r="W696">
        <f t="shared" si="40"/>
        <v>1358.0282302657183</v>
      </c>
      <c r="X696">
        <f t="shared" si="41"/>
        <v>0</v>
      </c>
      <c r="Y696">
        <f t="shared" si="42"/>
        <v>183.07699942571861</v>
      </c>
      <c r="AN696">
        <f t="shared" si="43"/>
        <v>695</v>
      </c>
    </row>
    <row r="697" spans="1:40" x14ac:dyDescent="0.3">
      <c r="A697" t="s">
        <v>1962</v>
      </c>
      <c r="B697">
        <v>-0.52</v>
      </c>
      <c r="C697">
        <v>-0.52</v>
      </c>
      <c r="D697">
        <v>-0.88</v>
      </c>
      <c r="E697" s="6">
        <f>IF(Table2[[#This Row],[S&amp;P 500 TR USD]]="",Table2[[#This Row],[IA SBBI US Large Stock TR USD Ext]],Table2[[#This Row],[S&amp;P 500 TR USD]])</f>
        <v>-0.52</v>
      </c>
      <c r="F697" s="6" t="s">
        <v>2432</v>
      </c>
      <c r="G697" s="6"/>
      <c r="H697" s="6"/>
      <c r="I697" s="6" t="s">
        <v>2434</v>
      </c>
      <c r="J697" s="6">
        <v>-1.89</v>
      </c>
      <c r="K697" s="6">
        <v>-2.09</v>
      </c>
      <c r="L697" s="6" t="s">
        <v>2436</v>
      </c>
      <c r="M697">
        <v>0.47</v>
      </c>
      <c r="N697">
        <v>-0.33</v>
      </c>
      <c r="O697">
        <v>0.5</v>
      </c>
      <c r="P697">
        <f>+(Table2[[#This Row],[IA SBBI US IT Govt TR USD]]*Table2[[#This Row],[PctinGovt]])+(Table2[[#This Row],[IA SBBI US LT Corp TR USD]]*(1-Table2[[#This Row],[IA SBBI US IT Govt TR USD]]) )</f>
        <v>6.0099999999999959E-2</v>
      </c>
      <c r="Q697">
        <v>0.19</v>
      </c>
      <c r="R697" s="6">
        <f>IF(Table2[[#This Row],[Bloomberg US Agg Bond TR USD]]="",Table2[[#This Row],[Pre AGG]],Table2[[#This Row],[Bloomberg US Agg Bond TR USD]])</f>
        <v>0.19</v>
      </c>
      <c r="S697" s="6" t="str">
        <f>IF(Table2[[#This Row],[Bloomberg US Agg Bond TR USD]]="","Pre","")</f>
        <v/>
      </c>
      <c r="T697">
        <v>-0.88</v>
      </c>
      <c r="U697" s="6"/>
      <c r="V697" s="6">
        <v>-2.09</v>
      </c>
      <c r="W697">
        <f t="shared" si="40"/>
        <v>1345.1975818393801</v>
      </c>
      <c r="X697">
        <f t="shared" si="41"/>
        <v>0</v>
      </c>
      <c r="Y697">
        <f t="shared" si="42"/>
        <v>177.16069013772108</v>
      </c>
      <c r="AN697">
        <f t="shared" si="43"/>
        <v>696</v>
      </c>
    </row>
    <row r="698" spans="1:40" x14ac:dyDescent="0.3">
      <c r="A698" t="s">
        <v>1963</v>
      </c>
      <c r="B698">
        <v>-0.56000000000000005</v>
      </c>
      <c r="C698">
        <v>-0.56000000000000005</v>
      </c>
      <c r="D698">
        <v>-0.92</v>
      </c>
      <c r="E698" s="6">
        <f>IF(Table2[[#This Row],[S&amp;P 500 TR USD]]="",Table2[[#This Row],[IA SBBI US Large Stock TR USD Ext]],Table2[[#This Row],[S&amp;P 500 TR USD]])</f>
        <v>-0.56000000000000005</v>
      </c>
      <c r="F698" s="6" t="s">
        <v>2432</v>
      </c>
      <c r="G698" s="6"/>
      <c r="H698" s="6"/>
      <c r="I698" s="6" t="s">
        <v>2434</v>
      </c>
      <c r="J698" s="6">
        <v>-1.67</v>
      </c>
      <c r="K698" s="6">
        <v>-1.83</v>
      </c>
      <c r="L698" s="6" t="s">
        <v>2436</v>
      </c>
      <c r="M698">
        <v>1.77</v>
      </c>
      <c r="N698">
        <v>2.7</v>
      </c>
      <c r="O698">
        <v>0.5</v>
      </c>
      <c r="P698">
        <f>+(Table2[[#This Row],[IA SBBI US IT Govt TR USD]]*Table2[[#This Row],[PctinGovt]])+(Table2[[#This Row],[IA SBBI US LT Corp TR USD]]*(1-Table2[[#This Row],[IA SBBI US IT Govt TR USD]]) )</f>
        <v>-1.1940000000000002</v>
      </c>
      <c r="Q698">
        <v>2.06</v>
      </c>
      <c r="R698" s="6">
        <f>IF(Table2[[#This Row],[Bloomberg US Agg Bond TR USD]]="",Table2[[#This Row],[Pre AGG]],Table2[[#This Row],[Bloomberg US Agg Bond TR USD]])</f>
        <v>2.06</v>
      </c>
      <c r="S698" s="6" t="str">
        <f>IF(Table2[[#This Row],[Bloomberg US Agg Bond TR USD]]="","Pre","")</f>
        <v/>
      </c>
      <c r="T698">
        <v>-0.92</v>
      </c>
      <c r="U698" s="6"/>
      <c r="V698" s="6">
        <v>-1.83</v>
      </c>
      <c r="W698">
        <f t="shared" si="40"/>
        <v>1331.9017640864579</v>
      </c>
      <c r="X698">
        <f t="shared" si="41"/>
        <v>0</v>
      </c>
      <c r="Y698">
        <f t="shared" si="42"/>
        <v>172.08864950820075</v>
      </c>
      <c r="AN698">
        <f t="shared" si="43"/>
        <v>697</v>
      </c>
    </row>
    <row r="699" spans="1:40" x14ac:dyDescent="0.3">
      <c r="A699" t="s">
        <v>1964</v>
      </c>
      <c r="B699">
        <v>-3.52</v>
      </c>
      <c r="C699">
        <v>-3.52</v>
      </c>
      <c r="D699">
        <v>-3.89</v>
      </c>
      <c r="E699" s="6">
        <f>IF(Table2[[#This Row],[S&amp;P 500 TR USD]]="",Table2[[#This Row],[IA SBBI US Large Stock TR USD Ext]],Table2[[#This Row],[S&amp;P 500 TR USD]])</f>
        <v>-3.52</v>
      </c>
      <c r="F699" s="6" t="s">
        <v>2432</v>
      </c>
      <c r="G699" s="6"/>
      <c r="H699" s="6"/>
      <c r="I699" s="6" t="s">
        <v>2434</v>
      </c>
      <c r="J699" s="6">
        <v>-5.68</v>
      </c>
      <c r="K699" s="6">
        <v>-5.88</v>
      </c>
      <c r="L699" s="6" t="s">
        <v>2436</v>
      </c>
      <c r="M699">
        <v>-0.64</v>
      </c>
      <c r="N699">
        <v>-1.72</v>
      </c>
      <c r="O699">
        <v>0.5</v>
      </c>
      <c r="P699">
        <f>+(Table2[[#This Row],[IA SBBI US IT Govt TR USD]]*Table2[[#This Row],[PctinGovt]])+(Table2[[#This Row],[IA SBBI US LT Corp TR USD]]*(1-Table2[[#This Row],[IA SBBI US IT Govt TR USD]]) )</f>
        <v>-3.1408</v>
      </c>
      <c r="Q699">
        <v>-0.51</v>
      </c>
      <c r="R699" s="6">
        <f>IF(Table2[[#This Row],[Bloomberg US Agg Bond TR USD]]="",Table2[[#This Row],[Pre AGG]],Table2[[#This Row],[Bloomberg US Agg Bond TR USD]])</f>
        <v>-0.51</v>
      </c>
      <c r="S699" s="6" t="str">
        <f>IF(Table2[[#This Row],[Bloomberg US Agg Bond TR USD]]="","Pre","")</f>
        <v/>
      </c>
      <c r="T699">
        <v>-3.89</v>
      </c>
      <c r="U699" s="6"/>
      <c r="V699" s="6">
        <v>-5.88</v>
      </c>
      <c r="W699">
        <f t="shared" si="40"/>
        <v>1276.2007854634946</v>
      </c>
      <c r="X699">
        <f t="shared" si="41"/>
        <v>0</v>
      </c>
      <c r="Y699">
        <f t="shared" si="42"/>
        <v>156.08983691711856</v>
      </c>
      <c r="AN699">
        <f t="shared" si="43"/>
        <v>698</v>
      </c>
    </row>
    <row r="700" spans="1:40" x14ac:dyDescent="0.3">
      <c r="A700" t="s">
        <v>1965</v>
      </c>
      <c r="B700">
        <v>1.73</v>
      </c>
      <c r="C700">
        <v>1.73</v>
      </c>
      <c r="D700">
        <v>1.35</v>
      </c>
      <c r="E700" s="6">
        <f>IF(Table2[[#This Row],[S&amp;P 500 TR USD]]="",Table2[[#This Row],[IA SBBI US Large Stock TR USD Ext]],Table2[[#This Row],[S&amp;P 500 TR USD]])</f>
        <v>1.73</v>
      </c>
      <c r="F700" s="6" t="s">
        <v>2432</v>
      </c>
      <c r="G700" s="6"/>
      <c r="H700" s="6"/>
      <c r="I700" s="6" t="s">
        <v>2434</v>
      </c>
      <c r="J700" s="6">
        <v>0.59</v>
      </c>
      <c r="K700" s="6">
        <v>0.37</v>
      </c>
      <c r="L700" s="6" t="s">
        <v>2436</v>
      </c>
      <c r="M700">
        <v>-0.35</v>
      </c>
      <c r="N700">
        <v>-2.35</v>
      </c>
      <c r="O700">
        <v>0.5</v>
      </c>
      <c r="P700">
        <f>+(Table2[[#This Row],[IA SBBI US IT Govt TR USD]]*Table2[[#This Row],[PctinGovt]])+(Table2[[#This Row],[IA SBBI US LT Corp TR USD]]*(1-Table2[[#This Row],[IA SBBI US IT Govt TR USD]]) )</f>
        <v>-3.3475000000000001</v>
      </c>
      <c r="Q700">
        <v>-1.1200000000000001</v>
      </c>
      <c r="R700" s="6">
        <f>IF(Table2[[#This Row],[Bloomberg US Agg Bond TR USD]]="",Table2[[#This Row],[Pre AGG]],Table2[[#This Row],[Bloomberg US Agg Bond TR USD]])</f>
        <v>-1.1200000000000001</v>
      </c>
      <c r="S700" s="6" t="str">
        <f>IF(Table2[[#This Row],[Bloomberg US Agg Bond TR USD]]="","Pre","")</f>
        <v/>
      </c>
      <c r="T700">
        <v>1.35</v>
      </c>
      <c r="U700" s="6"/>
      <c r="V700" s="6">
        <v>0.37</v>
      </c>
      <c r="W700">
        <f t="shared" si="40"/>
        <v>1294.779496067252</v>
      </c>
      <c r="X700">
        <f t="shared" si="41"/>
        <v>0</v>
      </c>
      <c r="Y700">
        <f t="shared" si="42"/>
        <v>157.03736931371188</v>
      </c>
      <c r="AN700">
        <f t="shared" si="43"/>
        <v>699</v>
      </c>
    </row>
    <row r="701" spans="1:40" x14ac:dyDescent="0.3">
      <c r="A701" t="s">
        <v>1966</v>
      </c>
      <c r="B701">
        <v>0.95</v>
      </c>
      <c r="C701">
        <v>0.95</v>
      </c>
      <c r="D701">
        <v>0.55000000000000004</v>
      </c>
      <c r="E701" s="6">
        <f>IF(Table2[[#This Row],[S&amp;P 500 TR USD]]="",Table2[[#This Row],[IA SBBI US Large Stock TR USD Ext]],Table2[[#This Row],[S&amp;P 500 TR USD]])</f>
        <v>0.95</v>
      </c>
      <c r="F701" s="6" t="s">
        <v>2432</v>
      </c>
      <c r="G701" s="6"/>
      <c r="H701" s="6"/>
      <c r="I701" s="6" t="s">
        <v>2434</v>
      </c>
      <c r="J701" s="6">
        <v>-0.55000000000000004</v>
      </c>
      <c r="K701" s="6">
        <v>-0.73</v>
      </c>
      <c r="L701" s="6" t="s">
        <v>2436</v>
      </c>
      <c r="M701">
        <v>-0.03</v>
      </c>
      <c r="N701">
        <v>-0.73</v>
      </c>
      <c r="O701">
        <v>0.5</v>
      </c>
      <c r="P701">
        <f>+(Table2[[#This Row],[IA SBBI US IT Govt TR USD]]*Table2[[#This Row],[PctinGovt]])+(Table2[[#This Row],[IA SBBI US LT Corp TR USD]]*(1-Table2[[#This Row],[IA SBBI US IT Govt TR USD]]) )</f>
        <v>-0.76690000000000003</v>
      </c>
      <c r="Q701">
        <v>-0.2</v>
      </c>
      <c r="R701" s="6">
        <f>IF(Table2[[#This Row],[Bloomberg US Agg Bond TR USD]]="",Table2[[#This Row],[Pre AGG]],Table2[[#This Row],[Bloomberg US Agg Bond TR USD]])</f>
        <v>-0.2</v>
      </c>
      <c r="S701" s="6" t="str">
        <f>IF(Table2[[#This Row],[Bloomberg US Agg Bond TR USD]]="","Pre","")</f>
        <v/>
      </c>
      <c r="T701">
        <v>0.55000000000000004</v>
      </c>
      <c r="U701" s="6"/>
      <c r="V701" s="6">
        <v>-0.73</v>
      </c>
      <c r="W701">
        <f t="shared" si="40"/>
        <v>1302.4507832956219</v>
      </c>
      <c r="X701">
        <f t="shared" si="41"/>
        <v>0</v>
      </c>
      <c r="Y701">
        <f t="shared" si="42"/>
        <v>155.16099651772177</v>
      </c>
      <c r="AN701">
        <f t="shared" si="43"/>
        <v>700</v>
      </c>
    </row>
    <row r="702" spans="1:40" x14ac:dyDescent="0.3">
      <c r="A702" t="s">
        <v>1967</v>
      </c>
      <c r="B702">
        <v>-5.54</v>
      </c>
      <c r="C702">
        <v>-5.54</v>
      </c>
      <c r="D702">
        <v>-5.94</v>
      </c>
      <c r="E702" s="6">
        <f>IF(Table2[[#This Row],[S&amp;P 500 TR USD]]="",Table2[[#This Row],[IA SBBI US Large Stock TR USD Ext]],Table2[[#This Row],[S&amp;P 500 TR USD]])</f>
        <v>-5.54</v>
      </c>
      <c r="F702" s="6" t="s">
        <v>2432</v>
      </c>
      <c r="G702" s="6"/>
      <c r="H702" s="6"/>
      <c r="I702" s="6" t="s">
        <v>2434</v>
      </c>
      <c r="J702" s="6">
        <v>-5.18</v>
      </c>
      <c r="K702" s="6">
        <v>-5.41</v>
      </c>
      <c r="L702" s="6" t="s">
        <v>2436</v>
      </c>
      <c r="M702">
        <v>-2.5</v>
      </c>
      <c r="N702">
        <v>-4.83</v>
      </c>
      <c r="O702">
        <v>0.5</v>
      </c>
      <c r="P702">
        <f>+(Table2[[#This Row],[IA SBBI US IT Govt TR USD]]*Table2[[#This Row],[PctinGovt]])+(Table2[[#This Row],[IA SBBI US LT Corp TR USD]]*(1-Table2[[#This Row],[IA SBBI US IT Govt TR USD]]) )</f>
        <v>-18.155000000000001</v>
      </c>
      <c r="Q702">
        <v>-3.12</v>
      </c>
      <c r="R702" s="6">
        <f>IF(Table2[[#This Row],[Bloomberg US Agg Bond TR USD]]="",Table2[[#This Row],[Pre AGG]],Table2[[#This Row],[Bloomberg US Agg Bond TR USD]])</f>
        <v>-3.12</v>
      </c>
      <c r="S702" s="6" t="str">
        <f>IF(Table2[[#This Row],[Bloomberg US Agg Bond TR USD]]="","Pre","")</f>
        <v/>
      </c>
      <c r="T702">
        <v>-5.94</v>
      </c>
      <c r="U702" s="6"/>
      <c r="V702" s="6">
        <v>-5.41</v>
      </c>
      <c r="W702">
        <f t="shared" si="40"/>
        <v>1219.145206767862</v>
      </c>
      <c r="X702">
        <f t="shared" si="41"/>
        <v>0</v>
      </c>
      <c r="Y702">
        <f t="shared" si="42"/>
        <v>141.35678660611299</v>
      </c>
      <c r="AN702">
        <f t="shared" si="43"/>
        <v>701</v>
      </c>
    </row>
    <row r="703" spans="1:40" x14ac:dyDescent="0.3">
      <c r="A703" t="s">
        <v>1968</v>
      </c>
      <c r="B703">
        <v>2.17</v>
      </c>
      <c r="C703">
        <v>2.17</v>
      </c>
      <c r="D703">
        <v>1.75</v>
      </c>
      <c r="E703" s="6">
        <f>IF(Table2[[#This Row],[S&amp;P 500 TR USD]]="",Table2[[#This Row],[IA SBBI US Large Stock TR USD Ext]],Table2[[#This Row],[S&amp;P 500 TR USD]])</f>
        <v>2.17</v>
      </c>
      <c r="F703" s="6" t="s">
        <v>2432</v>
      </c>
      <c r="G703" s="6"/>
      <c r="H703" s="6"/>
      <c r="I703" s="6" t="s">
        <v>2434</v>
      </c>
      <c r="J703" s="6">
        <v>2.86</v>
      </c>
      <c r="K703" s="6">
        <v>2.6</v>
      </c>
      <c r="L703" s="6" t="s">
        <v>2436</v>
      </c>
      <c r="M703">
        <v>0.99</v>
      </c>
      <c r="N703">
        <v>1.99</v>
      </c>
      <c r="O703">
        <v>0.5</v>
      </c>
      <c r="P703">
        <f>+(Table2[[#This Row],[IA SBBI US IT Govt TR USD]]*Table2[[#This Row],[PctinGovt]])+(Table2[[#This Row],[IA SBBI US LT Corp TR USD]]*(1-Table2[[#This Row],[IA SBBI US IT Govt TR USD]]) )</f>
        <v>0.51490000000000002</v>
      </c>
      <c r="Q703">
        <v>1.28</v>
      </c>
      <c r="R703" s="6">
        <f>IF(Table2[[#This Row],[Bloomberg US Agg Bond TR USD]]="",Table2[[#This Row],[Pre AGG]],Table2[[#This Row],[Bloomberg US Agg Bond TR USD]])</f>
        <v>1.28</v>
      </c>
      <c r="S703" s="6" t="str">
        <f>IF(Table2[[#This Row],[Bloomberg US Agg Bond TR USD]]="","Pre","")</f>
        <v/>
      </c>
      <c r="T703">
        <v>1.75</v>
      </c>
      <c r="U703" s="6"/>
      <c r="V703" s="6">
        <v>2.6</v>
      </c>
      <c r="W703">
        <f t="shared" si="40"/>
        <v>1242.2302478862998</v>
      </c>
      <c r="X703">
        <f t="shared" si="41"/>
        <v>0</v>
      </c>
      <c r="Y703">
        <f t="shared" si="42"/>
        <v>147.63206305787193</v>
      </c>
      <c r="AN703">
        <f t="shared" si="43"/>
        <v>702</v>
      </c>
    </row>
    <row r="704" spans="1:40" x14ac:dyDescent="0.3">
      <c r="A704" t="s">
        <v>1969</v>
      </c>
      <c r="B704">
        <v>-1.24</v>
      </c>
      <c r="C704">
        <v>-1.24</v>
      </c>
      <c r="D704">
        <v>-1.65</v>
      </c>
      <c r="E704" s="6">
        <f>IF(Table2[[#This Row],[S&amp;P 500 TR USD]]="",Table2[[#This Row],[IA SBBI US Large Stock TR USD Ext]],Table2[[#This Row],[S&amp;P 500 TR USD]])</f>
        <v>-1.24</v>
      </c>
      <c r="F704" s="6" t="s">
        <v>2432</v>
      </c>
      <c r="G704" s="6"/>
      <c r="H704" s="6"/>
      <c r="I704" s="6" t="s">
        <v>2434</v>
      </c>
      <c r="J704" s="6">
        <v>-4.88</v>
      </c>
      <c r="K704" s="6">
        <v>-5.04</v>
      </c>
      <c r="L704" s="6" t="s">
        <v>2436</v>
      </c>
      <c r="M704">
        <v>3.93</v>
      </c>
      <c r="N704">
        <v>5.86</v>
      </c>
      <c r="O704">
        <v>0.5</v>
      </c>
      <c r="P704">
        <f>+(Table2[[#This Row],[IA SBBI US IT Govt TR USD]]*Table2[[#This Row],[PctinGovt]])+(Table2[[#This Row],[IA SBBI US LT Corp TR USD]]*(1-Table2[[#This Row],[IA SBBI US IT Govt TR USD]]) )</f>
        <v>-15.204800000000002</v>
      </c>
      <c r="Q704">
        <v>4.5</v>
      </c>
      <c r="R704" s="6">
        <f>IF(Table2[[#This Row],[Bloomberg US Agg Bond TR USD]]="",Table2[[#This Row],[Pre AGG]],Table2[[#This Row],[Bloomberg US Agg Bond TR USD]])</f>
        <v>4.5</v>
      </c>
      <c r="S704" s="6" t="str">
        <f>IF(Table2[[#This Row],[Bloomberg US Agg Bond TR USD]]="","Pre","")</f>
        <v/>
      </c>
      <c r="T704">
        <v>-1.65</v>
      </c>
      <c r="U704" s="6"/>
      <c r="V704" s="6">
        <v>-5.04</v>
      </c>
      <c r="W704">
        <f t="shared" si="40"/>
        <v>1220.0834487961758</v>
      </c>
      <c r="X704">
        <f t="shared" si="41"/>
        <v>0</v>
      </c>
      <c r="Y704">
        <f t="shared" si="42"/>
        <v>135.15140707975516</v>
      </c>
      <c r="AN704">
        <f t="shared" si="43"/>
        <v>703</v>
      </c>
    </row>
    <row r="705" spans="1:40" x14ac:dyDescent="0.3">
      <c r="A705" t="s">
        <v>1970</v>
      </c>
      <c r="B705">
        <v>11.04</v>
      </c>
      <c r="C705">
        <v>11.04</v>
      </c>
      <c r="D705">
        <v>10.63</v>
      </c>
      <c r="E705" s="6">
        <f>IF(Table2[[#This Row],[S&amp;P 500 TR USD]]="",Table2[[#This Row],[IA SBBI US Large Stock TR USD Ext]],Table2[[#This Row],[S&amp;P 500 TR USD]])</f>
        <v>11.04</v>
      </c>
      <c r="F705" s="6" t="s">
        <v>2432</v>
      </c>
      <c r="G705" s="6"/>
      <c r="H705" s="6"/>
      <c r="I705" s="6" t="s">
        <v>2434</v>
      </c>
      <c r="J705" s="6">
        <v>11.77</v>
      </c>
      <c r="K705" s="6">
        <v>11.52</v>
      </c>
      <c r="L705" s="6" t="s">
        <v>2436</v>
      </c>
      <c r="M705">
        <v>1.01</v>
      </c>
      <c r="N705">
        <v>3.07</v>
      </c>
      <c r="O705">
        <v>0.5</v>
      </c>
      <c r="P705">
        <f>+(Table2[[#This Row],[IA SBBI US IT Govt TR USD]]*Table2[[#This Row],[PctinGovt]])+(Table2[[#This Row],[IA SBBI US LT Corp TR USD]]*(1-Table2[[#This Row],[IA SBBI US IT Govt TR USD]]) )</f>
        <v>0.4743</v>
      </c>
      <c r="Q705">
        <v>1.68</v>
      </c>
      <c r="R705" s="6">
        <f>IF(Table2[[#This Row],[Bloomberg US Agg Bond TR USD]]="",Table2[[#This Row],[Pre AGG]],Table2[[#This Row],[Bloomberg US Agg Bond TR USD]])</f>
        <v>1.68</v>
      </c>
      <c r="S705" s="6" t="str">
        <f>IF(Table2[[#This Row],[Bloomberg US Agg Bond TR USD]]="","Pre","")</f>
        <v/>
      </c>
      <c r="T705">
        <v>10.63</v>
      </c>
      <c r="U705" s="6"/>
      <c r="V705" s="6">
        <v>11.52</v>
      </c>
      <c r="W705">
        <f t="shared" si="40"/>
        <v>1360.4083194032094</v>
      </c>
      <c r="X705">
        <f t="shared" si="41"/>
        <v>0</v>
      </c>
      <c r="Y705">
        <f t="shared" si="42"/>
        <v>162.24084917534296</v>
      </c>
      <c r="AN705">
        <f t="shared" si="43"/>
        <v>704</v>
      </c>
    </row>
    <row r="706" spans="1:40" x14ac:dyDescent="0.3">
      <c r="A706" t="s">
        <v>1971</v>
      </c>
      <c r="B706">
        <v>0.02</v>
      </c>
      <c r="C706">
        <v>0.02</v>
      </c>
      <c r="D706">
        <v>-0.35</v>
      </c>
      <c r="E706" s="6">
        <f>IF(Table2[[#This Row],[S&amp;P 500 TR USD]]="",Table2[[#This Row],[IA SBBI US Large Stock TR USD Ext]],Table2[[#This Row],[S&amp;P 500 TR USD]])</f>
        <v>0.02</v>
      </c>
      <c r="F706" s="6" t="s">
        <v>2432</v>
      </c>
      <c r="G706" s="6"/>
      <c r="H706" s="6"/>
      <c r="I706" s="6" t="s">
        <v>2434</v>
      </c>
      <c r="J706" s="6">
        <v>-0.77</v>
      </c>
      <c r="K706" s="6">
        <v>-0.98</v>
      </c>
      <c r="L706" s="6" t="s">
        <v>2436</v>
      </c>
      <c r="M706">
        <v>2.02</v>
      </c>
      <c r="N706">
        <v>3.14</v>
      </c>
      <c r="O706">
        <v>0.5</v>
      </c>
      <c r="P706">
        <f>+(Table2[[#This Row],[IA SBBI US IT Govt TR USD]]*Table2[[#This Row],[PctinGovt]])+(Table2[[#This Row],[IA SBBI US LT Corp TR USD]]*(1-Table2[[#This Row],[IA SBBI US IT Govt TR USD]]) )</f>
        <v>-2.1928000000000001</v>
      </c>
      <c r="Q706">
        <v>2.38</v>
      </c>
      <c r="R706" s="6">
        <f>IF(Table2[[#This Row],[Bloomberg US Agg Bond TR USD]]="",Table2[[#This Row],[Pre AGG]],Table2[[#This Row],[Bloomberg US Agg Bond TR USD]])</f>
        <v>2.38</v>
      </c>
      <c r="S706" s="6" t="str">
        <f>IF(Table2[[#This Row],[Bloomberg US Agg Bond TR USD]]="","Pre","")</f>
        <v/>
      </c>
      <c r="T706">
        <v>-0.35</v>
      </c>
      <c r="U706" s="6"/>
      <c r="V706" s="6">
        <v>-0.98</v>
      </c>
      <c r="W706">
        <f t="shared" si="40"/>
        <v>1355.2968902852981</v>
      </c>
      <c r="X706">
        <f t="shared" si="41"/>
        <v>0</v>
      </c>
      <c r="Y706">
        <f t="shared" si="42"/>
        <v>159.67088885342457</v>
      </c>
      <c r="AN706">
        <f t="shared" si="43"/>
        <v>705</v>
      </c>
    </row>
    <row r="707" spans="1:40" x14ac:dyDescent="0.3">
      <c r="A707" t="s">
        <v>1972</v>
      </c>
      <c r="B707">
        <v>0.39</v>
      </c>
      <c r="C707">
        <v>0.39</v>
      </c>
      <c r="D707">
        <v>-0.01</v>
      </c>
      <c r="E707" s="6">
        <f>IF(Table2[[#This Row],[S&amp;P 500 TR USD]]="",Table2[[#This Row],[IA SBBI US Large Stock TR USD Ext]],Table2[[#This Row],[S&amp;P 500 TR USD]])</f>
        <v>0.39</v>
      </c>
      <c r="F707" s="6" t="s">
        <v>2432</v>
      </c>
      <c r="G707" s="6"/>
      <c r="H707" s="6"/>
      <c r="I707" s="6" t="s">
        <v>2434</v>
      </c>
      <c r="J707" s="6">
        <v>-1.84</v>
      </c>
      <c r="K707" s="6">
        <v>-2</v>
      </c>
      <c r="L707" s="6" t="s">
        <v>2436</v>
      </c>
      <c r="M707">
        <v>3.83</v>
      </c>
      <c r="N707">
        <v>5.72</v>
      </c>
      <c r="O707">
        <v>0.5</v>
      </c>
      <c r="P707">
        <f>+(Table2[[#This Row],[IA SBBI US IT Govt TR USD]]*Table2[[#This Row],[PctinGovt]])+(Table2[[#This Row],[IA SBBI US LT Corp TR USD]]*(1-Table2[[#This Row],[IA SBBI US IT Govt TR USD]]) )</f>
        <v>-14.272600000000001</v>
      </c>
      <c r="Q707">
        <v>4.24</v>
      </c>
      <c r="R707" s="6">
        <f>IF(Table2[[#This Row],[Bloomberg US Agg Bond TR USD]]="",Table2[[#This Row],[Pre AGG]],Table2[[#This Row],[Bloomberg US Agg Bond TR USD]])</f>
        <v>4.24</v>
      </c>
      <c r="S707" s="6" t="str">
        <f>IF(Table2[[#This Row],[Bloomberg US Agg Bond TR USD]]="","Pre","")</f>
        <v/>
      </c>
      <c r="T707">
        <v>-0.01</v>
      </c>
      <c r="U707" s="6"/>
      <c r="V707" s="6">
        <v>-2</v>
      </c>
      <c r="W707">
        <f t="shared" ref="W707:W770" si="44">((1+W706/100)*(1+T707/100)-1)*100</f>
        <v>1355.1513605962696</v>
      </c>
      <c r="X707">
        <f t="shared" ref="X707:X770" si="45">((1+X706/100)*(1+U707/100)-1)*100</f>
        <v>0</v>
      </c>
      <c r="Y707">
        <f t="shared" ref="Y707:Y770" si="46">((1+Y706/100)*(1+V707/100)-1)*100</f>
        <v>154.47747107635607</v>
      </c>
      <c r="AN707">
        <f t="shared" si="43"/>
        <v>706</v>
      </c>
    </row>
    <row r="708" spans="1:40" x14ac:dyDescent="0.3">
      <c r="A708" t="s">
        <v>1973</v>
      </c>
      <c r="B708">
        <v>-1.1200000000000001</v>
      </c>
      <c r="C708">
        <v>-1.1200000000000001</v>
      </c>
      <c r="D708">
        <v>-1.51</v>
      </c>
      <c r="E708" s="6">
        <f>IF(Table2[[#This Row],[S&amp;P 500 TR USD]]="",Table2[[#This Row],[IA SBBI US Large Stock TR USD Ext]],Table2[[#This Row],[S&amp;P 500 TR USD]])</f>
        <v>-1.1200000000000001</v>
      </c>
      <c r="F708" s="6" t="s">
        <v>2432</v>
      </c>
      <c r="G708" s="6"/>
      <c r="H708" s="6"/>
      <c r="I708" s="6" t="s">
        <v>2434</v>
      </c>
      <c r="J708" s="6">
        <v>-2.66</v>
      </c>
      <c r="K708" s="6">
        <v>-2.87</v>
      </c>
      <c r="L708" s="6" t="s">
        <v>2436</v>
      </c>
      <c r="M708">
        <v>1.92</v>
      </c>
      <c r="N708">
        <v>2.12</v>
      </c>
      <c r="O708">
        <v>0.5</v>
      </c>
      <c r="P708">
        <f>+(Table2[[#This Row],[IA SBBI US IT Govt TR USD]]*Table2[[#This Row],[PctinGovt]])+(Table2[[#This Row],[IA SBBI US LT Corp TR USD]]*(1-Table2[[#This Row],[IA SBBI US IT Govt TR USD]]) )</f>
        <v>-0.99039999999999995</v>
      </c>
      <c r="Q708">
        <v>1.79</v>
      </c>
      <c r="R708" s="6">
        <f>IF(Table2[[#This Row],[Bloomberg US Agg Bond TR USD]]="",Table2[[#This Row],[Pre AGG]],Table2[[#This Row],[Bloomberg US Agg Bond TR USD]])</f>
        <v>1.79</v>
      </c>
      <c r="S708" s="6" t="str">
        <f>IF(Table2[[#This Row],[Bloomberg US Agg Bond TR USD]]="","Pre","")</f>
        <v/>
      </c>
      <c r="T708">
        <v>-1.51</v>
      </c>
      <c r="U708" s="6"/>
      <c r="V708" s="6">
        <v>-2.87</v>
      </c>
      <c r="W708">
        <f t="shared" si="44"/>
        <v>1333.1785750512659</v>
      </c>
      <c r="X708">
        <f t="shared" si="45"/>
        <v>0</v>
      </c>
      <c r="Y708">
        <f t="shared" si="46"/>
        <v>147.1739676564647</v>
      </c>
      <c r="AN708">
        <f t="shared" si="43"/>
        <v>707</v>
      </c>
    </row>
    <row r="709" spans="1:40" x14ac:dyDescent="0.3">
      <c r="A709" t="s">
        <v>1974</v>
      </c>
      <c r="B709">
        <v>2.63</v>
      </c>
      <c r="C709">
        <v>2.63</v>
      </c>
      <c r="D709">
        <v>2.2400000000000002</v>
      </c>
      <c r="E709" s="6">
        <f>IF(Table2[[#This Row],[S&amp;P 500 TR USD]]="",Table2[[#This Row],[IA SBBI US Large Stock TR USD Ext]],Table2[[#This Row],[S&amp;P 500 TR USD]])</f>
        <v>2.63</v>
      </c>
      <c r="F709" s="6" t="s">
        <v>2432</v>
      </c>
      <c r="G709" s="6"/>
      <c r="H709" s="6"/>
      <c r="I709" s="6" t="s">
        <v>2434</v>
      </c>
      <c r="J709" s="6">
        <v>1.63</v>
      </c>
      <c r="K709" s="6">
        <v>1.38</v>
      </c>
      <c r="L709" s="6" t="s">
        <v>2436</v>
      </c>
      <c r="M709">
        <v>1.43</v>
      </c>
      <c r="N709">
        <v>1.28</v>
      </c>
      <c r="O709">
        <v>0.5</v>
      </c>
      <c r="P709">
        <f>+(Table2[[#This Row],[IA SBBI US IT Govt TR USD]]*Table2[[#This Row],[PctinGovt]])+(Table2[[#This Row],[IA SBBI US LT Corp TR USD]]*(1-Table2[[#This Row],[IA SBBI US IT Govt TR USD]]) )</f>
        <v>0.16460000000000008</v>
      </c>
      <c r="Q709">
        <v>1.46</v>
      </c>
      <c r="R709" s="6">
        <f>IF(Table2[[#This Row],[Bloomberg US Agg Bond TR USD]]="",Table2[[#This Row],[Pre AGG]],Table2[[#This Row],[Bloomberg US Agg Bond TR USD]])</f>
        <v>1.46</v>
      </c>
      <c r="S709" s="6" t="str">
        <f>IF(Table2[[#This Row],[Bloomberg US Agg Bond TR USD]]="","Pre","")</f>
        <v/>
      </c>
      <c r="T709">
        <v>2.2400000000000002</v>
      </c>
      <c r="U709" s="6"/>
      <c r="V709" s="6">
        <v>1.38</v>
      </c>
      <c r="W709">
        <f t="shared" si="44"/>
        <v>1365.2817751324142</v>
      </c>
      <c r="X709">
        <f t="shared" si="45"/>
        <v>0</v>
      </c>
      <c r="Y709">
        <f t="shared" si="46"/>
        <v>150.58496841012391</v>
      </c>
      <c r="AN709">
        <f t="shared" si="43"/>
        <v>708</v>
      </c>
    </row>
    <row r="710" spans="1:40" x14ac:dyDescent="0.3">
      <c r="A710" t="s">
        <v>1975</v>
      </c>
      <c r="B710">
        <v>7.79</v>
      </c>
      <c r="C710">
        <v>7.79</v>
      </c>
      <c r="D710">
        <v>7.41</v>
      </c>
      <c r="E710" s="6">
        <f>IF(Table2[[#This Row],[S&amp;P 500 TR USD]]="",Table2[[#This Row],[IA SBBI US Large Stock TR USD Ext]],Table2[[#This Row],[S&amp;P 500 TR USD]])</f>
        <v>7.79</v>
      </c>
      <c r="F710" s="6" t="s">
        <v>2432</v>
      </c>
      <c r="G710" s="6"/>
      <c r="H710" s="6"/>
      <c r="I710" s="6" t="s">
        <v>2434</v>
      </c>
      <c r="J710" s="6">
        <v>13.25</v>
      </c>
      <c r="K710" s="6">
        <v>13.08</v>
      </c>
      <c r="L710" s="6" t="s">
        <v>2436</v>
      </c>
      <c r="M710">
        <v>2.06</v>
      </c>
      <c r="N710">
        <v>3.25</v>
      </c>
      <c r="O710">
        <v>0.5</v>
      </c>
      <c r="P710">
        <f>+(Table2[[#This Row],[IA SBBI US IT Govt TR USD]]*Table2[[#This Row],[PctinGovt]])+(Table2[[#This Row],[IA SBBI US LT Corp TR USD]]*(1-Table2[[#This Row],[IA SBBI US IT Govt TR USD]]) )</f>
        <v>-2.415</v>
      </c>
      <c r="Q710">
        <v>2.2799999999999998</v>
      </c>
      <c r="R710" s="6">
        <f>IF(Table2[[#This Row],[Bloomberg US Agg Bond TR USD]]="",Table2[[#This Row],[Pre AGG]],Table2[[#This Row],[Bloomberg US Agg Bond TR USD]])</f>
        <v>2.2799999999999998</v>
      </c>
      <c r="S710" s="6" t="str">
        <f>IF(Table2[[#This Row],[Bloomberg US Agg Bond TR USD]]="","Pre","")</f>
        <v/>
      </c>
      <c r="T710">
        <v>7.41</v>
      </c>
      <c r="U710" s="6"/>
      <c r="V710" s="6">
        <v>13.08</v>
      </c>
      <c r="AN710">
        <f t="shared" ref="AN710:AN773" si="47">AN709+1</f>
        <v>709</v>
      </c>
    </row>
    <row r="711" spans="1:40" x14ac:dyDescent="0.3">
      <c r="A711" t="s">
        <v>1976</v>
      </c>
      <c r="B711">
        <v>1.22</v>
      </c>
      <c r="C711">
        <v>1.22</v>
      </c>
      <c r="D711">
        <v>0.86</v>
      </c>
      <c r="E711" s="6">
        <f>IF(Table2[[#This Row],[S&amp;P 500 TR USD]]="",Table2[[#This Row],[IA SBBI US Large Stock TR USD Ext]],Table2[[#This Row],[S&amp;P 500 TR USD]])</f>
        <v>1.22</v>
      </c>
      <c r="F711" s="6" t="s">
        <v>2432</v>
      </c>
      <c r="G711" s="6">
        <f>+Table2[[#This Row],[NASDAQ 100 PR USD]]+0.06</f>
        <v>-1.1199999999999999</v>
      </c>
      <c r="H711" s="6">
        <v>-1.18</v>
      </c>
      <c r="I711" s="6" t="s">
        <v>2428</v>
      </c>
      <c r="J711" s="6">
        <v>2.69</v>
      </c>
      <c r="K711" s="6">
        <v>2.42</v>
      </c>
      <c r="L711" s="6" t="s">
        <v>2436</v>
      </c>
      <c r="M711">
        <v>-1.79</v>
      </c>
      <c r="N711">
        <v>-3.73</v>
      </c>
      <c r="O711">
        <v>0.5</v>
      </c>
      <c r="P711">
        <f>+(Table2[[#This Row],[IA SBBI US IT Govt TR USD]]*Table2[[#This Row],[PctinGovt]])+(Table2[[#This Row],[IA SBBI US LT Corp TR USD]]*(1-Table2[[#This Row],[IA SBBI US IT Govt TR USD]]) )</f>
        <v>-11.3017</v>
      </c>
      <c r="Q711">
        <v>-2.0499999999999998</v>
      </c>
      <c r="R711" s="6">
        <f>IF(Table2[[#This Row],[Bloomberg US Agg Bond TR USD]]="",Table2[[#This Row],[Pre AGG]],Table2[[#This Row],[Bloomberg US Agg Bond TR USD]])</f>
        <v>-2.0499999999999998</v>
      </c>
      <c r="S711" s="6" t="str">
        <f>IF(Table2[[#This Row],[Bloomberg US Agg Bond TR USD]]="","Pre","")</f>
        <v/>
      </c>
      <c r="T711">
        <v>0.86</v>
      </c>
      <c r="U711" s="6">
        <v>-1.18</v>
      </c>
      <c r="V711" s="6">
        <v>2.42</v>
      </c>
      <c r="W711">
        <f t="shared" si="44"/>
        <v>0.8599999999999941</v>
      </c>
      <c r="X711">
        <f t="shared" si="45"/>
        <v>-1.1800000000000033</v>
      </c>
      <c r="Y711">
        <f t="shared" si="46"/>
        <v>2.42</v>
      </c>
      <c r="AN711">
        <f t="shared" si="47"/>
        <v>710</v>
      </c>
    </row>
    <row r="712" spans="1:40" x14ac:dyDescent="0.3">
      <c r="A712" t="s">
        <v>1977</v>
      </c>
      <c r="B712">
        <v>7.0000000000000007E-2</v>
      </c>
      <c r="C712">
        <v>7.0000000000000007E-2</v>
      </c>
      <c r="D712">
        <v>-0.28999999999999998</v>
      </c>
      <c r="E712" s="6">
        <f>IF(Table2[[#This Row],[S&amp;P 500 TR USD]]="",Table2[[#This Row],[IA SBBI US Large Stock TR USD Ext]],Table2[[#This Row],[S&amp;P 500 TR USD]])</f>
        <v>7.0000000000000007E-2</v>
      </c>
      <c r="F712" s="6" t="s">
        <v>2432</v>
      </c>
      <c r="G712" s="6">
        <f>+Table2[[#This Row],[NASDAQ 100 PR USD]]+0.06</f>
        <v>-4.9300000000000006</v>
      </c>
      <c r="H712" s="6">
        <v>-4.99</v>
      </c>
      <c r="I712" s="6" t="s">
        <v>2428</v>
      </c>
      <c r="J712" s="6">
        <v>-2.0499999999999998</v>
      </c>
      <c r="K712" s="6">
        <v>-2.23</v>
      </c>
      <c r="L712" s="6" t="s">
        <v>2436</v>
      </c>
      <c r="M712">
        <v>1.66</v>
      </c>
      <c r="N712">
        <v>1.79</v>
      </c>
      <c r="O712">
        <v>0.5</v>
      </c>
      <c r="P712">
        <f>+(Table2[[#This Row],[IA SBBI US IT Govt TR USD]]*Table2[[#This Row],[PctinGovt]])+(Table2[[#This Row],[IA SBBI US LT Corp TR USD]]*(1-Table2[[#This Row],[IA SBBI US IT Govt TR USD]]) )</f>
        <v>-0.35139999999999982</v>
      </c>
      <c r="Q712">
        <v>2.04</v>
      </c>
      <c r="R712" s="6">
        <f>IF(Table2[[#This Row],[Bloomberg US Agg Bond TR USD]]="",Table2[[#This Row],[Pre AGG]],Table2[[#This Row],[Bloomberg US Agg Bond TR USD]])</f>
        <v>2.04</v>
      </c>
      <c r="S712" s="6" t="str">
        <f>IF(Table2[[#This Row],[Bloomberg US Agg Bond TR USD]]="","Pre","")</f>
        <v/>
      </c>
      <c r="T712">
        <v>-0.28999999999999998</v>
      </c>
      <c r="U712" s="6">
        <v>-4.99</v>
      </c>
      <c r="V712" s="6">
        <v>-2.23</v>
      </c>
      <c r="W712">
        <f t="shared" si="44"/>
        <v>0.5675059999999954</v>
      </c>
      <c r="X712">
        <f t="shared" si="45"/>
        <v>-6.1111180000000047</v>
      </c>
      <c r="Y712">
        <f t="shared" si="46"/>
        <v>0.13603399999999599</v>
      </c>
      <c r="AH712">
        <f>T712-T711</f>
        <v>-1.1499999999999999</v>
      </c>
      <c r="AI712">
        <f t="shared" ref="AI712:AJ712" si="48">U712-U711</f>
        <v>-3.8100000000000005</v>
      </c>
      <c r="AJ712">
        <f t="shared" si="48"/>
        <v>-4.6500000000000004</v>
      </c>
      <c r="AN712">
        <f t="shared" si="47"/>
        <v>711</v>
      </c>
    </row>
    <row r="713" spans="1:40" x14ac:dyDescent="0.3">
      <c r="A713" t="s">
        <v>1978</v>
      </c>
      <c r="B713">
        <v>-0.09</v>
      </c>
      <c r="C713">
        <v>-0.09</v>
      </c>
      <c r="D713">
        <v>-0.46</v>
      </c>
      <c r="E713" s="6">
        <f>IF(Table2[[#This Row],[S&amp;P 500 TR USD]]="",Table2[[#This Row],[IA SBBI US Large Stock TR USD Ext]],Table2[[#This Row],[S&amp;P 500 TR USD]])</f>
        <v>-0.09</v>
      </c>
      <c r="F713" s="6" t="s">
        <v>2432</v>
      </c>
      <c r="G713" s="6">
        <f>+Table2[[#This Row],[NASDAQ 100 PR USD]]+0.06</f>
        <v>-1.63</v>
      </c>
      <c r="H713" s="6">
        <v>-1.69</v>
      </c>
      <c r="I713" s="6" t="s">
        <v>2428</v>
      </c>
      <c r="J713" s="6">
        <v>-1.24</v>
      </c>
      <c r="K713" s="6">
        <v>-1.37</v>
      </c>
      <c r="L713" s="6" t="s">
        <v>2436</v>
      </c>
      <c r="M713">
        <v>2.64</v>
      </c>
      <c r="N713">
        <v>2.96</v>
      </c>
      <c r="O713">
        <v>0.5</v>
      </c>
      <c r="P713">
        <f>+(Table2[[#This Row],[IA SBBI US IT Govt TR USD]]*Table2[[#This Row],[PctinGovt]])+(Table2[[#This Row],[IA SBBI US LT Corp TR USD]]*(1-Table2[[#This Row],[IA SBBI US IT Govt TR USD]]) )</f>
        <v>-3.5343999999999998</v>
      </c>
      <c r="Q713">
        <v>2.0699999999999998</v>
      </c>
      <c r="R713" s="6">
        <f>IF(Table2[[#This Row],[Bloomberg US Agg Bond TR USD]]="",Table2[[#This Row],[Pre AGG]],Table2[[#This Row],[Bloomberg US Agg Bond TR USD]])</f>
        <v>2.0699999999999998</v>
      </c>
      <c r="S713" s="6" t="str">
        <f>IF(Table2[[#This Row],[Bloomberg US Agg Bond TR USD]]="","Pre","")</f>
        <v/>
      </c>
      <c r="T713">
        <v>-0.46</v>
      </c>
      <c r="U713" s="6">
        <v>-1.69</v>
      </c>
      <c r="V713" s="6">
        <v>-1.37</v>
      </c>
      <c r="W713">
        <f t="shared" si="44"/>
        <v>0.10489547239997954</v>
      </c>
      <c r="X713">
        <f t="shared" si="45"/>
        <v>-7.6978401058000028</v>
      </c>
      <c r="Y713">
        <f t="shared" si="46"/>
        <v>-1.2358296658000034</v>
      </c>
      <c r="Z713">
        <f>((1+W713/100)/(1+W710/100)-1)*100</f>
        <v>0.10489547239997954</v>
      </c>
      <c r="AA713">
        <f>((1+X713/100)/(1+X710/100)-1)*100</f>
        <v>-7.6978401058000028</v>
      </c>
      <c r="AB713">
        <f>((1+Y713/100)/(1+Y710/100)-1)*100</f>
        <v>-1.2358296658000034</v>
      </c>
      <c r="AC713">
        <f>MIN(Z713,AA713,AB713)</f>
        <v>-7.6978401058000028</v>
      </c>
      <c r="AH713">
        <f t="shared" ref="AH713:AH776" si="49">T713-T712</f>
        <v>-0.17000000000000004</v>
      </c>
      <c r="AI713">
        <f t="shared" ref="AI713:AI776" si="50">U713-U712</f>
        <v>3.3000000000000003</v>
      </c>
      <c r="AJ713">
        <f t="shared" ref="AJ713:AJ776" si="51">V713-V712</f>
        <v>0.85999999999999988</v>
      </c>
      <c r="AK713">
        <f>AH713-AH712</f>
        <v>0.97999999999999987</v>
      </c>
      <c r="AL713">
        <f t="shared" ref="AL713:AM713" si="52">AI713-AI712</f>
        <v>7.1100000000000012</v>
      </c>
      <c r="AM713">
        <f t="shared" si="52"/>
        <v>5.51</v>
      </c>
      <c r="AN713">
        <f t="shared" si="47"/>
        <v>712</v>
      </c>
    </row>
    <row r="714" spans="1:40" x14ac:dyDescent="0.3">
      <c r="A714" t="s">
        <v>1979</v>
      </c>
      <c r="B714">
        <v>5.78</v>
      </c>
      <c r="C714">
        <v>5.78</v>
      </c>
      <c r="D714">
        <v>5.41</v>
      </c>
      <c r="E714" s="6">
        <f>IF(Table2[[#This Row],[S&amp;P 500 TR USD]]="",Table2[[#This Row],[IA SBBI US Large Stock TR USD Ext]],Table2[[#This Row],[S&amp;P 500 TR USD]])</f>
        <v>5.78</v>
      </c>
      <c r="F714" s="6" t="s">
        <v>2432</v>
      </c>
      <c r="G714" s="6">
        <f>+Table2[[#This Row],[NASDAQ 100 PR USD]]+0.06</f>
        <v>3.75</v>
      </c>
      <c r="H714" s="6">
        <v>3.69</v>
      </c>
      <c r="I714" s="6" t="s">
        <v>2428</v>
      </c>
      <c r="J714" s="6">
        <v>3.68</v>
      </c>
      <c r="K714" s="6">
        <v>3.45</v>
      </c>
      <c r="L714" s="6" t="s">
        <v>2436</v>
      </c>
      <c r="M714">
        <v>4.8499999999999996</v>
      </c>
      <c r="N714">
        <v>8.1999999999999993</v>
      </c>
      <c r="O714">
        <v>0.5</v>
      </c>
      <c r="P714">
        <f>+(Table2[[#This Row],[IA SBBI US IT Govt TR USD]]*Table2[[#This Row],[PctinGovt]])+(Table2[[#This Row],[IA SBBI US LT Corp TR USD]]*(1-Table2[[#This Row],[IA SBBI US IT Govt TR USD]]) )</f>
        <v>-29.144999999999992</v>
      </c>
      <c r="Q714">
        <v>5.23</v>
      </c>
      <c r="R714" s="6">
        <f>IF(Table2[[#This Row],[Bloomberg US Agg Bond TR USD]]="",Table2[[#This Row],[Pre AGG]],Table2[[#This Row],[Bloomberg US Agg Bond TR USD]])</f>
        <v>5.23</v>
      </c>
      <c r="S714" s="6" t="str">
        <f>IF(Table2[[#This Row],[Bloomberg US Agg Bond TR USD]]="","Pre","")</f>
        <v/>
      </c>
      <c r="T714">
        <v>5.41</v>
      </c>
      <c r="U714" s="6">
        <v>3.69</v>
      </c>
      <c r="V714" s="6">
        <v>3.45</v>
      </c>
      <c r="W714">
        <f t="shared" si="44"/>
        <v>5.5205703174568299</v>
      </c>
      <c r="X714">
        <f t="shared" si="45"/>
        <v>-4.2918904057040237</v>
      </c>
      <c r="Y714">
        <f t="shared" si="46"/>
        <v>2.1715342107298863</v>
      </c>
      <c r="Z714">
        <f>((1+W714/100)/(1+W711/100)-1)*100</f>
        <v>4.6208311693999971</v>
      </c>
      <c r="AA714">
        <f t="shared" ref="AA714:AB714" si="53">((1+X714/100)/(1+X711/100)-1)*100</f>
        <v>-3.1490491861000058</v>
      </c>
      <c r="AB714">
        <f t="shared" si="53"/>
        <v>-0.24259499050001132</v>
      </c>
      <c r="AC714">
        <f t="shared" ref="AC714:AC777" si="54">MIN(Z714,AA714,AB714)</f>
        <v>-3.1490491861000058</v>
      </c>
      <c r="AH714">
        <f t="shared" si="49"/>
        <v>5.87</v>
      </c>
      <c r="AI714">
        <f t="shared" si="50"/>
        <v>5.38</v>
      </c>
      <c r="AJ714">
        <f t="shared" si="51"/>
        <v>4.82</v>
      </c>
      <c r="AK714">
        <f t="shared" ref="AK714:AK777" si="55">AH714-AH713</f>
        <v>6.04</v>
      </c>
      <c r="AL714">
        <f t="shared" ref="AL714:AL777" si="56">AI714-AI713</f>
        <v>2.0799999999999996</v>
      </c>
      <c r="AM714">
        <f t="shared" ref="AM714:AM777" si="57">AJ714-AJ713</f>
        <v>3.9600000000000004</v>
      </c>
      <c r="AN714">
        <f t="shared" si="47"/>
        <v>713</v>
      </c>
    </row>
    <row r="715" spans="1:40" x14ac:dyDescent="0.3">
      <c r="A715" t="s">
        <v>1980</v>
      </c>
      <c r="B715">
        <v>1.57</v>
      </c>
      <c r="C715">
        <v>1.57</v>
      </c>
      <c r="D715">
        <v>1.21</v>
      </c>
      <c r="E715" s="6">
        <f>IF(Table2[[#This Row],[S&amp;P 500 TR USD]]="",Table2[[#This Row],[IA SBBI US Large Stock TR USD Ext]],Table2[[#This Row],[S&amp;P 500 TR USD]])</f>
        <v>1.57</v>
      </c>
      <c r="F715" s="6" t="s">
        <v>2432</v>
      </c>
      <c r="G715" s="6">
        <f>+Table2[[#This Row],[NASDAQ 100 PR USD]]+0.06</f>
        <v>2.15</v>
      </c>
      <c r="H715" s="6">
        <v>2.09</v>
      </c>
      <c r="I715" s="6" t="s">
        <v>2428</v>
      </c>
      <c r="J715" s="6">
        <v>1.1299999999999999</v>
      </c>
      <c r="K715" s="6">
        <v>0.96</v>
      </c>
      <c r="L715" s="6" t="s">
        <v>2436</v>
      </c>
      <c r="M715">
        <v>1.08</v>
      </c>
      <c r="N715">
        <v>0.83</v>
      </c>
      <c r="O715">
        <v>0.5</v>
      </c>
      <c r="P715">
        <f>+(Table2[[#This Row],[IA SBBI US IT Govt TR USD]]*Table2[[#This Row],[PctinGovt]])+(Table2[[#This Row],[IA SBBI US LT Corp TR USD]]*(1-Table2[[#This Row],[IA SBBI US IT Govt TR USD]]) )</f>
        <v>0.47359999999999997</v>
      </c>
      <c r="Q715">
        <v>1.06</v>
      </c>
      <c r="R715" s="6">
        <f>IF(Table2[[#This Row],[Bloomberg US Agg Bond TR USD]]="",Table2[[#This Row],[Pre AGG]],Table2[[#This Row],[Bloomberg US Agg Bond TR USD]])</f>
        <v>1.06</v>
      </c>
      <c r="S715" s="6" t="str">
        <f>IF(Table2[[#This Row],[Bloomberg US Agg Bond TR USD]]="","Pre","")</f>
        <v/>
      </c>
      <c r="T715">
        <v>1.21</v>
      </c>
      <c r="U715" s="6">
        <v>2.09</v>
      </c>
      <c r="V715" s="6">
        <v>0.96</v>
      </c>
      <c r="W715">
        <f t="shared" si="44"/>
        <v>6.797369218298055</v>
      </c>
      <c r="X715">
        <f t="shared" si="45"/>
        <v>-2.2915909151832503</v>
      </c>
      <c r="Y715">
        <f t="shared" si="46"/>
        <v>3.1523809391528879</v>
      </c>
      <c r="Z715">
        <f t="shared" ref="Z715:Z778" si="58">((1+W715/100)/(1+W712/100)-1)*100</f>
        <v>6.1947078793999966</v>
      </c>
      <c r="AA715">
        <f t="shared" ref="AA715:AA778" si="59">((1+X715/100)/(1+X712/100)-1)*100</f>
        <v>4.0681356550999803</v>
      </c>
      <c r="AB715">
        <f t="shared" ref="AB715:AB778" si="60">((1+Y715/100)/(1+Y712/100)-1)*100</f>
        <v>3.0122492559999881</v>
      </c>
      <c r="AC715">
        <f t="shared" si="54"/>
        <v>3.0122492559999881</v>
      </c>
      <c r="AH715">
        <f t="shared" si="49"/>
        <v>-4.2</v>
      </c>
      <c r="AI715">
        <f t="shared" si="50"/>
        <v>-1.6</v>
      </c>
      <c r="AJ715">
        <f t="shared" si="51"/>
        <v>-2.4900000000000002</v>
      </c>
      <c r="AK715">
        <f t="shared" si="55"/>
        <v>-10.07</v>
      </c>
      <c r="AL715">
        <f t="shared" si="56"/>
        <v>-6.98</v>
      </c>
      <c r="AM715">
        <f t="shared" si="57"/>
        <v>-7.3100000000000005</v>
      </c>
      <c r="AN715">
        <f t="shared" si="47"/>
        <v>714</v>
      </c>
    </row>
    <row r="716" spans="1:40" x14ac:dyDescent="0.3">
      <c r="A716" t="s">
        <v>1981</v>
      </c>
      <c r="B716">
        <v>-0.15</v>
      </c>
      <c r="C716">
        <v>-0.15</v>
      </c>
      <c r="D716">
        <v>-0.48</v>
      </c>
      <c r="E716" s="6">
        <f>IF(Table2[[#This Row],[S&amp;P 500 TR USD]]="",Table2[[#This Row],[IA SBBI US Large Stock TR USD Ext]],Table2[[#This Row],[S&amp;P 500 TR USD]])</f>
        <v>-0.15</v>
      </c>
      <c r="F716" s="6" t="s">
        <v>2432</v>
      </c>
      <c r="G716" s="6">
        <f>+Table2[[#This Row],[NASDAQ 100 PR USD]]+0.06</f>
        <v>0.99</v>
      </c>
      <c r="H716" s="6">
        <v>0.93</v>
      </c>
      <c r="I716" s="6" t="s">
        <v>2428</v>
      </c>
      <c r="J716" s="6">
        <v>2.8</v>
      </c>
      <c r="K716" s="6">
        <v>2.68</v>
      </c>
      <c r="L716" s="6" t="s">
        <v>2436</v>
      </c>
      <c r="M716">
        <v>-0.45</v>
      </c>
      <c r="N716">
        <v>-1.21</v>
      </c>
      <c r="O716">
        <v>0.5</v>
      </c>
      <c r="P716">
        <f>+(Table2[[#This Row],[IA SBBI US IT Govt TR USD]]*Table2[[#This Row],[PctinGovt]])+(Table2[[#This Row],[IA SBBI US LT Corp TR USD]]*(1-Table2[[#This Row],[IA SBBI US IT Govt TR USD]]) )</f>
        <v>-1.9795</v>
      </c>
      <c r="Q716">
        <v>-0.35</v>
      </c>
      <c r="R716" s="6">
        <f>IF(Table2[[#This Row],[Bloomberg US Agg Bond TR USD]]="",Table2[[#This Row],[Pre AGG]],Table2[[#This Row],[Bloomberg US Agg Bond TR USD]])</f>
        <v>-0.35</v>
      </c>
      <c r="S716" s="6" t="str">
        <f>IF(Table2[[#This Row],[Bloomberg US Agg Bond TR USD]]="","Pre","")</f>
        <v/>
      </c>
      <c r="T716">
        <v>-0.48</v>
      </c>
      <c r="U716" s="6">
        <v>0.93</v>
      </c>
      <c r="V716" s="6">
        <v>2.68</v>
      </c>
      <c r="W716">
        <f t="shared" si="44"/>
        <v>6.2847418460502125</v>
      </c>
      <c r="X716">
        <f t="shared" si="45"/>
        <v>-1.3829027106944447</v>
      </c>
      <c r="Y716">
        <f t="shared" si="46"/>
        <v>5.9168647483221815</v>
      </c>
      <c r="Z716">
        <f t="shared" si="58"/>
        <v>6.1733707871999943</v>
      </c>
      <c r="AA716">
        <f t="shared" si="59"/>
        <v>6.8415922252999861</v>
      </c>
      <c r="AB716">
        <f t="shared" si="60"/>
        <v>7.242195615999969</v>
      </c>
      <c r="AC716">
        <f t="shared" si="54"/>
        <v>6.1733707871999943</v>
      </c>
      <c r="AH716">
        <f t="shared" si="49"/>
        <v>-1.69</v>
      </c>
      <c r="AI716">
        <f t="shared" si="50"/>
        <v>-1.1599999999999997</v>
      </c>
      <c r="AJ716">
        <f t="shared" si="51"/>
        <v>1.7200000000000002</v>
      </c>
      <c r="AK716">
        <f t="shared" si="55"/>
        <v>2.5100000000000002</v>
      </c>
      <c r="AL716">
        <f t="shared" si="56"/>
        <v>0.44000000000000039</v>
      </c>
      <c r="AM716">
        <f t="shared" si="57"/>
        <v>4.2100000000000009</v>
      </c>
      <c r="AN716">
        <f t="shared" si="47"/>
        <v>715</v>
      </c>
    </row>
    <row r="717" spans="1:40" x14ac:dyDescent="0.3">
      <c r="A717" t="s">
        <v>1982</v>
      </c>
      <c r="B717">
        <v>-0.85</v>
      </c>
      <c r="C717">
        <v>-0.85</v>
      </c>
      <c r="D717">
        <v>-1.2</v>
      </c>
      <c r="E717" s="6">
        <f>IF(Table2[[#This Row],[S&amp;P 500 TR USD]]="",Table2[[#This Row],[IA SBBI US Large Stock TR USD Ext]],Table2[[#This Row],[S&amp;P 500 TR USD]])</f>
        <v>-0.85</v>
      </c>
      <c r="F717" s="6" t="s">
        <v>2432</v>
      </c>
      <c r="G717" s="6">
        <f>+Table2[[#This Row],[NASDAQ 100 PR USD]]+0.06</f>
        <v>-3.97</v>
      </c>
      <c r="H717" s="6">
        <v>-4.03</v>
      </c>
      <c r="I717" s="6" t="s">
        <v>2428</v>
      </c>
      <c r="J717" s="6">
        <v>-0.96</v>
      </c>
      <c r="K717" s="6">
        <v>-1.21</v>
      </c>
      <c r="L717" s="6" t="s">
        <v>2436</v>
      </c>
      <c r="M717">
        <v>1.48</v>
      </c>
      <c r="N717">
        <v>2.6</v>
      </c>
      <c r="O717">
        <v>0.5</v>
      </c>
      <c r="P717">
        <f>+(Table2[[#This Row],[IA SBBI US IT Govt TR USD]]*Table2[[#This Row],[PctinGovt]])+(Table2[[#This Row],[IA SBBI US LT Corp TR USD]]*(1-Table2[[#This Row],[IA SBBI US IT Govt TR USD]]) )</f>
        <v>-0.50800000000000001</v>
      </c>
      <c r="Q717">
        <v>1.88</v>
      </c>
      <c r="R717" s="6">
        <f>IF(Table2[[#This Row],[Bloomberg US Agg Bond TR USD]]="",Table2[[#This Row],[Pre AGG]],Table2[[#This Row],[Bloomberg US Agg Bond TR USD]])</f>
        <v>1.88</v>
      </c>
      <c r="S717" s="6" t="str">
        <f>IF(Table2[[#This Row],[Bloomberg US Agg Bond TR USD]]="","Pre","")</f>
        <v/>
      </c>
      <c r="T717">
        <v>-1.2</v>
      </c>
      <c r="U717" s="6">
        <v>-4.03</v>
      </c>
      <c r="V717" s="6">
        <v>-1.21</v>
      </c>
      <c r="W717">
        <f t="shared" si="44"/>
        <v>5.0093249438976084</v>
      </c>
      <c r="X717">
        <f t="shared" si="45"/>
        <v>-5.3571717314534588</v>
      </c>
      <c r="Y717">
        <f t="shared" si="46"/>
        <v>4.6352706848674874</v>
      </c>
      <c r="Z717">
        <f t="shared" si="58"/>
        <v>-0.48449830400001392</v>
      </c>
      <c r="AA717">
        <f t="shared" si="59"/>
        <v>-1.1130523111000046</v>
      </c>
      <c r="AB717">
        <f t="shared" si="60"/>
        <v>2.4113726911999978</v>
      </c>
      <c r="AC717">
        <f t="shared" si="54"/>
        <v>-1.1130523111000046</v>
      </c>
      <c r="AH717">
        <f t="shared" si="49"/>
        <v>-0.72</v>
      </c>
      <c r="AI717">
        <f t="shared" si="50"/>
        <v>-4.96</v>
      </c>
      <c r="AJ717">
        <f t="shared" si="51"/>
        <v>-3.89</v>
      </c>
      <c r="AK717">
        <f t="shared" si="55"/>
        <v>0.97</v>
      </c>
      <c r="AL717">
        <f t="shared" si="56"/>
        <v>-3.8000000000000003</v>
      </c>
      <c r="AM717">
        <f t="shared" si="57"/>
        <v>-5.61</v>
      </c>
      <c r="AN717">
        <f t="shared" si="47"/>
        <v>716</v>
      </c>
    </row>
    <row r="718" spans="1:40" x14ac:dyDescent="0.3">
      <c r="A718" t="s">
        <v>1983</v>
      </c>
      <c r="B718">
        <v>-3.13</v>
      </c>
      <c r="C718">
        <v>-3.13</v>
      </c>
      <c r="D718">
        <v>-3.47</v>
      </c>
      <c r="E718" s="6">
        <f>IF(Table2[[#This Row],[S&amp;P 500 TR USD]]="",Table2[[#This Row],[IA SBBI US Large Stock TR USD Ext]],Table2[[#This Row],[S&amp;P 500 TR USD]])</f>
        <v>-3.13</v>
      </c>
      <c r="F718" s="6" t="s">
        <v>2432</v>
      </c>
      <c r="G718" s="6">
        <f>+Table2[[#This Row],[NASDAQ 100 PR USD]]+0.06</f>
        <v>-6.4300000000000006</v>
      </c>
      <c r="H718" s="6">
        <v>-6.49</v>
      </c>
      <c r="I718" s="6" t="s">
        <v>2428</v>
      </c>
      <c r="J718" s="6">
        <v>-6.05</v>
      </c>
      <c r="K718" s="6">
        <v>-6.2</v>
      </c>
      <c r="L718" s="6" t="s">
        <v>2436</v>
      </c>
      <c r="M718">
        <v>1.1299999999999999</v>
      </c>
      <c r="N718">
        <v>0.71</v>
      </c>
      <c r="O718">
        <v>0.5</v>
      </c>
      <c r="P718">
        <f>+(Table2[[#This Row],[IA SBBI US IT Govt TR USD]]*Table2[[#This Row],[PctinGovt]])+(Table2[[#This Row],[IA SBBI US LT Corp TR USD]]*(1-Table2[[#This Row],[IA SBBI US IT Govt TR USD]]) )</f>
        <v>0.47270000000000001</v>
      </c>
      <c r="Q718">
        <v>0.6</v>
      </c>
      <c r="R718" s="6">
        <f>IF(Table2[[#This Row],[Bloomberg US Agg Bond TR USD]]="",Table2[[#This Row],[Pre AGG]],Table2[[#This Row],[Bloomberg US Agg Bond TR USD]])</f>
        <v>0.6</v>
      </c>
      <c r="S718" s="6" t="str">
        <f>IF(Table2[[#This Row],[Bloomberg US Agg Bond TR USD]]="","Pre","")</f>
        <v/>
      </c>
      <c r="T718">
        <v>-3.47</v>
      </c>
      <c r="U718" s="6">
        <v>-6.49</v>
      </c>
      <c r="V718" s="6">
        <v>-6.2</v>
      </c>
      <c r="W718">
        <f t="shared" si="44"/>
        <v>1.3655013683443684</v>
      </c>
      <c r="X718">
        <f t="shared" si="45"/>
        <v>-11.499491286082119</v>
      </c>
      <c r="Y718">
        <f t="shared" si="46"/>
        <v>-1.852116097594303</v>
      </c>
      <c r="Z718">
        <f t="shared" si="58"/>
        <v>-5.0861438720000045</v>
      </c>
      <c r="AA718">
        <f t="shared" si="59"/>
        <v>-9.4238566128999839</v>
      </c>
      <c r="AB718">
        <f t="shared" si="60"/>
        <v>-4.8515574640000008</v>
      </c>
      <c r="AC718">
        <f t="shared" si="54"/>
        <v>-9.4238566128999839</v>
      </c>
      <c r="AH718">
        <f t="shared" si="49"/>
        <v>-2.2700000000000005</v>
      </c>
      <c r="AI718">
        <f t="shared" si="50"/>
        <v>-2.46</v>
      </c>
      <c r="AJ718">
        <f t="shared" si="51"/>
        <v>-4.99</v>
      </c>
      <c r="AK718">
        <f t="shared" si="55"/>
        <v>-1.5500000000000005</v>
      </c>
      <c r="AL718">
        <f t="shared" si="56"/>
        <v>2.5</v>
      </c>
      <c r="AM718">
        <f t="shared" si="57"/>
        <v>-1.1000000000000001</v>
      </c>
      <c r="AN718">
        <f t="shared" si="47"/>
        <v>717</v>
      </c>
    </row>
    <row r="719" spans="1:40" x14ac:dyDescent="0.3">
      <c r="A719" t="s">
        <v>1984</v>
      </c>
      <c r="B719">
        <v>4.62</v>
      </c>
      <c r="C719">
        <v>4.62</v>
      </c>
      <c r="D719">
        <v>4.25</v>
      </c>
      <c r="E719" s="6">
        <f>IF(Table2[[#This Row],[S&amp;P 500 TR USD]]="",Table2[[#This Row],[IA SBBI US Large Stock TR USD Ext]],Table2[[#This Row],[S&amp;P 500 TR USD]])</f>
        <v>4.62</v>
      </c>
      <c r="F719" s="6" t="s">
        <v>2432</v>
      </c>
      <c r="G719" s="6">
        <f>+Table2[[#This Row],[NASDAQ 100 PR USD]]+0.06</f>
        <v>4.4499999999999993</v>
      </c>
      <c r="H719" s="6">
        <v>4.3899999999999997</v>
      </c>
      <c r="I719" s="6" t="s">
        <v>2428</v>
      </c>
      <c r="J719" s="6">
        <v>3.8</v>
      </c>
      <c r="K719" s="6">
        <v>3.62</v>
      </c>
      <c r="L719" s="6" t="s">
        <v>2436</v>
      </c>
      <c r="M719">
        <v>1.62</v>
      </c>
      <c r="N719">
        <v>3.29</v>
      </c>
      <c r="O719">
        <v>0.5</v>
      </c>
      <c r="P719">
        <f>+(Table2[[#This Row],[IA SBBI US IT Govt TR USD]]*Table2[[#This Row],[PctinGovt]])+(Table2[[#This Row],[IA SBBI US LT Corp TR USD]]*(1-Table2[[#This Row],[IA SBBI US IT Govt TR USD]]) )</f>
        <v>-1.2298000000000004</v>
      </c>
      <c r="Q719">
        <v>2.1</v>
      </c>
      <c r="R719" s="6">
        <f>IF(Table2[[#This Row],[Bloomberg US Agg Bond TR USD]]="",Table2[[#This Row],[Pre AGG]],Table2[[#This Row],[Bloomberg US Agg Bond TR USD]])</f>
        <v>2.1</v>
      </c>
      <c r="S719" s="6" t="str">
        <f>IF(Table2[[#This Row],[Bloomberg US Agg Bond TR USD]]="","Pre","")</f>
        <v/>
      </c>
      <c r="T719">
        <v>4.25</v>
      </c>
      <c r="U719" s="6">
        <v>4.3899999999999997</v>
      </c>
      <c r="V719" s="6">
        <v>3.62</v>
      </c>
      <c r="W719">
        <f t="shared" si="44"/>
        <v>5.6735351764990005</v>
      </c>
      <c r="X719">
        <f t="shared" si="45"/>
        <v>-7.6143189535411215</v>
      </c>
      <c r="Y719">
        <f t="shared" si="46"/>
        <v>1.7008372996727861</v>
      </c>
      <c r="Z719">
        <f t="shared" si="58"/>
        <v>-0.57506529999999945</v>
      </c>
      <c r="AA719">
        <f t="shared" si="59"/>
        <v>-6.3187990866999888</v>
      </c>
      <c r="AB719">
        <f t="shared" si="60"/>
        <v>-3.9805062759999954</v>
      </c>
      <c r="AC719">
        <f t="shared" si="54"/>
        <v>-6.3187990866999888</v>
      </c>
      <c r="AH719">
        <f t="shared" si="49"/>
        <v>7.7200000000000006</v>
      </c>
      <c r="AI719">
        <f t="shared" si="50"/>
        <v>10.879999999999999</v>
      </c>
      <c r="AJ719">
        <f t="shared" si="51"/>
        <v>9.82</v>
      </c>
      <c r="AK719">
        <f t="shared" si="55"/>
        <v>9.990000000000002</v>
      </c>
      <c r="AL719">
        <f t="shared" si="56"/>
        <v>13.34</v>
      </c>
      <c r="AM719">
        <f t="shared" si="57"/>
        <v>14.81</v>
      </c>
      <c r="AN719">
        <f t="shared" si="47"/>
        <v>718</v>
      </c>
    </row>
    <row r="720" spans="1:40" x14ac:dyDescent="0.3">
      <c r="A720" t="s">
        <v>1985</v>
      </c>
      <c r="B720">
        <v>6.86</v>
      </c>
      <c r="C720">
        <v>6.86</v>
      </c>
      <c r="D720">
        <v>6.51</v>
      </c>
      <c r="E720" s="6">
        <f>IF(Table2[[#This Row],[S&amp;P 500 TR USD]]="",Table2[[#This Row],[IA SBBI US Large Stock TR USD Ext]],Table2[[#This Row],[S&amp;P 500 TR USD]])</f>
        <v>6.86</v>
      </c>
      <c r="F720" s="6" t="s">
        <v>2432</v>
      </c>
      <c r="G720" s="6">
        <f>+Table2[[#This Row],[NASDAQ 100 PR USD]]+0.06</f>
        <v>9.2200000000000006</v>
      </c>
      <c r="H720" s="6">
        <v>9.16</v>
      </c>
      <c r="I720" s="6" t="s">
        <v>2428</v>
      </c>
      <c r="J720" s="6">
        <v>7.2</v>
      </c>
      <c r="K720" s="6">
        <v>6.76</v>
      </c>
      <c r="L720" s="6" t="s">
        <v>2436</v>
      </c>
      <c r="M720">
        <v>1.95</v>
      </c>
      <c r="N720">
        <v>3.7</v>
      </c>
      <c r="O720">
        <v>0.5</v>
      </c>
      <c r="P720">
        <f>+(Table2[[#This Row],[IA SBBI US IT Govt TR USD]]*Table2[[#This Row],[PctinGovt]])+(Table2[[#This Row],[IA SBBI US LT Corp TR USD]]*(1-Table2[[#This Row],[IA SBBI US IT Govt TR USD]]) )</f>
        <v>-2.54</v>
      </c>
      <c r="Q720">
        <v>2.4</v>
      </c>
      <c r="R720" s="6">
        <f>IF(Table2[[#This Row],[Bloomberg US Agg Bond TR USD]]="",Table2[[#This Row],[Pre AGG]],Table2[[#This Row],[Bloomberg US Agg Bond TR USD]])</f>
        <v>2.4</v>
      </c>
      <c r="S720" s="6" t="str">
        <f>IF(Table2[[#This Row],[Bloomberg US Agg Bond TR USD]]="","Pre","")</f>
        <v/>
      </c>
      <c r="T720">
        <v>6.51</v>
      </c>
      <c r="U720" s="6">
        <v>9.16</v>
      </c>
      <c r="V720" s="6">
        <v>6.76</v>
      </c>
      <c r="W720">
        <f t="shared" si="44"/>
        <v>12.552882316489079</v>
      </c>
      <c r="X720">
        <f t="shared" si="45"/>
        <v>0.84820943031449492</v>
      </c>
      <c r="Y720">
        <f t="shared" si="46"/>
        <v>8.5758139011306689</v>
      </c>
      <c r="Z720">
        <f t="shared" si="58"/>
        <v>7.1837023774999897</v>
      </c>
      <c r="AA720">
        <f t="shared" si="59"/>
        <v>6.5566311523999943</v>
      </c>
      <c r="AB720">
        <f t="shared" si="60"/>
        <v>3.7659798560000013</v>
      </c>
      <c r="AC720">
        <f t="shared" si="54"/>
        <v>3.7659798560000013</v>
      </c>
      <c r="AH720">
        <f t="shared" si="49"/>
        <v>2.2599999999999998</v>
      </c>
      <c r="AI720">
        <f t="shared" si="50"/>
        <v>4.7700000000000005</v>
      </c>
      <c r="AJ720">
        <f t="shared" si="51"/>
        <v>3.1399999999999997</v>
      </c>
      <c r="AK720">
        <f t="shared" si="55"/>
        <v>-5.4600000000000009</v>
      </c>
      <c r="AL720">
        <f t="shared" si="56"/>
        <v>-6.1099999999999985</v>
      </c>
      <c r="AM720">
        <f t="shared" si="57"/>
        <v>-6.6800000000000006</v>
      </c>
      <c r="AN720">
        <f t="shared" si="47"/>
        <v>719</v>
      </c>
    </row>
    <row r="721" spans="1:40" x14ac:dyDescent="0.3">
      <c r="A721" t="s">
        <v>1986</v>
      </c>
      <c r="B721">
        <v>4.84</v>
      </c>
      <c r="C721">
        <v>4.84</v>
      </c>
      <c r="D721">
        <v>4.51</v>
      </c>
      <c r="E721" s="6">
        <f>IF(Table2[[#This Row],[S&amp;P 500 TR USD]]="",Table2[[#This Row],[IA SBBI US Large Stock TR USD Ext]],Table2[[#This Row],[S&amp;P 500 TR USD]])</f>
        <v>4.84</v>
      </c>
      <c r="F721" s="6" t="s">
        <v>2432</v>
      </c>
      <c r="G721" s="6">
        <f>+Table2[[#This Row],[NASDAQ 100 PR USD]]+0.06</f>
        <v>5</v>
      </c>
      <c r="H721" s="6">
        <v>4.9400000000000004</v>
      </c>
      <c r="I721" s="6" t="s">
        <v>2428</v>
      </c>
      <c r="J721" s="6">
        <v>4.4000000000000004</v>
      </c>
      <c r="K721" s="6">
        <v>4.21</v>
      </c>
      <c r="L721" s="6" t="s">
        <v>2436</v>
      </c>
      <c r="M721">
        <v>2.57</v>
      </c>
      <c r="N721">
        <v>4.6900000000000004</v>
      </c>
      <c r="O721">
        <v>0.5</v>
      </c>
      <c r="P721">
        <f>+(Table2[[#This Row],[IA SBBI US IT Govt TR USD]]*Table2[[#This Row],[PctinGovt]])+(Table2[[#This Row],[IA SBBI US LT Corp TR USD]]*(1-Table2[[#This Row],[IA SBBI US IT Govt TR USD]]) )</f>
        <v>-6.0782999999999996</v>
      </c>
      <c r="Q721">
        <v>3.06</v>
      </c>
      <c r="R721" s="6">
        <f>IF(Table2[[#This Row],[Bloomberg US Agg Bond TR USD]]="",Table2[[#This Row],[Pre AGG]],Table2[[#This Row],[Bloomberg US Agg Bond TR USD]])</f>
        <v>3.06</v>
      </c>
      <c r="S721" s="6" t="str">
        <f>IF(Table2[[#This Row],[Bloomberg US Agg Bond TR USD]]="","Pre","")</f>
        <v/>
      </c>
      <c r="T721">
        <v>4.51</v>
      </c>
      <c r="U721" s="6">
        <v>4.9400000000000004</v>
      </c>
      <c r="V721" s="6">
        <v>4.21</v>
      </c>
      <c r="W721">
        <f t="shared" si="44"/>
        <v>17.629017308962737</v>
      </c>
      <c r="X721">
        <f t="shared" si="45"/>
        <v>5.8301109761720316</v>
      </c>
      <c r="Y721">
        <f t="shared" si="46"/>
        <v>13.146855666368262</v>
      </c>
      <c r="Z721">
        <f t="shared" si="58"/>
        <v>16.044429042499985</v>
      </c>
      <c r="AA721">
        <f t="shared" si="59"/>
        <v>19.581358925599979</v>
      </c>
      <c r="AB721">
        <f t="shared" si="60"/>
        <v>15.282012375199994</v>
      </c>
      <c r="AC721">
        <f t="shared" si="54"/>
        <v>15.282012375199994</v>
      </c>
      <c r="AH721">
        <f t="shared" si="49"/>
        <v>-2</v>
      </c>
      <c r="AI721">
        <f t="shared" si="50"/>
        <v>-4.22</v>
      </c>
      <c r="AJ721">
        <f t="shared" si="51"/>
        <v>-2.5499999999999998</v>
      </c>
      <c r="AK721">
        <f t="shared" si="55"/>
        <v>-4.26</v>
      </c>
      <c r="AL721">
        <f t="shared" si="56"/>
        <v>-8.99</v>
      </c>
      <c r="AM721">
        <f t="shared" si="57"/>
        <v>-5.6899999999999995</v>
      </c>
      <c r="AN721">
        <f t="shared" si="47"/>
        <v>720</v>
      </c>
    </row>
    <row r="722" spans="1:40" x14ac:dyDescent="0.3">
      <c r="A722" t="s">
        <v>1987</v>
      </c>
      <c r="B722">
        <v>0.56000000000000005</v>
      </c>
      <c r="C722">
        <v>0.56000000000000005</v>
      </c>
      <c r="D722">
        <v>0.24</v>
      </c>
      <c r="E722" s="6">
        <f>IF(Table2[[#This Row],[S&amp;P 500 TR USD]]="",Table2[[#This Row],[IA SBBI US Large Stock TR USD Ext]],Table2[[#This Row],[S&amp;P 500 TR USD]])</f>
        <v>0.56000000000000005</v>
      </c>
      <c r="F722" s="6" t="s">
        <v>2432</v>
      </c>
      <c r="G722" s="6">
        <f>+Table2[[#This Row],[NASDAQ 100 PR USD]]+0.06</f>
        <v>0.54</v>
      </c>
      <c r="H722" s="6">
        <v>0.48</v>
      </c>
      <c r="I722" s="6" t="s">
        <v>2428</v>
      </c>
      <c r="J722" s="6">
        <v>1.58</v>
      </c>
      <c r="K722" s="6">
        <v>1.48</v>
      </c>
      <c r="L722" s="6" t="s">
        <v>2436</v>
      </c>
      <c r="M722">
        <v>0.82</v>
      </c>
      <c r="N722">
        <v>0.45</v>
      </c>
      <c r="O722">
        <v>0.5</v>
      </c>
      <c r="P722">
        <f>+(Table2[[#This Row],[IA SBBI US IT Govt TR USD]]*Table2[[#This Row],[PctinGovt]])+(Table2[[#This Row],[IA SBBI US LT Corp TR USD]]*(1-Table2[[#This Row],[IA SBBI US IT Govt TR USD]]) )</f>
        <v>0.49099999999999999</v>
      </c>
      <c r="Q722">
        <v>0.56000000000000005</v>
      </c>
      <c r="R722" s="6">
        <f>IF(Table2[[#This Row],[Bloomberg US Agg Bond TR USD]]="",Table2[[#This Row],[Pre AGG]],Table2[[#This Row],[Bloomberg US Agg Bond TR USD]])</f>
        <v>0.56000000000000005</v>
      </c>
      <c r="S722" s="6" t="str">
        <f>IF(Table2[[#This Row],[Bloomberg US Agg Bond TR USD]]="","Pre","")</f>
        <v/>
      </c>
      <c r="T722">
        <v>0.24</v>
      </c>
      <c r="U722" s="6">
        <v>0.48</v>
      </c>
      <c r="V722" s="6">
        <v>1.48</v>
      </c>
      <c r="W722">
        <f t="shared" si="44"/>
        <v>17.911326950504236</v>
      </c>
      <c r="X722">
        <f t="shared" si="45"/>
        <v>6.3380955088576441</v>
      </c>
      <c r="Y722">
        <f t="shared" si="46"/>
        <v>14.821429130230502</v>
      </c>
      <c r="Z722">
        <f t="shared" si="58"/>
        <v>11.580753642399987</v>
      </c>
      <c r="AA722">
        <f t="shared" si="59"/>
        <v>15.102356019199959</v>
      </c>
      <c r="AB722">
        <f t="shared" si="60"/>
        <v>12.901164020799992</v>
      </c>
      <c r="AC722">
        <f t="shared" si="54"/>
        <v>11.580753642399987</v>
      </c>
      <c r="AH722">
        <f t="shared" si="49"/>
        <v>-4.2699999999999996</v>
      </c>
      <c r="AI722">
        <f t="shared" si="50"/>
        <v>-4.4600000000000009</v>
      </c>
      <c r="AJ722">
        <f t="shared" si="51"/>
        <v>-2.73</v>
      </c>
      <c r="AK722">
        <f t="shared" si="55"/>
        <v>-2.2699999999999996</v>
      </c>
      <c r="AL722">
        <f t="shared" si="56"/>
        <v>-0.2400000000000011</v>
      </c>
      <c r="AM722">
        <f t="shared" si="57"/>
        <v>-0.18000000000000016</v>
      </c>
      <c r="AN722">
        <f t="shared" si="47"/>
        <v>721</v>
      </c>
    </row>
    <row r="723" spans="1:40" x14ac:dyDescent="0.3">
      <c r="A723" t="s">
        <v>1988</v>
      </c>
      <c r="B723">
        <v>7.47</v>
      </c>
      <c r="C723">
        <v>7.47</v>
      </c>
      <c r="D723">
        <v>7.15</v>
      </c>
      <c r="E723" s="6">
        <f>IF(Table2[[#This Row],[S&amp;P 500 TR USD]]="",Table2[[#This Row],[IA SBBI US Large Stock TR USD Ext]],Table2[[#This Row],[S&amp;P 500 TR USD]])</f>
        <v>7.47</v>
      </c>
      <c r="F723" s="6" t="s">
        <v>2432</v>
      </c>
      <c r="G723" s="6">
        <f>+Table2[[#This Row],[NASDAQ 100 PR USD]]+0.06</f>
        <v>5.6999999999999993</v>
      </c>
      <c r="H723" s="6">
        <v>5.64</v>
      </c>
      <c r="I723" s="6" t="s">
        <v>2428</v>
      </c>
      <c r="J723" s="6">
        <v>7.18</v>
      </c>
      <c r="K723" s="6">
        <v>6.99</v>
      </c>
      <c r="L723" s="6" t="s">
        <v>2436</v>
      </c>
      <c r="M723">
        <v>2.75</v>
      </c>
      <c r="N723">
        <v>7.52</v>
      </c>
      <c r="O723">
        <v>0.5</v>
      </c>
      <c r="P723">
        <f>+(Table2[[#This Row],[IA SBBI US IT Govt TR USD]]*Table2[[#This Row],[PctinGovt]])+(Table2[[#This Row],[IA SBBI US LT Corp TR USD]]*(1-Table2[[#This Row],[IA SBBI US IT Govt TR USD]]) )</f>
        <v>-11.785</v>
      </c>
      <c r="Q723">
        <v>3.94</v>
      </c>
      <c r="R723" s="6">
        <f>IF(Table2[[#This Row],[Bloomberg US Agg Bond TR USD]]="",Table2[[#This Row],[Pre AGG]],Table2[[#This Row],[Bloomberg US Agg Bond TR USD]])</f>
        <v>3.94</v>
      </c>
      <c r="S723" s="6" t="str">
        <f>IF(Table2[[#This Row],[Bloomberg US Agg Bond TR USD]]="","Pre","")</f>
        <v/>
      </c>
      <c r="T723">
        <v>7.15</v>
      </c>
      <c r="U723" s="6">
        <v>5.64</v>
      </c>
      <c r="V723" s="6">
        <v>6.99</v>
      </c>
      <c r="W723">
        <f t="shared" si="44"/>
        <v>26.34198682746527</v>
      </c>
      <c r="X723">
        <f t="shared" si="45"/>
        <v>12.335564095557206</v>
      </c>
      <c r="Y723">
        <f t="shared" si="46"/>
        <v>22.84744702643362</v>
      </c>
      <c r="Z723">
        <f t="shared" si="58"/>
        <v>12.251222915999982</v>
      </c>
      <c r="AA723">
        <f t="shared" si="59"/>
        <v>11.390737356799985</v>
      </c>
      <c r="AB723">
        <f t="shared" si="60"/>
        <v>13.144394329199983</v>
      </c>
      <c r="AC723">
        <f t="shared" si="54"/>
        <v>11.390737356799985</v>
      </c>
      <c r="AH723">
        <f t="shared" si="49"/>
        <v>6.91</v>
      </c>
      <c r="AI723">
        <f t="shared" si="50"/>
        <v>5.16</v>
      </c>
      <c r="AJ723">
        <f t="shared" si="51"/>
        <v>5.51</v>
      </c>
      <c r="AK723">
        <f t="shared" si="55"/>
        <v>11.18</v>
      </c>
      <c r="AL723">
        <f t="shared" si="56"/>
        <v>9.620000000000001</v>
      </c>
      <c r="AM723">
        <f t="shared" si="57"/>
        <v>8.24</v>
      </c>
      <c r="AN723">
        <f t="shared" si="47"/>
        <v>722</v>
      </c>
    </row>
    <row r="724" spans="1:40" x14ac:dyDescent="0.3">
      <c r="A724" t="s">
        <v>1989</v>
      </c>
      <c r="B724">
        <v>5.58</v>
      </c>
      <c r="C724">
        <v>5.58</v>
      </c>
      <c r="D724">
        <v>5.28</v>
      </c>
      <c r="E724" s="6">
        <f>IF(Table2[[#This Row],[S&amp;P 500 TR USD]]="",Table2[[#This Row],[IA SBBI US Large Stock TR USD Ext]],Table2[[#This Row],[S&amp;P 500 TR USD]])</f>
        <v>5.58</v>
      </c>
      <c r="F724" s="6" t="s">
        <v>2432</v>
      </c>
      <c r="G724" s="6">
        <f>+Table2[[#This Row],[NASDAQ 100 PR USD]]+0.06</f>
        <v>6.0699999999999994</v>
      </c>
      <c r="H724" s="6">
        <v>6.01</v>
      </c>
      <c r="I724" s="6" t="s">
        <v>2428</v>
      </c>
      <c r="J724" s="6">
        <v>4.8499999999999996</v>
      </c>
      <c r="K724" s="6">
        <v>4.7</v>
      </c>
      <c r="L724" s="6" t="s">
        <v>2436</v>
      </c>
      <c r="M724">
        <v>3.38</v>
      </c>
      <c r="N724">
        <v>2.56</v>
      </c>
      <c r="O724">
        <v>0.5</v>
      </c>
      <c r="P724">
        <f>+(Table2[[#This Row],[IA SBBI US IT Govt TR USD]]*Table2[[#This Row],[PctinGovt]])+(Table2[[#This Row],[IA SBBI US LT Corp TR USD]]*(1-Table2[[#This Row],[IA SBBI US IT Govt TR USD]]) )</f>
        <v>-4.4027999999999992</v>
      </c>
      <c r="Q724">
        <v>3.11</v>
      </c>
      <c r="R724" s="6">
        <f>IF(Table2[[#This Row],[Bloomberg US Agg Bond TR USD]]="",Table2[[#This Row],[Pre AGG]],Table2[[#This Row],[Bloomberg US Agg Bond TR USD]])</f>
        <v>3.11</v>
      </c>
      <c r="S724" s="6" t="str">
        <f>IF(Table2[[#This Row],[Bloomberg US Agg Bond TR USD]]="","Pre","")</f>
        <v/>
      </c>
      <c r="T724">
        <v>5.28</v>
      </c>
      <c r="U724" s="6">
        <v>6.01</v>
      </c>
      <c r="V724" s="6">
        <v>4.7</v>
      </c>
      <c r="W724">
        <f t="shared" si="44"/>
        <v>33.012843731955435</v>
      </c>
      <c r="X724">
        <f t="shared" si="45"/>
        <v>19.086931497700199</v>
      </c>
      <c r="Y724">
        <f t="shared" si="46"/>
        <v>28.621277036675984</v>
      </c>
      <c r="Z724">
        <f t="shared" si="58"/>
        <v>13.078258047999981</v>
      </c>
      <c r="AA724">
        <f t="shared" si="59"/>
        <v>12.526511027199971</v>
      </c>
      <c r="AB724">
        <f t="shared" si="60"/>
        <v>13.676404243999984</v>
      </c>
      <c r="AC724">
        <f t="shared" si="54"/>
        <v>12.526511027199971</v>
      </c>
      <c r="AH724">
        <f t="shared" si="49"/>
        <v>-1.87</v>
      </c>
      <c r="AI724">
        <f t="shared" si="50"/>
        <v>0.37000000000000011</v>
      </c>
      <c r="AJ724">
        <f t="shared" si="51"/>
        <v>-2.29</v>
      </c>
      <c r="AK724">
        <f t="shared" si="55"/>
        <v>-8.7800000000000011</v>
      </c>
      <c r="AL724">
        <f t="shared" si="56"/>
        <v>-4.79</v>
      </c>
      <c r="AM724">
        <f t="shared" si="57"/>
        <v>-7.8</v>
      </c>
      <c r="AN724">
        <f t="shared" si="47"/>
        <v>723</v>
      </c>
    </row>
    <row r="725" spans="1:40" x14ac:dyDescent="0.3">
      <c r="A725" t="s">
        <v>1990</v>
      </c>
      <c r="B725">
        <v>-1.1299999999999999</v>
      </c>
      <c r="C725">
        <v>-1.1299999999999999</v>
      </c>
      <c r="D725">
        <v>-1.41</v>
      </c>
      <c r="E725" s="6">
        <f>IF(Table2[[#This Row],[S&amp;P 500 TR USD]]="",Table2[[#This Row],[IA SBBI US Large Stock TR USD Ext]],Table2[[#This Row],[S&amp;P 500 TR USD]])</f>
        <v>-1.1299999999999999</v>
      </c>
      <c r="F725" s="6" t="s">
        <v>2432</v>
      </c>
      <c r="G725" s="6">
        <f>+Table2[[#This Row],[NASDAQ 100 PR USD]]+0.06</f>
        <v>4.1199999999999992</v>
      </c>
      <c r="H725" s="6">
        <v>4.0599999999999996</v>
      </c>
      <c r="I725" s="6" t="s">
        <v>2428</v>
      </c>
      <c r="J725" s="6">
        <v>1.48</v>
      </c>
      <c r="K725" s="6">
        <v>1.38</v>
      </c>
      <c r="L725" s="6" t="s">
        <v>2436</v>
      </c>
      <c r="M725">
        <v>0.81</v>
      </c>
      <c r="N725">
        <v>0.16</v>
      </c>
      <c r="O725">
        <v>0.5</v>
      </c>
      <c r="P725">
        <f>+(Table2[[#This Row],[IA SBBI US IT Govt TR USD]]*Table2[[#This Row],[PctinGovt]])+(Table2[[#This Row],[IA SBBI US LT Corp TR USD]]*(1-Table2[[#This Row],[IA SBBI US IT Govt TR USD]]) )</f>
        <v>0.43540000000000001</v>
      </c>
      <c r="Q725">
        <v>0.53</v>
      </c>
      <c r="R725" s="6">
        <f>IF(Table2[[#This Row],[Bloomberg US Agg Bond TR USD]]="",Table2[[#This Row],[Pre AGG]],Table2[[#This Row],[Bloomberg US Agg Bond TR USD]])</f>
        <v>0.53</v>
      </c>
      <c r="S725" s="6" t="str">
        <f>IF(Table2[[#This Row],[Bloomberg US Agg Bond TR USD]]="","Pre","")</f>
        <v/>
      </c>
      <c r="T725">
        <v>-1.41</v>
      </c>
      <c r="U725" s="6">
        <v>4.0599999999999996</v>
      </c>
      <c r="V725" s="6">
        <v>1.38</v>
      </c>
      <c r="W725">
        <f t="shared" si="44"/>
        <v>31.137362635334863</v>
      </c>
      <c r="X725">
        <f t="shared" si="45"/>
        <v>23.92186091650683</v>
      </c>
      <c r="Y725">
        <f t="shared" si="46"/>
        <v>30.396250659782108</v>
      </c>
      <c r="Z725">
        <f t="shared" si="58"/>
        <v>11.216933967999987</v>
      </c>
      <c r="AA725">
        <f t="shared" si="59"/>
        <v>16.535715938399996</v>
      </c>
      <c r="AB725">
        <f t="shared" si="60"/>
        <v>13.564385713999982</v>
      </c>
      <c r="AC725">
        <f t="shared" si="54"/>
        <v>11.216933967999987</v>
      </c>
      <c r="AH725">
        <f t="shared" si="49"/>
        <v>-6.69</v>
      </c>
      <c r="AI725">
        <f t="shared" si="50"/>
        <v>-1.9500000000000002</v>
      </c>
      <c r="AJ725">
        <f t="shared" si="51"/>
        <v>-3.3200000000000003</v>
      </c>
      <c r="AK725">
        <f t="shared" si="55"/>
        <v>-4.82</v>
      </c>
      <c r="AL725">
        <f t="shared" si="56"/>
        <v>-2.3200000000000003</v>
      </c>
      <c r="AM725">
        <f t="shared" si="57"/>
        <v>-1.0300000000000002</v>
      </c>
      <c r="AN725">
        <f t="shared" si="47"/>
        <v>724</v>
      </c>
    </row>
    <row r="726" spans="1:40" x14ac:dyDescent="0.3">
      <c r="A726" t="s">
        <v>1991</v>
      </c>
      <c r="B726">
        <v>5.32</v>
      </c>
      <c r="C726">
        <v>5.32</v>
      </c>
      <c r="D726">
        <v>5.0199999999999996</v>
      </c>
      <c r="E726" s="6">
        <f>IF(Table2[[#This Row],[S&amp;P 500 TR USD]]="",Table2[[#This Row],[IA SBBI US Large Stock TR USD Ext]],Table2[[#This Row],[S&amp;P 500 TR USD]])</f>
        <v>5.32</v>
      </c>
      <c r="F726" s="6" t="s">
        <v>2432</v>
      </c>
      <c r="G726" s="6">
        <f>+Table2[[#This Row],[NASDAQ 100 PR USD]]+0.06</f>
        <v>5.39</v>
      </c>
      <c r="H726" s="6">
        <v>5.33</v>
      </c>
      <c r="I726" s="6" t="s">
        <v>2428</v>
      </c>
      <c r="J726" s="6">
        <v>3.45</v>
      </c>
      <c r="K726" s="6">
        <v>3.3</v>
      </c>
      <c r="L726" s="6" t="s">
        <v>2436</v>
      </c>
      <c r="M726">
        <v>-2.15</v>
      </c>
      <c r="N726">
        <v>-1.64</v>
      </c>
      <c r="O726">
        <v>0.5</v>
      </c>
      <c r="P726">
        <f>+(Table2[[#This Row],[IA SBBI US IT Govt TR USD]]*Table2[[#This Row],[PctinGovt]])+(Table2[[#This Row],[IA SBBI US LT Corp TR USD]]*(1-Table2[[#This Row],[IA SBBI US IT Govt TR USD]]) )</f>
        <v>-6.2409999999999997</v>
      </c>
      <c r="Q726">
        <v>-1.91</v>
      </c>
      <c r="R726" s="6">
        <f>IF(Table2[[#This Row],[Bloomberg US Agg Bond TR USD]]="",Table2[[#This Row],[Pre AGG]],Table2[[#This Row],[Bloomberg US Agg Bond TR USD]])</f>
        <v>-1.91</v>
      </c>
      <c r="S726" s="6" t="str">
        <f>IF(Table2[[#This Row],[Bloomberg US Agg Bond TR USD]]="","Pre","")</f>
        <v/>
      </c>
      <c r="T726">
        <v>5.0199999999999996</v>
      </c>
      <c r="U726" s="6">
        <v>5.33</v>
      </c>
      <c r="V726" s="6">
        <v>3.3</v>
      </c>
      <c r="W726">
        <f t="shared" si="44"/>
        <v>37.720458239628684</v>
      </c>
      <c r="X726">
        <f t="shared" si="45"/>
        <v>30.526896103356638</v>
      </c>
      <c r="Y726">
        <f t="shared" si="46"/>
        <v>34.699326931554907</v>
      </c>
      <c r="Z726">
        <f t="shared" si="58"/>
        <v>9.0060887104000074</v>
      </c>
      <c r="AA726">
        <f t="shared" si="59"/>
        <v>16.19374251979999</v>
      </c>
      <c r="AB726">
        <f t="shared" si="60"/>
        <v>9.6476403799999666</v>
      </c>
      <c r="AC726">
        <f t="shared" si="54"/>
        <v>9.0060887104000074</v>
      </c>
      <c r="AH726">
        <f t="shared" si="49"/>
        <v>6.43</v>
      </c>
      <c r="AI726">
        <f t="shared" si="50"/>
        <v>1.2700000000000005</v>
      </c>
      <c r="AJ726">
        <f t="shared" si="51"/>
        <v>1.92</v>
      </c>
      <c r="AK726">
        <f t="shared" si="55"/>
        <v>13.120000000000001</v>
      </c>
      <c r="AL726">
        <f t="shared" si="56"/>
        <v>3.2200000000000006</v>
      </c>
      <c r="AM726">
        <f t="shared" si="57"/>
        <v>5.24</v>
      </c>
      <c r="AN726">
        <f t="shared" si="47"/>
        <v>725</v>
      </c>
    </row>
    <row r="727" spans="1:40" x14ac:dyDescent="0.3">
      <c r="A727" t="s">
        <v>1992</v>
      </c>
      <c r="B727">
        <v>1.69</v>
      </c>
      <c r="C727">
        <v>1.69</v>
      </c>
      <c r="D727">
        <v>1.41</v>
      </c>
      <c r="E727" s="6">
        <f>IF(Table2[[#This Row],[S&amp;P 500 TR USD]]="",Table2[[#This Row],[IA SBBI US Large Stock TR USD Ext]],Table2[[#This Row],[S&amp;P 500 TR USD]])</f>
        <v>1.69</v>
      </c>
      <c r="F727" s="6" t="s">
        <v>2432</v>
      </c>
      <c r="G727" s="6">
        <f>+Table2[[#This Row],[NASDAQ 100 PR USD]]+0.06</f>
        <v>-0.28000000000000003</v>
      </c>
      <c r="H727" s="6">
        <v>-0.34</v>
      </c>
      <c r="I727" s="6" t="s">
        <v>2428</v>
      </c>
      <c r="J727" s="6">
        <v>-0.12</v>
      </c>
      <c r="K727" s="6">
        <v>-0.24</v>
      </c>
      <c r="L727" s="6" t="s">
        <v>2436</v>
      </c>
      <c r="M727">
        <v>2.76</v>
      </c>
      <c r="N727">
        <v>2.1800000000000002</v>
      </c>
      <c r="O727">
        <v>0.5</v>
      </c>
      <c r="P727">
        <f>+(Table2[[#This Row],[IA SBBI US IT Govt TR USD]]*Table2[[#This Row],[PctinGovt]])+(Table2[[#This Row],[IA SBBI US LT Corp TR USD]]*(1-Table2[[#This Row],[IA SBBI US IT Govt TR USD]]) )</f>
        <v>-2.4567999999999999</v>
      </c>
      <c r="Q727">
        <v>2.62</v>
      </c>
      <c r="R727" s="6">
        <f>IF(Table2[[#This Row],[Bloomberg US Agg Bond TR USD]]="",Table2[[#This Row],[Pre AGG]],Table2[[#This Row],[Bloomberg US Agg Bond TR USD]])</f>
        <v>2.62</v>
      </c>
      <c r="S727" s="6" t="str">
        <f>IF(Table2[[#This Row],[Bloomberg US Agg Bond TR USD]]="","Pre","")</f>
        <v/>
      </c>
      <c r="T727">
        <v>1.41</v>
      </c>
      <c r="U727" s="6">
        <v>-0.34</v>
      </c>
      <c r="V727" s="6">
        <v>-0.24</v>
      </c>
      <c r="W727">
        <f t="shared" si="44"/>
        <v>39.662316700807445</v>
      </c>
      <c r="X727">
        <f t="shared" si="45"/>
        <v>30.083104656605219</v>
      </c>
      <c r="Y727">
        <f t="shared" si="46"/>
        <v>34.376048546919179</v>
      </c>
      <c r="Z727">
        <f t="shared" si="58"/>
        <v>4.9991209737999975</v>
      </c>
      <c r="AA727">
        <f t="shared" si="59"/>
        <v>9.2337362467999959</v>
      </c>
      <c r="AB727">
        <f t="shared" si="60"/>
        <v>4.4741987039999875</v>
      </c>
      <c r="AC727">
        <f t="shared" si="54"/>
        <v>4.4741987039999875</v>
      </c>
      <c r="AH727">
        <f t="shared" si="49"/>
        <v>-3.6099999999999994</v>
      </c>
      <c r="AI727">
        <f t="shared" si="50"/>
        <v>-5.67</v>
      </c>
      <c r="AJ727">
        <f t="shared" si="51"/>
        <v>-3.54</v>
      </c>
      <c r="AK727">
        <f t="shared" si="55"/>
        <v>-10.039999999999999</v>
      </c>
      <c r="AL727">
        <f t="shared" si="56"/>
        <v>-6.94</v>
      </c>
      <c r="AM727">
        <f t="shared" si="57"/>
        <v>-5.46</v>
      </c>
      <c r="AN727">
        <f t="shared" si="47"/>
        <v>726</v>
      </c>
    </row>
    <row r="728" spans="1:40" x14ac:dyDescent="0.3">
      <c r="A728" t="s">
        <v>1993</v>
      </c>
      <c r="B728">
        <v>-5.59</v>
      </c>
      <c r="C728">
        <v>-5.59</v>
      </c>
      <c r="D728">
        <v>-5.87</v>
      </c>
      <c r="E728" s="6">
        <f>IF(Table2[[#This Row],[S&amp;P 500 TR USD]]="",Table2[[#This Row],[IA SBBI US Large Stock TR USD Ext]],Table2[[#This Row],[S&amp;P 500 TR USD]])</f>
        <v>-5.59</v>
      </c>
      <c r="F728" s="6" t="s">
        <v>2432</v>
      </c>
      <c r="G728" s="6">
        <f>+Table2[[#This Row],[NASDAQ 100 PR USD]]+0.06</f>
        <v>-10.95</v>
      </c>
      <c r="H728" s="6">
        <v>-11.01</v>
      </c>
      <c r="I728" s="6" t="s">
        <v>2428</v>
      </c>
      <c r="J728" s="6">
        <v>-9.35</v>
      </c>
      <c r="K728" s="6">
        <v>-9.4600000000000009</v>
      </c>
      <c r="L728" s="6" t="s">
        <v>2436</v>
      </c>
      <c r="M728">
        <v>1.57</v>
      </c>
      <c r="N728">
        <v>0.31</v>
      </c>
      <c r="O728">
        <v>0.5</v>
      </c>
      <c r="P728">
        <f>+(Table2[[#This Row],[IA SBBI US IT Govt TR USD]]*Table2[[#This Row],[PctinGovt]])+(Table2[[#This Row],[IA SBBI US LT Corp TR USD]]*(1-Table2[[#This Row],[IA SBBI US IT Govt TR USD]]) )</f>
        <v>0.60830000000000006</v>
      </c>
      <c r="Q728">
        <v>0.89</v>
      </c>
      <c r="R728" s="6">
        <f>IF(Table2[[#This Row],[Bloomberg US Agg Bond TR USD]]="",Table2[[#This Row],[Pre AGG]],Table2[[#This Row],[Bloomberg US Agg Bond TR USD]])</f>
        <v>0.89</v>
      </c>
      <c r="S728" s="6" t="str">
        <f>IF(Table2[[#This Row],[Bloomberg US Agg Bond TR USD]]="","Pre","")</f>
        <v/>
      </c>
      <c r="T728">
        <v>-5.87</v>
      </c>
      <c r="U728" s="6">
        <v>-11.01</v>
      </c>
      <c r="V728" s="6">
        <v>-9.4600000000000009</v>
      </c>
      <c r="W728">
        <f t="shared" si="44"/>
        <v>31.464138710470046</v>
      </c>
      <c r="X728">
        <f t="shared" si="45"/>
        <v>15.760954833912999</v>
      </c>
      <c r="Y728">
        <f t="shared" si="46"/>
        <v>21.664074354380624</v>
      </c>
      <c r="Z728">
        <f t="shared" si="58"/>
        <v>0.24918609660000701</v>
      </c>
      <c r="AA728">
        <f t="shared" si="59"/>
        <v>-6.585525767799993</v>
      </c>
      <c r="AB728">
        <f t="shared" si="60"/>
        <v>-6.6966467680000026</v>
      </c>
      <c r="AC728">
        <f t="shared" si="54"/>
        <v>-6.6966467680000026</v>
      </c>
      <c r="AD728">
        <f>((1+W728/100)/(1+W710/100)-1)*100</f>
        <v>31.464138710470046</v>
      </c>
      <c r="AE728">
        <f t="shared" ref="AE728:AF728" si="61">((1+X728/100)/(1+X710/100)-1)*100</f>
        <v>15.760954833912999</v>
      </c>
      <c r="AF728">
        <f t="shared" si="61"/>
        <v>21.664074354380624</v>
      </c>
      <c r="AG728">
        <f t="shared" ref="AG728" si="62">MIN(AD728,AE728,AF728)</f>
        <v>15.760954833912999</v>
      </c>
      <c r="AH728">
        <f t="shared" si="49"/>
        <v>-7.28</v>
      </c>
      <c r="AI728">
        <f t="shared" si="50"/>
        <v>-10.67</v>
      </c>
      <c r="AJ728">
        <f t="shared" si="51"/>
        <v>-9.2200000000000006</v>
      </c>
      <c r="AK728">
        <f t="shared" si="55"/>
        <v>-3.6700000000000008</v>
      </c>
      <c r="AL728">
        <f t="shared" si="56"/>
        <v>-5</v>
      </c>
      <c r="AM728">
        <f t="shared" si="57"/>
        <v>-5.6800000000000006</v>
      </c>
      <c r="AN728">
        <f t="shared" si="47"/>
        <v>727</v>
      </c>
    </row>
    <row r="729" spans="1:40" x14ac:dyDescent="0.3">
      <c r="A729" t="s">
        <v>1994</v>
      </c>
      <c r="B729">
        <v>7.42</v>
      </c>
      <c r="C729">
        <v>7.42</v>
      </c>
      <c r="D729">
        <v>7.12</v>
      </c>
      <c r="E729" s="6">
        <f>IF(Table2[[#This Row],[S&amp;P 500 TR USD]]="",Table2[[#This Row],[IA SBBI US Large Stock TR USD Ext]],Table2[[#This Row],[S&amp;P 500 TR USD]])</f>
        <v>7.42</v>
      </c>
      <c r="F729" s="6" t="s">
        <v>2432</v>
      </c>
      <c r="G729" s="6">
        <f>+Table2[[#This Row],[NASDAQ 100 PR USD]]+0.06</f>
        <v>4.8999999999999995</v>
      </c>
      <c r="H729" s="6">
        <v>4.84</v>
      </c>
      <c r="I729" s="6" t="s">
        <v>2428</v>
      </c>
      <c r="J729" s="6">
        <v>3.18</v>
      </c>
      <c r="K729" s="6">
        <v>2.99</v>
      </c>
      <c r="L729" s="6" t="s">
        <v>2436</v>
      </c>
      <c r="M729">
        <v>2.66</v>
      </c>
      <c r="N729">
        <v>2.75</v>
      </c>
      <c r="O729">
        <v>0.5</v>
      </c>
      <c r="P729">
        <f>+(Table2[[#This Row],[IA SBBI US IT Govt TR USD]]*Table2[[#This Row],[PctinGovt]])+(Table2[[#This Row],[IA SBBI US LT Corp TR USD]]*(1-Table2[[#This Row],[IA SBBI US IT Govt TR USD]]) )</f>
        <v>-3.2350000000000003</v>
      </c>
      <c r="Q729">
        <v>2.4900000000000002</v>
      </c>
      <c r="R729" s="6">
        <f>IF(Table2[[#This Row],[Bloomberg US Agg Bond TR USD]]="",Table2[[#This Row],[Pre AGG]],Table2[[#This Row],[Bloomberg US Agg Bond TR USD]])</f>
        <v>2.4900000000000002</v>
      </c>
      <c r="S729" s="6" t="str">
        <f>IF(Table2[[#This Row],[Bloomberg US Agg Bond TR USD]]="","Pre","")</f>
        <v/>
      </c>
      <c r="T729">
        <v>7.12</v>
      </c>
      <c r="U729" s="6">
        <v>4.84</v>
      </c>
      <c r="V729" s="6">
        <v>2.99</v>
      </c>
      <c r="W729">
        <f t="shared" si="44"/>
        <v>40.824385386655514</v>
      </c>
      <c r="X729">
        <f t="shared" si="45"/>
        <v>21.363785047874394</v>
      </c>
      <c r="Y729">
        <f t="shared" si="46"/>
        <v>25.301830177576612</v>
      </c>
      <c r="Z729">
        <f t="shared" si="58"/>
        <v>2.2537879895999868</v>
      </c>
      <c r="AA729">
        <f t="shared" si="59"/>
        <v>-7.0200941943999844</v>
      </c>
      <c r="AB729">
        <f t="shared" si="60"/>
        <v>-6.9766471503999945</v>
      </c>
      <c r="AC729">
        <f t="shared" si="54"/>
        <v>-7.0200941943999844</v>
      </c>
      <c r="AD729">
        <f t="shared" ref="AD729:AD792" si="63">((1+W729/100)/(1+W711/100)-1)*100</f>
        <v>39.623622235430808</v>
      </c>
      <c r="AE729">
        <f t="shared" ref="AE729:AE792" si="64">((1+X729/100)/(1+X711/100)-1)*100</f>
        <v>22.812978190522571</v>
      </c>
      <c r="AF729">
        <f t="shared" ref="AF729:AF792" si="65">((1+Y729/100)/(1+Y711/100)-1)*100</f>
        <v>22.341173772287259</v>
      </c>
      <c r="AG729">
        <f t="shared" ref="AG729:AG792" si="66">MIN(AD729,AE729,AF729)</f>
        <v>22.341173772287259</v>
      </c>
      <c r="AH729">
        <f t="shared" si="49"/>
        <v>12.99</v>
      </c>
      <c r="AI729">
        <f t="shared" si="50"/>
        <v>15.85</v>
      </c>
      <c r="AJ729">
        <f t="shared" si="51"/>
        <v>12.450000000000001</v>
      </c>
      <c r="AK729">
        <f t="shared" si="55"/>
        <v>20.27</v>
      </c>
      <c r="AL729">
        <f t="shared" si="56"/>
        <v>26.52</v>
      </c>
      <c r="AM729">
        <f t="shared" si="57"/>
        <v>21.67</v>
      </c>
      <c r="AN729">
        <f t="shared" si="47"/>
        <v>728</v>
      </c>
    </row>
    <row r="730" spans="1:40" x14ac:dyDescent="0.3">
      <c r="A730" t="s">
        <v>1995</v>
      </c>
      <c r="B730">
        <v>-8.27</v>
      </c>
      <c r="C730">
        <v>-8.27</v>
      </c>
      <c r="D730">
        <v>-8.5399999999999991</v>
      </c>
      <c r="E730" s="6">
        <f>IF(Table2[[#This Row],[S&amp;P 500 TR USD]]="",Table2[[#This Row],[IA SBBI US Large Stock TR USD Ext]],Table2[[#This Row],[S&amp;P 500 TR USD]])</f>
        <v>-8.27</v>
      </c>
      <c r="F730" s="6" t="s">
        <v>2432</v>
      </c>
      <c r="G730" s="6">
        <f>+Table2[[#This Row],[NASDAQ 100 PR USD]]+0.06</f>
        <v>-9.3099999999999987</v>
      </c>
      <c r="H730" s="6">
        <v>-9.3699999999999992</v>
      </c>
      <c r="I730" s="6" t="s">
        <v>2428</v>
      </c>
      <c r="J730" s="6">
        <v>-6.17</v>
      </c>
      <c r="K730" s="6">
        <v>-6.32</v>
      </c>
      <c r="L730" s="6" t="s">
        <v>2436</v>
      </c>
      <c r="M730">
        <v>-1.1000000000000001</v>
      </c>
      <c r="N730">
        <v>-1.1399999999999999</v>
      </c>
      <c r="O730">
        <v>0.5</v>
      </c>
      <c r="P730">
        <f>+(Table2[[#This Row],[IA SBBI US IT Govt TR USD]]*Table2[[#This Row],[PctinGovt]])+(Table2[[#This Row],[IA SBBI US LT Corp TR USD]]*(1-Table2[[#This Row],[IA SBBI US IT Govt TR USD]]) )</f>
        <v>-2.944</v>
      </c>
      <c r="Q730">
        <v>-0.99</v>
      </c>
      <c r="R730" s="6">
        <f>IF(Table2[[#This Row],[Bloomberg US Agg Bond TR USD]]="",Table2[[#This Row],[Pre AGG]],Table2[[#This Row],[Bloomberg US Agg Bond TR USD]])</f>
        <v>-0.99</v>
      </c>
      <c r="S730" s="6" t="str">
        <f>IF(Table2[[#This Row],[Bloomberg US Agg Bond TR USD]]="","Pre","")</f>
        <v/>
      </c>
      <c r="T730">
        <v>-8.5399999999999991</v>
      </c>
      <c r="U730" s="6">
        <v>-9.3699999999999992</v>
      </c>
      <c r="V730" s="6">
        <v>-6.32</v>
      </c>
      <c r="W730">
        <f t="shared" si="44"/>
        <v>28.797982874635132</v>
      </c>
      <c r="X730">
        <f t="shared" si="45"/>
        <v>9.9919983888885575</v>
      </c>
      <c r="Y730">
        <f t="shared" si="46"/>
        <v>17.38275451035376</v>
      </c>
      <c r="Z730">
        <f t="shared" si="58"/>
        <v>-7.7790015824000029</v>
      </c>
      <c r="AA730">
        <f t="shared" si="59"/>
        <v>-15.444823769199989</v>
      </c>
      <c r="AB730">
        <f t="shared" si="60"/>
        <v>-12.646073627200005</v>
      </c>
      <c r="AC730">
        <f t="shared" si="54"/>
        <v>-15.444823769199989</v>
      </c>
      <c r="AD730">
        <f t="shared" si="63"/>
        <v>28.071171293275519</v>
      </c>
      <c r="AE730">
        <f t="shared" si="64"/>
        <v>17.151249483286591</v>
      </c>
      <c r="AF730">
        <f t="shared" si="65"/>
        <v>17.223290978703787</v>
      </c>
      <c r="AG730">
        <f t="shared" si="66"/>
        <v>17.151249483286591</v>
      </c>
      <c r="AH730">
        <f t="shared" si="49"/>
        <v>-15.66</v>
      </c>
      <c r="AI730">
        <f t="shared" si="50"/>
        <v>-14.209999999999999</v>
      </c>
      <c r="AJ730">
        <f t="shared" si="51"/>
        <v>-9.31</v>
      </c>
      <c r="AK730">
        <f t="shared" si="55"/>
        <v>-28.65</v>
      </c>
      <c r="AL730">
        <f t="shared" si="56"/>
        <v>-30.06</v>
      </c>
      <c r="AM730">
        <f t="shared" si="57"/>
        <v>-21.76</v>
      </c>
      <c r="AN730">
        <f t="shared" si="47"/>
        <v>729</v>
      </c>
    </row>
    <row r="731" spans="1:40" x14ac:dyDescent="0.3">
      <c r="A731" t="s">
        <v>1996</v>
      </c>
      <c r="B731">
        <v>5.77</v>
      </c>
      <c r="C731">
        <v>5.77</v>
      </c>
      <c r="D731">
        <v>5.47</v>
      </c>
      <c r="E731" s="6">
        <f>IF(Table2[[#This Row],[S&amp;P 500 TR USD]]="",Table2[[#This Row],[IA SBBI US Large Stock TR USD Ext]],Table2[[#This Row],[S&amp;P 500 TR USD]])</f>
        <v>5.77</v>
      </c>
      <c r="F731" s="6" t="s">
        <v>2432</v>
      </c>
      <c r="G731" s="6">
        <f>+Table2[[#This Row],[NASDAQ 100 PR USD]]+0.06</f>
        <v>5.14</v>
      </c>
      <c r="H731" s="6">
        <v>5.08</v>
      </c>
      <c r="I731" s="6" t="s">
        <v>2428</v>
      </c>
      <c r="J731" s="6">
        <v>3.97</v>
      </c>
      <c r="K731" s="6">
        <v>3.87</v>
      </c>
      <c r="L731" s="6" t="s">
        <v>2436</v>
      </c>
      <c r="M731">
        <v>1.62</v>
      </c>
      <c r="N731">
        <v>1.89</v>
      </c>
      <c r="O731">
        <v>0.5</v>
      </c>
      <c r="P731">
        <f>+(Table2[[#This Row],[IA SBBI US IT Govt TR USD]]*Table2[[#This Row],[PctinGovt]])+(Table2[[#This Row],[IA SBBI US LT Corp TR USD]]*(1-Table2[[#This Row],[IA SBBI US IT Govt TR USD]]) )</f>
        <v>-0.36180000000000012</v>
      </c>
      <c r="Q731">
        <v>1.45</v>
      </c>
      <c r="R731" s="6">
        <f>IF(Table2[[#This Row],[Bloomberg US Agg Bond TR USD]]="",Table2[[#This Row],[Pre AGG]],Table2[[#This Row],[Bloomberg US Agg Bond TR USD]])</f>
        <v>1.45</v>
      </c>
      <c r="S731" s="6" t="str">
        <f>IF(Table2[[#This Row],[Bloomberg US Agg Bond TR USD]]="","Pre","")</f>
        <v/>
      </c>
      <c r="T731">
        <v>5.47</v>
      </c>
      <c r="U731" s="6">
        <v>5.08</v>
      </c>
      <c r="V731" s="6">
        <v>3.87</v>
      </c>
      <c r="W731">
        <f t="shared" si="44"/>
        <v>35.843232537877668</v>
      </c>
      <c r="X731">
        <f t="shared" si="45"/>
        <v>15.579591907044099</v>
      </c>
      <c r="Y731">
        <f t="shared" si="46"/>
        <v>21.925467109904439</v>
      </c>
      <c r="Z731">
        <f t="shared" si="58"/>
        <v>3.3310177743999914</v>
      </c>
      <c r="AA731">
        <f t="shared" si="59"/>
        <v>-0.15667020640000029</v>
      </c>
      <c r="AB731">
        <f t="shared" si="60"/>
        <v>0.21484793839998684</v>
      </c>
      <c r="AC731">
        <f t="shared" si="54"/>
        <v>-0.15667020640000029</v>
      </c>
      <c r="AD731">
        <f t="shared" si="63"/>
        <v>35.700888449887188</v>
      </c>
      <c r="AE731">
        <f t="shared" si="64"/>
        <v>25.218729485339807</v>
      </c>
      <c r="AF731">
        <f t="shared" si="65"/>
        <v>23.451112581952358</v>
      </c>
      <c r="AG731">
        <f t="shared" si="66"/>
        <v>23.451112581952358</v>
      </c>
      <c r="AH731">
        <f t="shared" si="49"/>
        <v>14.009999999999998</v>
      </c>
      <c r="AI731">
        <f t="shared" si="50"/>
        <v>14.45</v>
      </c>
      <c r="AJ731">
        <f t="shared" si="51"/>
        <v>10.190000000000001</v>
      </c>
      <c r="AK731">
        <f t="shared" si="55"/>
        <v>29.669999999999998</v>
      </c>
      <c r="AL731">
        <f t="shared" si="56"/>
        <v>28.659999999999997</v>
      </c>
      <c r="AM731">
        <f t="shared" si="57"/>
        <v>19.5</v>
      </c>
      <c r="AN731">
        <f t="shared" si="47"/>
        <v>730</v>
      </c>
    </row>
    <row r="732" spans="1:40" x14ac:dyDescent="0.3">
      <c r="A732" t="s">
        <v>1997</v>
      </c>
      <c r="B732">
        <v>2.4300000000000002</v>
      </c>
      <c r="C732">
        <v>2.4300000000000002</v>
      </c>
      <c r="D732">
        <v>2.15</v>
      </c>
      <c r="E732" s="6">
        <f>IF(Table2[[#This Row],[S&amp;P 500 TR USD]]="",Table2[[#This Row],[IA SBBI US Large Stock TR USD Ext]],Table2[[#This Row],[S&amp;P 500 TR USD]])</f>
        <v>2.4300000000000002</v>
      </c>
      <c r="F732" s="6" t="s">
        <v>2432</v>
      </c>
      <c r="G732" s="6">
        <f>+Table2[[#This Row],[NASDAQ 100 PR USD]]+0.06</f>
        <v>2.4500000000000002</v>
      </c>
      <c r="H732" s="6">
        <v>2.39</v>
      </c>
      <c r="I732" s="6" t="s">
        <v>2428</v>
      </c>
      <c r="J732" s="6">
        <v>-0.34</v>
      </c>
      <c r="K732" s="6">
        <v>-0.49</v>
      </c>
      <c r="L732" s="6" t="s">
        <v>2436</v>
      </c>
      <c r="M732">
        <v>1.1299999999999999</v>
      </c>
      <c r="N732">
        <v>2.33</v>
      </c>
      <c r="O732">
        <v>0.5</v>
      </c>
      <c r="P732">
        <f>+(Table2[[#This Row],[IA SBBI US IT Govt TR USD]]*Table2[[#This Row],[PctinGovt]])+(Table2[[#This Row],[IA SBBI US LT Corp TR USD]]*(1-Table2[[#This Row],[IA SBBI US IT Govt TR USD]]) )</f>
        <v>0.26210000000000017</v>
      </c>
      <c r="Q732">
        <v>1.4</v>
      </c>
      <c r="R732" s="6">
        <f>IF(Table2[[#This Row],[Bloomberg US Agg Bond TR USD]]="",Table2[[#This Row],[Pre AGG]],Table2[[#This Row],[Bloomberg US Agg Bond TR USD]])</f>
        <v>1.4</v>
      </c>
      <c r="S732" s="6" t="str">
        <f>IF(Table2[[#This Row],[Bloomberg US Agg Bond TR USD]]="","Pre","")</f>
        <v/>
      </c>
      <c r="T732">
        <v>2.15</v>
      </c>
      <c r="U732" s="6">
        <v>2.39</v>
      </c>
      <c r="V732" s="6">
        <v>-0.49</v>
      </c>
      <c r="W732">
        <f t="shared" si="44"/>
        <v>38.763862037442046</v>
      </c>
      <c r="X732">
        <f t="shared" si="45"/>
        <v>18.341944153622446</v>
      </c>
      <c r="Y732">
        <f t="shared" si="46"/>
        <v>21.328032321065905</v>
      </c>
      <c r="Z732">
        <f t="shared" si="58"/>
        <v>-1.4631864669999994</v>
      </c>
      <c r="AA732">
        <f t="shared" si="59"/>
        <v>-2.4899033044000096</v>
      </c>
      <c r="AB732">
        <f t="shared" si="60"/>
        <v>-3.1713805384000149</v>
      </c>
      <c r="AC732">
        <f t="shared" si="54"/>
        <v>-3.1713805384000149</v>
      </c>
      <c r="AD732">
        <f t="shared" si="63"/>
        <v>31.504086473351435</v>
      </c>
      <c r="AE732">
        <f t="shared" si="64"/>
        <v>23.648815816413759</v>
      </c>
      <c r="AF732">
        <f t="shared" si="65"/>
        <v>18.74934957013128</v>
      </c>
      <c r="AG732">
        <f t="shared" si="66"/>
        <v>18.74934957013128</v>
      </c>
      <c r="AH732">
        <f t="shared" si="49"/>
        <v>-3.32</v>
      </c>
      <c r="AI732">
        <f t="shared" si="50"/>
        <v>-2.69</v>
      </c>
      <c r="AJ732">
        <f t="shared" si="51"/>
        <v>-4.3600000000000003</v>
      </c>
      <c r="AK732">
        <f t="shared" si="55"/>
        <v>-17.329999999999998</v>
      </c>
      <c r="AL732">
        <f t="shared" si="56"/>
        <v>-17.14</v>
      </c>
      <c r="AM732">
        <f t="shared" si="57"/>
        <v>-14.55</v>
      </c>
      <c r="AN732">
        <f t="shared" si="47"/>
        <v>731</v>
      </c>
    </row>
    <row r="733" spans="1:40" x14ac:dyDescent="0.3">
      <c r="A733" t="s">
        <v>1998</v>
      </c>
      <c r="B733">
        <v>-2.5499999999999998</v>
      </c>
      <c r="C733">
        <v>-2.5499999999999998</v>
      </c>
      <c r="D733">
        <v>-2.83</v>
      </c>
      <c r="E733" s="6">
        <f>IF(Table2[[#This Row],[S&amp;P 500 TR USD]]="",Table2[[#This Row],[IA SBBI US Large Stock TR USD Ext]],Table2[[#This Row],[S&amp;P 500 TR USD]])</f>
        <v>-2.5499999999999998</v>
      </c>
      <c r="F733" s="6" t="s">
        <v>2432</v>
      </c>
      <c r="G733" s="6">
        <f>+Table2[[#This Row],[NASDAQ 100 PR USD]]+0.06</f>
        <v>-4.3600000000000003</v>
      </c>
      <c r="H733" s="6">
        <v>-4.42</v>
      </c>
      <c r="I733" s="6" t="s">
        <v>2428</v>
      </c>
      <c r="J733" s="6">
        <v>-2.89</v>
      </c>
      <c r="K733" s="6">
        <v>-3.06</v>
      </c>
      <c r="L733" s="6" t="s">
        <v>2436</v>
      </c>
      <c r="M733">
        <v>7.0000000000000007E-2</v>
      </c>
      <c r="N733">
        <v>1.17</v>
      </c>
      <c r="O733">
        <v>0.5</v>
      </c>
      <c r="P733">
        <f>+(Table2[[#This Row],[IA SBBI US IT Govt TR USD]]*Table2[[#This Row],[PctinGovt]])+(Table2[[#This Row],[IA SBBI US LT Corp TR USD]]*(1-Table2[[#This Row],[IA SBBI US IT Govt TR USD]]) )</f>
        <v>1.1230999999999998</v>
      </c>
      <c r="Q733">
        <v>0.38</v>
      </c>
      <c r="R733" s="6">
        <f>IF(Table2[[#This Row],[Bloomberg US Agg Bond TR USD]]="",Table2[[#This Row],[Pre AGG]],Table2[[#This Row],[Bloomberg US Agg Bond TR USD]])</f>
        <v>0.38</v>
      </c>
      <c r="S733" s="6" t="str">
        <f>IF(Table2[[#This Row],[Bloomberg US Agg Bond TR USD]]="","Pre","")</f>
        <v/>
      </c>
      <c r="T733">
        <v>-2.83</v>
      </c>
      <c r="U733" s="6">
        <v>-4.42</v>
      </c>
      <c r="V733" s="6">
        <v>-3.06</v>
      </c>
      <c r="W733">
        <f t="shared" si="44"/>
        <v>34.836844741782436</v>
      </c>
      <c r="X733">
        <f t="shared" si="45"/>
        <v>13.111230222032333</v>
      </c>
      <c r="Y733">
        <f t="shared" si="46"/>
        <v>17.615394532041286</v>
      </c>
      <c r="Z733">
        <f t="shared" si="58"/>
        <v>4.6886307784999914</v>
      </c>
      <c r="AA733">
        <f t="shared" si="59"/>
        <v>2.835871589599992</v>
      </c>
      <c r="AB733">
        <f t="shared" si="60"/>
        <v>0.19818926779997526</v>
      </c>
      <c r="AC733">
        <f t="shared" si="54"/>
        <v>0.19818926779997526</v>
      </c>
      <c r="AD733">
        <f t="shared" si="63"/>
        <v>26.254837294887466</v>
      </c>
      <c r="AE733">
        <f t="shared" si="64"/>
        <v>15.764069112869294</v>
      </c>
      <c r="AF733">
        <f t="shared" si="65"/>
        <v>14.021017703333261</v>
      </c>
      <c r="AG733">
        <f t="shared" si="66"/>
        <v>14.021017703333261</v>
      </c>
      <c r="AH733">
        <f t="shared" si="49"/>
        <v>-4.9800000000000004</v>
      </c>
      <c r="AI733">
        <f t="shared" si="50"/>
        <v>-6.8100000000000005</v>
      </c>
      <c r="AJ733">
        <f t="shared" si="51"/>
        <v>-2.5700000000000003</v>
      </c>
      <c r="AK733">
        <f t="shared" si="55"/>
        <v>-1.6600000000000006</v>
      </c>
      <c r="AL733">
        <f t="shared" si="56"/>
        <v>-4.120000000000001</v>
      </c>
      <c r="AM733">
        <f t="shared" si="57"/>
        <v>1.79</v>
      </c>
      <c r="AN733">
        <f t="shared" si="47"/>
        <v>732</v>
      </c>
    </row>
    <row r="734" spans="1:40" x14ac:dyDescent="0.3">
      <c r="A734" t="s">
        <v>1999</v>
      </c>
      <c r="B734">
        <v>13.47</v>
      </c>
      <c r="C734">
        <v>13.47</v>
      </c>
      <c r="D734">
        <v>13.18</v>
      </c>
      <c r="E734" s="6">
        <f>IF(Table2[[#This Row],[S&amp;P 500 TR USD]]="",Table2[[#This Row],[IA SBBI US Large Stock TR USD Ext]],Table2[[#This Row],[S&amp;P 500 TR USD]])</f>
        <v>13.47</v>
      </c>
      <c r="F734" s="6" t="s">
        <v>2432</v>
      </c>
      <c r="G734" s="6">
        <f>+Table2[[#This Row],[NASDAQ 100 PR USD]]+0.06</f>
        <v>17.93</v>
      </c>
      <c r="H734" s="6">
        <v>17.87</v>
      </c>
      <c r="I734" s="6" t="s">
        <v>2428</v>
      </c>
      <c r="J734" s="6">
        <v>11.57</v>
      </c>
      <c r="K734" s="6">
        <v>11.49</v>
      </c>
      <c r="L734" s="6" t="s">
        <v>2436</v>
      </c>
      <c r="M734">
        <v>1.07</v>
      </c>
      <c r="N734">
        <v>2.16</v>
      </c>
      <c r="O734">
        <v>0.5</v>
      </c>
      <c r="P734">
        <f>+(Table2[[#This Row],[IA SBBI US IT Govt TR USD]]*Table2[[#This Row],[PctinGovt]])+(Table2[[#This Row],[IA SBBI US LT Corp TR USD]]*(1-Table2[[#This Row],[IA SBBI US IT Govt TR USD]]) )</f>
        <v>0.38379999999999992</v>
      </c>
      <c r="Q734">
        <v>1.41</v>
      </c>
      <c r="R734" s="6">
        <f>IF(Table2[[#This Row],[Bloomberg US Agg Bond TR USD]]="",Table2[[#This Row],[Pre AGG]],Table2[[#This Row],[Bloomberg US Agg Bond TR USD]])</f>
        <v>1.41</v>
      </c>
      <c r="S734" s="6" t="str">
        <f>IF(Table2[[#This Row],[Bloomberg US Agg Bond TR USD]]="","Pre","")</f>
        <v/>
      </c>
      <c r="T734">
        <v>13.18</v>
      </c>
      <c r="U734" s="6">
        <v>17.87</v>
      </c>
      <c r="V734" s="6">
        <v>11.49</v>
      </c>
      <c r="W734">
        <f t="shared" si="44"/>
        <v>52.608340878749345</v>
      </c>
      <c r="X734">
        <f t="shared" si="45"/>
        <v>33.324207062709512</v>
      </c>
      <c r="Y734">
        <f t="shared" si="46"/>
        <v>31.129403363772834</v>
      </c>
      <c r="Z734">
        <f t="shared" si="58"/>
        <v>12.34151162899999</v>
      </c>
      <c r="AA734">
        <f t="shared" si="59"/>
        <v>15.352723489399999</v>
      </c>
      <c r="AB734">
        <f t="shared" si="60"/>
        <v>7.5488218105999927</v>
      </c>
      <c r="AC734">
        <f t="shared" si="54"/>
        <v>7.5488218105999927</v>
      </c>
      <c r="AD734">
        <f t="shared" si="63"/>
        <v>43.584430114905182</v>
      </c>
      <c r="AE734">
        <f t="shared" si="64"/>
        <v>35.193805868759576</v>
      </c>
      <c r="AF734">
        <f t="shared" si="65"/>
        <v>23.804083207485661</v>
      </c>
      <c r="AG734">
        <f t="shared" si="66"/>
        <v>23.804083207485661</v>
      </c>
      <c r="AH734">
        <f t="shared" si="49"/>
        <v>16.009999999999998</v>
      </c>
      <c r="AI734">
        <f t="shared" si="50"/>
        <v>22.29</v>
      </c>
      <c r="AJ734">
        <f t="shared" si="51"/>
        <v>14.55</v>
      </c>
      <c r="AK734">
        <f t="shared" si="55"/>
        <v>20.99</v>
      </c>
      <c r="AL734">
        <f t="shared" si="56"/>
        <v>29.1</v>
      </c>
      <c r="AM734">
        <f t="shared" si="57"/>
        <v>17.12</v>
      </c>
      <c r="AN734">
        <f t="shared" si="47"/>
        <v>733</v>
      </c>
    </row>
    <row r="735" spans="1:40" x14ac:dyDescent="0.3">
      <c r="A735" t="s">
        <v>2000</v>
      </c>
      <c r="B735">
        <v>3.95</v>
      </c>
      <c r="C735">
        <v>3.95</v>
      </c>
      <c r="D735">
        <v>3.69</v>
      </c>
      <c r="E735" s="6">
        <f>IF(Table2[[#This Row],[S&amp;P 500 TR USD]]="",Table2[[#This Row],[IA SBBI US Large Stock TR USD Ext]],Table2[[#This Row],[S&amp;P 500 TR USD]])</f>
        <v>3.95</v>
      </c>
      <c r="F735" s="6" t="s">
        <v>2432</v>
      </c>
      <c r="G735" s="6">
        <f>+Table2[[#This Row],[NASDAQ 100 PR USD]]+0.06</f>
        <v>9.7100000000000009</v>
      </c>
      <c r="H735" s="6">
        <v>9.65</v>
      </c>
      <c r="I735" s="6" t="s">
        <v>2428</v>
      </c>
      <c r="J735" s="6">
        <v>8.41</v>
      </c>
      <c r="K735" s="6">
        <v>8.26</v>
      </c>
      <c r="L735" s="6" t="s">
        <v>2436</v>
      </c>
      <c r="M735">
        <v>0.59</v>
      </c>
      <c r="N735">
        <v>0.57999999999999996</v>
      </c>
      <c r="O735">
        <v>0.5</v>
      </c>
      <c r="P735">
        <f>+(Table2[[#This Row],[IA SBBI US IT Govt TR USD]]*Table2[[#This Row],[PctinGovt]])+(Table2[[#This Row],[IA SBBI US LT Corp TR USD]]*(1-Table2[[#This Row],[IA SBBI US IT Govt TR USD]]) )</f>
        <v>0.53279999999999994</v>
      </c>
      <c r="Q735">
        <v>0.69</v>
      </c>
      <c r="R735" s="6">
        <f>IF(Table2[[#This Row],[Bloomberg US Agg Bond TR USD]]="",Table2[[#This Row],[Pre AGG]],Table2[[#This Row],[Bloomberg US Agg Bond TR USD]])</f>
        <v>0.69</v>
      </c>
      <c r="S735" s="6" t="str">
        <f>IF(Table2[[#This Row],[Bloomberg US Agg Bond TR USD]]="","Pre","")</f>
        <v/>
      </c>
      <c r="T735">
        <v>3.69</v>
      </c>
      <c r="U735" s="6">
        <v>9.65</v>
      </c>
      <c r="V735" s="6">
        <v>8.26</v>
      </c>
      <c r="W735">
        <f t="shared" si="44"/>
        <v>58.239588657175176</v>
      </c>
      <c r="X735">
        <f t="shared" si="45"/>
        <v>46.189993044260987</v>
      </c>
      <c r="Y735">
        <f t="shared" si="46"/>
        <v>41.960692081620479</v>
      </c>
      <c r="Z735">
        <f t="shared" si="58"/>
        <v>14.035157521399988</v>
      </c>
      <c r="AA735">
        <f t="shared" si="59"/>
        <v>23.531850089000006</v>
      </c>
      <c r="AB735">
        <f t="shared" si="60"/>
        <v>17.005682335600003</v>
      </c>
      <c r="AC735">
        <f t="shared" si="54"/>
        <v>14.035157521399988</v>
      </c>
      <c r="AD735">
        <f t="shared" si="63"/>
        <v>50.690987435369593</v>
      </c>
      <c r="AE735">
        <f t="shared" si="64"/>
        <v>54.464945436172641</v>
      </c>
      <c r="AF735">
        <f t="shared" si="65"/>
        <v>35.671930843631912</v>
      </c>
      <c r="AG735">
        <f t="shared" si="66"/>
        <v>35.671930843631912</v>
      </c>
      <c r="AH735">
        <f t="shared" si="49"/>
        <v>-9.49</v>
      </c>
      <c r="AI735">
        <f t="shared" si="50"/>
        <v>-8.2200000000000006</v>
      </c>
      <c r="AJ735">
        <f t="shared" si="51"/>
        <v>-3.2300000000000004</v>
      </c>
      <c r="AK735">
        <f t="shared" si="55"/>
        <v>-25.5</v>
      </c>
      <c r="AL735">
        <f t="shared" si="56"/>
        <v>-30.509999999999998</v>
      </c>
      <c r="AM735">
        <f t="shared" si="57"/>
        <v>-17.78</v>
      </c>
      <c r="AN735">
        <f t="shared" si="47"/>
        <v>734</v>
      </c>
    </row>
    <row r="736" spans="1:40" x14ac:dyDescent="0.3">
      <c r="A736" t="s">
        <v>2001</v>
      </c>
      <c r="B736">
        <v>2.89</v>
      </c>
      <c r="C736">
        <v>2.89</v>
      </c>
      <c r="D736">
        <v>2.64</v>
      </c>
      <c r="E736" s="6">
        <f>IF(Table2[[#This Row],[S&amp;P 500 TR USD]]="",Table2[[#This Row],[IA SBBI US Large Stock TR USD Ext]],Table2[[#This Row],[S&amp;P 500 TR USD]])</f>
        <v>2.89</v>
      </c>
      <c r="F736" s="6" t="s">
        <v>2432</v>
      </c>
      <c r="G736" s="6">
        <f>+Table2[[#This Row],[NASDAQ 100 PR USD]]+0.06</f>
        <v>1.86</v>
      </c>
      <c r="H736" s="6">
        <v>1.8</v>
      </c>
      <c r="I736" s="6" t="s">
        <v>2428</v>
      </c>
      <c r="J736" s="6">
        <v>2.69</v>
      </c>
      <c r="K736" s="6">
        <v>2.59</v>
      </c>
      <c r="L736" s="6" t="s">
        <v>2436</v>
      </c>
      <c r="M736">
        <v>-0.31</v>
      </c>
      <c r="N736">
        <v>-0.87</v>
      </c>
      <c r="O736">
        <v>0.5</v>
      </c>
      <c r="P736">
        <f>+(Table2[[#This Row],[IA SBBI US IT Govt TR USD]]*Table2[[#This Row],[PctinGovt]])+(Table2[[#This Row],[IA SBBI US LT Corp TR USD]]*(1-Table2[[#This Row],[IA SBBI US IT Govt TR USD]]) )</f>
        <v>-1.2947</v>
      </c>
      <c r="Q736">
        <v>-0.45</v>
      </c>
      <c r="R736" s="6">
        <f>IF(Table2[[#This Row],[Bloomberg US Agg Bond TR USD]]="",Table2[[#This Row],[Pre AGG]],Table2[[#This Row],[Bloomberg US Agg Bond TR USD]])</f>
        <v>-0.45</v>
      </c>
      <c r="S736" s="6" t="str">
        <f>IF(Table2[[#This Row],[Bloomberg US Agg Bond TR USD]]="","Pre","")</f>
        <v/>
      </c>
      <c r="T736">
        <v>2.64</v>
      </c>
      <c r="U736" s="6">
        <v>1.8</v>
      </c>
      <c r="V736" s="6">
        <v>2.59</v>
      </c>
      <c r="W736">
        <f t="shared" si="44"/>
        <v>62.41711379772461</v>
      </c>
      <c r="X736">
        <f t="shared" si="45"/>
        <v>48.821412919057686</v>
      </c>
      <c r="Y736">
        <f t="shared" si="46"/>
        <v>45.637474006534461</v>
      </c>
      <c r="Z736">
        <f t="shared" si="58"/>
        <v>20.454549428799986</v>
      </c>
      <c r="AA736">
        <f t="shared" si="59"/>
        <v>31.570855190000003</v>
      </c>
      <c r="AB736">
        <f t="shared" si="60"/>
        <v>23.825180016600033</v>
      </c>
      <c r="AC736">
        <f t="shared" si="54"/>
        <v>20.454549428799986</v>
      </c>
      <c r="AD736">
        <f t="shared" si="63"/>
        <v>60.229182123343364</v>
      </c>
      <c r="AE736">
        <f t="shared" si="64"/>
        <v>68.158822001950298</v>
      </c>
      <c r="AF736">
        <f t="shared" si="65"/>
        <v>48.38575037578039</v>
      </c>
      <c r="AG736">
        <f t="shared" si="66"/>
        <v>48.38575037578039</v>
      </c>
      <c r="AH736">
        <f t="shared" si="49"/>
        <v>-1.0499999999999998</v>
      </c>
      <c r="AI736">
        <f t="shared" si="50"/>
        <v>-7.8500000000000005</v>
      </c>
      <c r="AJ736">
        <f t="shared" si="51"/>
        <v>-5.67</v>
      </c>
      <c r="AK736">
        <f t="shared" si="55"/>
        <v>8.4400000000000013</v>
      </c>
      <c r="AL736">
        <f t="shared" si="56"/>
        <v>0.37000000000000011</v>
      </c>
      <c r="AM736">
        <f t="shared" si="57"/>
        <v>-2.4399999999999995</v>
      </c>
      <c r="AN736">
        <f t="shared" si="47"/>
        <v>735</v>
      </c>
    </row>
    <row r="737" spans="1:40" x14ac:dyDescent="0.3">
      <c r="A737" t="s">
        <v>2002</v>
      </c>
      <c r="B737">
        <v>-0.89</v>
      </c>
      <c r="C737">
        <v>-0.89</v>
      </c>
      <c r="D737">
        <v>-1.1499999999999999</v>
      </c>
      <c r="E737" s="6">
        <f>IF(Table2[[#This Row],[S&amp;P 500 TR USD]]="",Table2[[#This Row],[IA SBBI US Large Stock TR USD Ext]],Table2[[#This Row],[S&amp;P 500 TR USD]])</f>
        <v>-0.89</v>
      </c>
      <c r="F737" s="6" t="s">
        <v>2432</v>
      </c>
      <c r="G737" s="6">
        <f>+Table2[[#This Row],[NASDAQ 100 PR USD]]+0.06</f>
        <v>-0.59000000000000008</v>
      </c>
      <c r="H737" s="6">
        <v>-0.65</v>
      </c>
      <c r="I737" s="6" t="s">
        <v>2428</v>
      </c>
      <c r="J737" s="6">
        <v>-2.89</v>
      </c>
      <c r="K737" s="6">
        <v>-2.97</v>
      </c>
      <c r="L737" s="6" t="s">
        <v>2436</v>
      </c>
      <c r="M737">
        <v>-2.44</v>
      </c>
      <c r="N737">
        <v>-5.0199999999999996</v>
      </c>
      <c r="O737">
        <v>0.5</v>
      </c>
      <c r="P737">
        <f>+(Table2[[#This Row],[IA SBBI US IT Govt TR USD]]*Table2[[#This Row],[PctinGovt]])+(Table2[[#This Row],[IA SBBI US LT Corp TR USD]]*(1-Table2[[#This Row],[IA SBBI US IT Govt TR USD]]) )</f>
        <v>-18.488799999999998</v>
      </c>
      <c r="Q737">
        <v>-2.74</v>
      </c>
      <c r="R737" s="6">
        <f>IF(Table2[[#This Row],[Bloomberg US Agg Bond TR USD]]="",Table2[[#This Row],[Pre AGG]],Table2[[#This Row],[Bloomberg US Agg Bond TR USD]])</f>
        <v>-2.74</v>
      </c>
      <c r="S737" s="6" t="str">
        <f>IF(Table2[[#This Row],[Bloomberg US Agg Bond TR USD]]="","Pre","")</f>
        <v/>
      </c>
      <c r="T737">
        <v>-1.1499999999999999</v>
      </c>
      <c r="U737" s="6">
        <v>-0.65</v>
      </c>
      <c r="V737" s="6">
        <v>-2.97</v>
      </c>
      <c r="W737">
        <f t="shared" si="44"/>
        <v>60.549316989050794</v>
      </c>
      <c r="X737">
        <f t="shared" si="45"/>
        <v>47.854073735083816</v>
      </c>
      <c r="Y737">
        <f t="shared" si="46"/>
        <v>41.312041028540406</v>
      </c>
      <c r="Z737">
        <f t="shared" si="58"/>
        <v>5.203500715999998</v>
      </c>
      <c r="AA737">
        <f t="shared" si="59"/>
        <v>10.898145950000004</v>
      </c>
      <c r="AB737">
        <f t="shared" si="60"/>
        <v>7.7653351602000376</v>
      </c>
      <c r="AC737">
        <f t="shared" si="54"/>
        <v>5.203500715999998</v>
      </c>
      <c r="AD737">
        <f t="shared" si="63"/>
        <v>51.929541034939987</v>
      </c>
      <c r="AE737">
        <f t="shared" si="64"/>
        <v>60.040032243450156</v>
      </c>
      <c r="AF737">
        <f t="shared" si="65"/>
        <v>38.948748880158</v>
      </c>
      <c r="AG737">
        <f t="shared" si="66"/>
        <v>38.948748880158</v>
      </c>
      <c r="AH737">
        <f t="shared" si="49"/>
        <v>-3.79</v>
      </c>
      <c r="AI737">
        <f t="shared" si="50"/>
        <v>-2.4500000000000002</v>
      </c>
      <c r="AJ737">
        <f t="shared" si="51"/>
        <v>-5.5600000000000005</v>
      </c>
      <c r="AK737">
        <f t="shared" si="55"/>
        <v>-2.74</v>
      </c>
      <c r="AL737">
        <f t="shared" si="56"/>
        <v>5.4</v>
      </c>
      <c r="AM737">
        <f t="shared" si="57"/>
        <v>0.10999999999999943</v>
      </c>
      <c r="AN737">
        <f t="shared" si="47"/>
        <v>736</v>
      </c>
    </row>
    <row r="738" spans="1:40" x14ac:dyDescent="0.3">
      <c r="A738" t="s">
        <v>2003</v>
      </c>
      <c r="B738">
        <v>0.87</v>
      </c>
      <c r="C738">
        <v>0.87</v>
      </c>
      <c r="D738">
        <v>0.6</v>
      </c>
      <c r="E738" s="6">
        <f>IF(Table2[[#This Row],[S&amp;P 500 TR USD]]="",Table2[[#This Row],[IA SBBI US Large Stock TR USD Ext]],Table2[[#This Row],[S&amp;P 500 TR USD]])</f>
        <v>0.87</v>
      </c>
      <c r="F738" s="6" t="s">
        <v>2432</v>
      </c>
      <c r="G738" s="6">
        <f>+Table2[[#This Row],[NASDAQ 100 PR USD]]+0.06</f>
        <v>2.19</v>
      </c>
      <c r="H738" s="6">
        <v>2.13</v>
      </c>
      <c r="I738" s="6" t="s">
        <v>2428</v>
      </c>
      <c r="J738" s="6">
        <v>-0.32</v>
      </c>
      <c r="K738" s="6">
        <v>-0.52</v>
      </c>
      <c r="L738" s="6" t="s">
        <v>2436</v>
      </c>
      <c r="M738">
        <v>-0.38</v>
      </c>
      <c r="N738">
        <v>-0.52</v>
      </c>
      <c r="O738">
        <v>0.5</v>
      </c>
      <c r="P738">
        <f>+(Table2[[#This Row],[IA SBBI US IT Govt TR USD]]*Table2[[#This Row],[PctinGovt]])+(Table2[[#This Row],[IA SBBI US LT Corp TR USD]]*(1-Table2[[#This Row],[IA SBBI US IT Govt TR USD]]) )</f>
        <v>-0.90759999999999996</v>
      </c>
      <c r="Q738">
        <v>-0.39</v>
      </c>
      <c r="R738" s="6">
        <f>IF(Table2[[#This Row],[Bloomberg US Agg Bond TR USD]]="",Table2[[#This Row],[Pre AGG]],Table2[[#This Row],[Bloomberg US Agg Bond TR USD]])</f>
        <v>-0.39</v>
      </c>
      <c r="S738" s="6" t="str">
        <f>IF(Table2[[#This Row],[Bloomberg US Agg Bond TR USD]]="","Pre","")</f>
        <v/>
      </c>
      <c r="T738">
        <v>0.6</v>
      </c>
      <c r="U738" s="6">
        <v>2.13</v>
      </c>
      <c r="V738" s="6">
        <v>-0.52</v>
      </c>
      <c r="W738">
        <f t="shared" si="44"/>
        <v>61.51261289098511</v>
      </c>
      <c r="X738">
        <f t="shared" si="45"/>
        <v>51.003365505641106</v>
      </c>
      <c r="Y738">
        <f t="shared" si="46"/>
        <v>40.577218415191993</v>
      </c>
      <c r="Z738">
        <f t="shared" si="58"/>
        <v>2.0683978400000136</v>
      </c>
      <c r="AA738">
        <f t="shared" si="59"/>
        <v>3.292545790000001</v>
      </c>
      <c r="AB738">
        <f t="shared" si="60"/>
        <v>-0.97454700039997233</v>
      </c>
      <c r="AC738">
        <f t="shared" si="54"/>
        <v>-0.97454700039997233</v>
      </c>
      <c r="AD738">
        <f t="shared" si="63"/>
        <v>43.49931300455323</v>
      </c>
      <c r="AE738">
        <f t="shared" si="64"/>
        <v>49.73331342088283</v>
      </c>
      <c r="AF738">
        <f t="shared" si="65"/>
        <v>29.473787360416992</v>
      </c>
      <c r="AG738">
        <f t="shared" si="66"/>
        <v>29.473787360416992</v>
      </c>
      <c r="AH738">
        <f t="shared" si="49"/>
        <v>1.75</v>
      </c>
      <c r="AI738">
        <f t="shared" si="50"/>
        <v>2.78</v>
      </c>
      <c r="AJ738">
        <f t="shared" si="51"/>
        <v>2.4500000000000002</v>
      </c>
      <c r="AK738">
        <f t="shared" si="55"/>
        <v>5.54</v>
      </c>
      <c r="AL738">
        <f t="shared" si="56"/>
        <v>5.23</v>
      </c>
      <c r="AM738">
        <f t="shared" si="57"/>
        <v>8.0100000000000016</v>
      </c>
      <c r="AN738">
        <f t="shared" si="47"/>
        <v>737</v>
      </c>
    </row>
    <row r="739" spans="1:40" x14ac:dyDescent="0.3">
      <c r="A739" t="s">
        <v>2004</v>
      </c>
      <c r="B739">
        <v>5.05</v>
      </c>
      <c r="C739">
        <v>5.05</v>
      </c>
      <c r="D739">
        <v>4.79</v>
      </c>
      <c r="E739" s="6">
        <f>IF(Table2[[#This Row],[S&amp;P 500 TR USD]]="",Table2[[#This Row],[IA SBBI US Large Stock TR USD Ext]],Table2[[#This Row],[S&amp;P 500 TR USD]])</f>
        <v>5.05</v>
      </c>
      <c r="F739" s="6" t="s">
        <v>2432</v>
      </c>
      <c r="G739" s="6">
        <f>+Table2[[#This Row],[NASDAQ 100 PR USD]]+0.06</f>
        <v>0.31</v>
      </c>
      <c r="H739" s="6">
        <v>0.25</v>
      </c>
      <c r="I739" s="6" t="s">
        <v>2428</v>
      </c>
      <c r="J739" s="6">
        <v>2.57</v>
      </c>
      <c r="K739" s="6">
        <v>2.4300000000000002</v>
      </c>
      <c r="L739" s="6" t="s">
        <v>2436</v>
      </c>
      <c r="M739">
        <v>1.22</v>
      </c>
      <c r="N739">
        <v>1.55</v>
      </c>
      <c r="O739">
        <v>0.5</v>
      </c>
      <c r="P739">
        <f>+(Table2[[#This Row],[IA SBBI US IT Govt TR USD]]*Table2[[#This Row],[PctinGovt]])+(Table2[[#This Row],[IA SBBI US LT Corp TR USD]]*(1-Table2[[#This Row],[IA SBBI US IT Govt TR USD]]) )</f>
        <v>0.26900000000000002</v>
      </c>
      <c r="Q739">
        <v>1.38</v>
      </c>
      <c r="R739" s="6">
        <f>IF(Table2[[#This Row],[Bloomberg US Agg Bond TR USD]]="",Table2[[#This Row],[Pre AGG]],Table2[[#This Row],[Bloomberg US Agg Bond TR USD]])</f>
        <v>1.38</v>
      </c>
      <c r="S739" s="6" t="str">
        <f>IF(Table2[[#This Row],[Bloomberg US Agg Bond TR USD]]="","Pre","")</f>
        <v/>
      </c>
      <c r="T739">
        <v>4.79</v>
      </c>
      <c r="U739" s="6">
        <v>0.25</v>
      </c>
      <c r="V739" s="6">
        <v>2.4300000000000002</v>
      </c>
      <c r="W739">
        <f t="shared" si="44"/>
        <v>69.249067048463303</v>
      </c>
      <c r="X739">
        <f t="shared" si="45"/>
        <v>51.380873919405204</v>
      </c>
      <c r="Y739">
        <f t="shared" si="46"/>
        <v>43.993244822681163</v>
      </c>
      <c r="Z739">
        <f t="shared" si="58"/>
        <v>4.2064244900000158</v>
      </c>
      <c r="AA739">
        <f t="shared" si="59"/>
        <v>1.719820387500004</v>
      </c>
      <c r="AB739">
        <f t="shared" si="60"/>
        <v>-1.1289877107999891</v>
      </c>
      <c r="AC739">
        <f t="shared" si="54"/>
        <v>-1.1289877107999891</v>
      </c>
      <c r="AD739">
        <f t="shared" si="63"/>
        <v>43.883771981122699</v>
      </c>
      <c r="AE739">
        <f t="shared" si="64"/>
        <v>43.041401471731476</v>
      </c>
      <c r="AF739">
        <f t="shared" si="65"/>
        <v>27.26225927768462</v>
      </c>
      <c r="AG739">
        <f t="shared" si="66"/>
        <v>27.26225927768462</v>
      </c>
      <c r="AH739">
        <f t="shared" si="49"/>
        <v>4.1900000000000004</v>
      </c>
      <c r="AI739">
        <f t="shared" si="50"/>
        <v>-1.88</v>
      </c>
      <c r="AJ739">
        <f t="shared" si="51"/>
        <v>2.95</v>
      </c>
      <c r="AK739">
        <f t="shared" si="55"/>
        <v>2.4400000000000004</v>
      </c>
      <c r="AL739">
        <f t="shared" si="56"/>
        <v>-4.66</v>
      </c>
      <c r="AM739">
        <f t="shared" si="57"/>
        <v>0.5</v>
      </c>
      <c r="AN739">
        <f t="shared" si="47"/>
        <v>738</v>
      </c>
    </row>
    <row r="740" spans="1:40" x14ac:dyDescent="0.3">
      <c r="A740" t="s">
        <v>2005</v>
      </c>
      <c r="B740">
        <v>5.07</v>
      </c>
      <c r="C740">
        <v>5.07</v>
      </c>
      <c r="D740">
        <v>4.82</v>
      </c>
      <c r="E740" s="6">
        <f>IF(Table2[[#This Row],[S&amp;P 500 TR USD]]="",Table2[[#This Row],[IA SBBI US Large Stock TR USD Ext]],Table2[[#This Row],[S&amp;P 500 TR USD]])</f>
        <v>5.07</v>
      </c>
      <c r="F740" s="6" t="s">
        <v>2432</v>
      </c>
      <c r="G740" s="6">
        <f>+Table2[[#This Row],[NASDAQ 100 PR USD]]+0.06</f>
        <v>3.82</v>
      </c>
      <c r="H740" s="6">
        <v>3.76</v>
      </c>
      <c r="I740" s="6" t="s">
        <v>2428</v>
      </c>
      <c r="J740" s="6">
        <v>3.12</v>
      </c>
      <c r="K740" s="6">
        <v>3.03</v>
      </c>
      <c r="L740" s="6" t="s">
        <v>2436</v>
      </c>
      <c r="M740">
        <v>0.25</v>
      </c>
      <c r="N740">
        <v>-1.19</v>
      </c>
      <c r="O740">
        <v>0.5</v>
      </c>
      <c r="P740">
        <f>+(Table2[[#This Row],[IA SBBI US IT Govt TR USD]]*Table2[[#This Row],[PctinGovt]])+(Table2[[#This Row],[IA SBBI US LT Corp TR USD]]*(1-Table2[[#This Row],[IA SBBI US IT Govt TR USD]]) )</f>
        <v>-0.76749999999999996</v>
      </c>
      <c r="Q740">
        <v>-0.08</v>
      </c>
      <c r="R740" s="6">
        <f>IF(Table2[[#This Row],[Bloomberg US Agg Bond TR USD]]="",Table2[[#This Row],[Pre AGG]],Table2[[#This Row],[Bloomberg US Agg Bond TR USD]])</f>
        <v>-0.08</v>
      </c>
      <c r="S740" s="6" t="str">
        <f>IF(Table2[[#This Row],[Bloomberg US Agg Bond TR USD]]="","Pre","")</f>
        <v/>
      </c>
      <c r="T740">
        <v>4.82</v>
      </c>
      <c r="U740" s="6">
        <v>3.76</v>
      </c>
      <c r="V740" s="6">
        <v>3.03</v>
      </c>
      <c r="W740">
        <f t="shared" si="44"/>
        <v>77.406872080199236</v>
      </c>
      <c r="X740">
        <f t="shared" si="45"/>
        <v>57.072794778774849</v>
      </c>
      <c r="Y740">
        <f t="shared" si="46"/>
        <v>48.356240140808396</v>
      </c>
      <c r="Z740">
        <f t="shared" si="58"/>
        <v>10.499923268000021</v>
      </c>
      <c r="AA740">
        <f t="shared" si="59"/>
        <v>6.2350132200000186</v>
      </c>
      <c r="AB740">
        <f t="shared" si="60"/>
        <v>4.9848541292000004</v>
      </c>
      <c r="AC740">
        <f t="shared" si="54"/>
        <v>4.9848541292000004</v>
      </c>
      <c r="AD740">
        <f t="shared" si="63"/>
        <v>50.457870900451773</v>
      </c>
      <c r="AE740">
        <f t="shared" si="64"/>
        <v>47.710746583467966</v>
      </c>
      <c r="AF740">
        <f t="shared" si="65"/>
        <v>29.206056103467159</v>
      </c>
      <c r="AG740">
        <f t="shared" si="66"/>
        <v>29.206056103467159</v>
      </c>
      <c r="AH740">
        <f t="shared" si="49"/>
        <v>3.0000000000000249E-2</v>
      </c>
      <c r="AI740">
        <f t="shared" si="50"/>
        <v>3.51</v>
      </c>
      <c r="AJ740">
        <f t="shared" si="51"/>
        <v>0.59999999999999964</v>
      </c>
      <c r="AK740">
        <f t="shared" si="55"/>
        <v>-4.16</v>
      </c>
      <c r="AL740">
        <f t="shared" si="56"/>
        <v>5.39</v>
      </c>
      <c r="AM740">
        <f t="shared" si="57"/>
        <v>-2.3500000000000005</v>
      </c>
      <c r="AN740">
        <f t="shared" si="47"/>
        <v>739</v>
      </c>
    </row>
    <row r="741" spans="1:40" x14ac:dyDescent="0.3">
      <c r="A741" t="s">
        <v>2006</v>
      </c>
      <c r="B741">
        <v>3.73</v>
      </c>
      <c r="C741">
        <v>3.73</v>
      </c>
      <c r="D741">
        <v>3.5</v>
      </c>
      <c r="E741" s="6">
        <f>IF(Table2[[#This Row],[S&amp;P 500 TR USD]]="",Table2[[#This Row],[IA SBBI US Large Stock TR USD Ext]],Table2[[#This Row],[S&amp;P 500 TR USD]])</f>
        <v>3.73</v>
      </c>
      <c r="F741" s="6" t="s">
        <v>2432</v>
      </c>
      <c r="G741" s="6">
        <f>+Table2[[#This Row],[NASDAQ 100 PR USD]]+0.06</f>
        <v>6.79</v>
      </c>
      <c r="H741" s="6">
        <v>6.73</v>
      </c>
      <c r="I741" s="6" t="s">
        <v>2428</v>
      </c>
      <c r="J741" s="6">
        <v>2.96</v>
      </c>
      <c r="K741" s="6">
        <v>2.76</v>
      </c>
      <c r="L741" s="6" t="s">
        <v>2436</v>
      </c>
      <c r="M741">
        <v>-0.38</v>
      </c>
      <c r="N741">
        <v>-0.75</v>
      </c>
      <c r="O741">
        <v>0.5</v>
      </c>
      <c r="P741">
        <f>+(Table2[[#This Row],[IA SBBI US IT Govt TR USD]]*Table2[[#This Row],[PctinGovt]])+(Table2[[#This Row],[IA SBBI US LT Corp TR USD]]*(1-Table2[[#This Row],[IA SBBI US IT Govt TR USD]]) )</f>
        <v>-1.2249999999999999</v>
      </c>
      <c r="Q741">
        <v>-0.54</v>
      </c>
      <c r="R741" s="6">
        <f>IF(Table2[[#This Row],[Bloomberg US Agg Bond TR USD]]="",Table2[[#This Row],[Pre AGG]],Table2[[#This Row],[Bloomberg US Agg Bond TR USD]])</f>
        <v>-0.54</v>
      </c>
      <c r="S741" s="6" t="str">
        <f>IF(Table2[[#This Row],[Bloomberg US Agg Bond TR USD]]="","Pre","")</f>
        <v/>
      </c>
      <c r="T741">
        <v>3.5</v>
      </c>
      <c r="U741" s="6">
        <v>6.73</v>
      </c>
      <c r="V741" s="6">
        <v>2.76</v>
      </c>
      <c r="W741">
        <f t="shared" si="44"/>
        <v>83.616112603006215</v>
      </c>
      <c r="X741">
        <f t="shared" si="45"/>
        <v>67.643793867386393</v>
      </c>
      <c r="Y741">
        <f t="shared" si="46"/>
        <v>52.450872368694725</v>
      </c>
      <c r="Z741">
        <f t="shared" si="58"/>
        <v>13.685308730000001</v>
      </c>
      <c r="AA741">
        <f t="shared" si="59"/>
        <v>11.019905619999992</v>
      </c>
      <c r="AB741">
        <f t="shared" si="60"/>
        <v>8.4463571604000087</v>
      </c>
      <c r="AC741">
        <f t="shared" si="54"/>
        <v>8.4463571604000087</v>
      </c>
      <c r="AD741">
        <f t="shared" si="63"/>
        <v>45.332614448873152</v>
      </c>
      <c r="AE741">
        <f t="shared" si="64"/>
        <v>49.234835127352675</v>
      </c>
      <c r="AF741">
        <f t="shared" si="65"/>
        <v>24.097713105825648</v>
      </c>
      <c r="AG741">
        <f t="shared" si="66"/>
        <v>24.097713105825648</v>
      </c>
      <c r="AH741">
        <f t="shared" si="49"/>
        <v>-1.3200000000000003</v>
      </c>
      <c r="AI741">
        <f t="shared" si="50"/>
        <v>2.9700000000000006</v>
      </c>
      <c r="AJ741">
        <f t="shared" si="51"/>
        <v>-0.27</v>
      </c>
      <c r="AK741">
        <f t="shared" si="55"/>
        <v>-1.3500000000000005</v>
      </c>
      <c r="AL741">
        <f t="shared" si="56"/>
        <v>-0.53999999999999915</v>
      </c>
      <c r="AM741">
        <f t="shared" si="57"/>
        <v>-0.86999999999999966</v>
      </c>
      <c r="AN741">
        <f t="shared" si="47"/>
        <v>740</v>
      </c>
    </row>
    <row r="742" spans="1:40" x14ac:dyDescent="0.3">
      <c r="A742" t="s">
        <v>2007</v>
      </c>
      <c r="B742">
        <v>-2.19</v>
      </c>
      <c r="C742">
        <v>-2.19</v>
      </c>
      <c r="D742">
        <v>-2.42</v>
      </c>
      <c r="E742" s="6">
        <f>IF(Table2[[#This Row],[S&amp;P 500 TR USD]]="",Table2[[#This Row],[IA SBBI US Large Stock TR USD Ext]],Table2[[#This Row],[S&amp;P 500 TR USD]])</f>
        <v>-2.19</v>
      </c>
      <c r="F742" s="6" t="s">
        <v>2432</v>
      </c>
      <c r="G742" s="6">
        <f>+Table2[[#This Row],[NASDAQ 100 PR USD]]+0.06</f>
        <v>-1.88</v>
      </c>
      <c r="H742" s="6">
        <v>-1.94</v>
      </c>
      <c r="I742" s="6" t="s">
        <v>2428</v>
      </c>
      <c r="J742" s="6">
        <v>-1.82</v>
      </c>
      <c r="K742" s="6">
        <v>-1.92</v>
      </c>
      <c r="L742" s="6" t="s">
        <v>2436</v>
      </c>
      <c r="M742">
        <v>-1.41</v>
      </c>
      <c r="N742">
        <v>-4.22</v>
      </c>
      <c r="O742">
        <v>0.5</v>
      </c>
      <c r="P742">
        <f>+(Table2[[#This Row],[IA SBBI US IT Govt TR USD]]*Table2[[#This Row],[PctinGovt]])+(Table2[[#This Row],[IA SBBI US LT Corp TR USD]]*(1-Table2[[#This Row],[IA SBBI US IT Govt TR USD]]) )</f>
        <v>-10.8752</v>
      </c>
      <c r="Q742">
        <v>-2.13</v>
      </c>
      <c r="R742" s="6">
        <f>IF(Table2[[#This Row],[Bloomberg US Agg Bond TR USD]]="",Table2[[#This Row],[Pre AGG]],Table2[[#This Row],[Bloomberg US Agg Bond TR USD]])</f>
        <v>-2.13</v>
      </c>
      <c r="S742" s="6" t="str">
        <f>IF(Table2[[#This Row],[Bloomberg US Agg Bond TR USD]]="","Pre","")</f>
        <v/>
      </c>
      <c r="T742">
        <v>-2.42</v>
      </c>
      <c r="U742" s="6">
        <v>-1.94</v>
      </c>
      <c r="V742" s="6">
        <v>-1.92</v>
      </c>
      <c r="W742">
        <f t="shared" si="44"/>
        <v>79.172602678013448</v>
      </c>
      <c r="X742">
        <f t="shared" si="45"/>
        <v>64.391504266359107</v>
      </c>
      <c r="Y742">
        <f t="shared" si="46"/>
        <v>49.523815619215796</v>
      </c>
      <c r="Z742">
        <f t="shared" si="58"/>
        <v>5.8632734599999958</v>
      </c>
      <c r="AA742">
        <f t="shared" si="59"/>
        <v>8.5946328688000229</v>
      </c>
      <c r="AB742">
        <f t="shared" si="60"/>
        <v>3.8408543424000019</v>
      </c>
      <c r="AC742">
        <f t="shared" si="54"/>
        <v>3.8408543424000019</v>
      </c>
      <c r="AD742">
        <f t="shared" si="63"/>
        <v>34.703234402745451</v>
      </c>
      <c r="AE742">
        <f t="shared" si="64"/>
        <v>38.043278300049096</v>
      </c>
      <c r="AF742">
        <f t="shared" si="65"/>
        <v>16.251229239917684</v>
      </c>
      <c r="AG742">
        <f t="shared" si="66"/>
        <v>16.251229239917684</v>
      </c>
      <c r="AH742">
        <f t="shared" si="49"/>
        <v>-5.92</v>
      </c>
      <c r="AI742">
        <f t="shared" si="50"/>
        <v>-8.67</v>
      </c>
      <c r="AJ742">
        <f t="shared" si="51"/>
        <v>-4.68</v>
      </c>
      <c r="AK742">
        <f t="shared" si="55"/>
        <v>-4.5999999999999996</v>
      </c>
      <c r="AL742">
        <f t="shared" si="56"/>
        <v>-11.64</v>
      </c>
      <c r="AM742">
        <f t="shared" si="57"/>
        <v>-4.41</v>
      </c>
      <c r="AN742">
        <f t="shared" si="47"/>
        <v>741</v>
      </c>
    </row>
    <row r="743" spans="1:40" x14ac:dyDescent="0.3">
      <c r="A743" t="s">
        <v>2008</v>
      </c>
      <c r="B743">
        <v>-21.54</v>
      </c>
      <c r="C743">
        <v>-21.54</v>
      </c>
      <c r="D743">
        <v>-21.76</v>
      </c>
      <c r="E743" s="6">
        <f>IF(Table2[[#This Row],[S&amp;P 500 TR USD]]="",Table2[[#This Row],[IA SBBI US Large Stock TR USD Ext]],Table2[[#This Row],[S&amp;P 500 TR USD]])</f>
        <v>-21.54</v>
      </c>
      <c r="F743" s="6" t="s">
        <v>2432</v>
      </c>
      <c r="G743" s="6">
        <f>+Table2[[#This Row],[NASDAQ 100 PR USD]]+0.06</f>
        <v>-26.91</v>
      </c>
      <c r="H743" s="6">
        <v>-26.97</v>
      </c>
      <c r="I743" s="6" t="s">
        <v>2428</v>
      </c>
      <c r="J743" s="6">
        <v>-30.63</v>
      </c>
      <c r="K743" s="6">
        <v>-30.69</v>
      </c>
      <c r="L743" s="6" t="s">
        <v>2436</v>
      </c>
      <c r="M743">
        <v>2.99</v>
      </c>
      <c r="N743">
        <v>5.07</v>
      </c>
      <c r="O743">
        <v>0.5</v>
      </c>
      <c r="P743">
        <f>+(Table2[[#This Row],[IA SBBI US IT Govt TR USD]]*Table2[[#This Row],[PctinGovt]])+(Table2[[#This Row],[IA SBBI US LT Corp TR USD]]*(1-Table2[[#This Row],[IA SBBI US IT Govt TR USD]]) )</f>
        <v>-8.5943000000000005</v>
      </c>
      <c r="Q743">
        <v>3.56</v>
      </c>
      <c r="R743" s="6">
        <f>IF(Table2[[#This Row],[Bloomberg US Agg Bond TR USD]]="",Table2[[#This Row],[Pre AGG]],Table2[[#This Row],[Bloomberg US Agg Bond TR USD]])</f>
        <v>3.56</v>
      </c>
      <c r="S743" s="6" t="str">
        <f>IF(Table2[[#This Row],[Bloomberg US Agg Bond TR USD]]="","Pre","")</f>
        <v/>
      </c>
      <c r="T743">
        <v>-21.76</v>
      </c>
      <c r="U743" s="6">
        <v>-26.97</v>
      </c>
      <c r="V743" s="6">
        <v>-30.69</v>
      </c>
      <c r="W743">
        <f t="shared" si="44"/>
        <v>40.18464433527771</v>
      </c>
      <c r="X743">
        <f t="shared" si="45"/>
        <v>20.055115565722058</v>
      </c>
      <c r="Y743">
        <f t="shared" si="46"/>
        <v>3.6349566056784743</v>
      </c>
      <c r="Z743">
        <f t="shared" si="58"/>
        <v>-20.981277280000022</v>
      </c>
      <c r="AA743">
        <f t="shared" si="59"/>
        <v>-23.567212428599994</v>
      </c>
      <c r="AB743">
        <f t="shared" si="60"/>
        <v>-30.144524755199985</v>
      </c>
      <c r="AC743">
        <f t="shared" si="54"/>
        <v>-30.144524755199985</v>
      </c>
      <c r="AD743">
        <f t="shared" si="63"/>
        <v>6.8990877337539613</v>
      </c>
      <c r="AE743">
        <f t="shared" si="64"/>
        <v>-3.1203092998982829</v>
      </c>
      <c r="AF743">
        <f t="shared" si="65"/>
        <v>-20.523054856789358</v>
      </c>
      <c r="AG743">
        <f t="shared" si="66"/>
        <v>-20.523054856789358</v>
      </c>
      <c r="AH743">
        <f t="shared" si="49"/>
        <v>-19.340000000000003</v>
      </c>
      <c r="AI743">
        <f t="shared" si="50"/>
        <v>-25.029999999999998</v>
      </c>
      <c r="AJ743">
        <f t="shared" si="51"/>
        <v>-28.770000000000003</v>
      </c>
      <c r="AK743">
        <f t="shared" si="55"/>
        <v>-13.420000000000003</v>
      </c>
      <c r="AL743">
        <f t="shared" si="56"/>
        <v>-16.36</v>
      </c>
      <c r="AM743">
        <f t="shared" si="57"/>
        <v>-24.090000000000003</v>
      </c>
      <c r="AN743">
        <f t="shared" si="47"/>
        <v>742</v>
      </c>
    </row>
    <row r="744" spans="1:40" x14ac:dyDescent="0.3">
      <c r="A744" t="s">
        <v>2009</v>
      </c>
      <c r="B744">
        <v>-8.24</v>
      </c>
      <c r="C744">
        <v>-8.24</v>
      </c>
      <c r="D744">
        <v>-8.5299999999999994</v>
      </c>
      <c r="E744" s="6">
        <f>IF(Table2[[#This Row],[S&amp;P 500 TR USD]]="",Table2[[#This Row],[IA SBBI US Large Stock TR USD Ext]],Table2[[#This Row],[S&amp;P 500 TR USD]])</f>
        <v>-8.24</v>
      </c>
      <c r="F744" s="6" t="s">
        <v>2432</v>
      </c>
      <c r="G744" s="6">
        <f>+Table2[[#This Row],[NASDAQ 100 PR USD]]+0.06</f>
        <v>-8.57</v>
      </c>
      <c r="H744" s="6">
        <v>-8.6300000000000008</v>
      </c>
      <c r="I744" s="6" t="s">
        <v>2428</v>
      </c>
      <c r="J744" s="6">
        <v>-5.35</v>
      </c>
      <c r="K744" s="6">
        <v>-5.54</v>
      </c>
      <c r="L744" s="6" t="s">
        <v>2436</v>
      </c>
      <c r="M744">
        <v>0.83</v>
      </c>
      <c r="N744">
        <v>1.25</v>
      </c>
      <c r="O744">
        <v>0.5</v>
      </c>
      <c r="P744">
        <f>+(Table2[[#This Row],[IA SBBI US IT Govt TR USD]]*Table2[[#This Row],[PctinGovt]])+(Table2[[#This Row],[IA SBBI US LT Corp TR USD]]*(1-Table2[[#This Row],[IA SBBI US IT Govt TR USD]]) )</f>
        <v>0.62750000000000006</v>
      </c>
      <c r="Q744">
        <v>0.8</v>
      </c>
      <c r="R744" s="6">
        <f>IF(Table2[[#This Row],[Bloomberg US Agg Bond TR USD]]="",Table2[[#This Row],[Pre AGG]],Table2[[#This Row],[Bloomberg US Agg Bond TR USD]])</f>
        <v>0.8</v>
      </c>
      <c r="S744" s="6" t="str">
        <f>IF(Table2[[#This Row],[Bloomberg US Agg Bond TR USD]]="","Pre","")</f>
        <v/>
      </c>
      <c r="T744">
        <v>-8.5299999999999994</v>
      </c>
      <c r="U744" s="6">
        <v>-8.6300000000000008</v>
      </c>
      <c r="V744" s="6">
        <v>-5.54</v>
      </c>
      <c r="W744">
        <f t="shared" si="44"/>
        <v>28.226894173478524</v>
      </c>
      <c r="X744">
        <f t="shared" si="45"/>
        <v>9.6943590924002407</v>
      </c>
      <c r="Y744">
        <f t="shared" si="46"/>
        <v>-2.1064199902761094</v>
      </c>
      <c r="Z744">
        <f t="shared" si="58"/>
        <v>-30.165772297600014</v>
      </c>
      <c r="AA744">
        <f t="shared" si="59"/>
        <v>-34.567002713399994</v>
      </c>
      <c r="AB744">
        <f t="shared" si="60"/>
        <v>-35.786802339199987</v>
      </c>
      <c r="AC744">
        <f t="shared" si="54"/>
        <v>-35.786802339199987</v>
      </c>
      <c r="AD744">
        <f t="shared" si="63"/>
        <v>-6.8933578841508751</v>
      </c>
      <c r="AE744">
        <f t="shared" si="64"/>
        <v>-15.960340460758626</v>
      </c>
      <c r="AF744">
        <f t="shared" si="65"/>
        <v>-27.324373298860806</v>
      </c>
      <c r="AG744">
        <f t="shared" si="66"/>
        <v>-27.324373298860806</v>
      </c>
      <c r="AH744">
        <f t="shared" si="49"/>
        <v>13.230000000000002</v>
      </c>
      <c r="AI744">
        <f t="shared" si="50"/>
        <v>18.339999999999996</v>
      </c>
      <c r="AJ744">
        <f t="shared" si="51"/>
        <v>25.150000000000002</v>
      </c>
      <c r="AK744">
        <f t="shared" si="55"/>
        <v>32.570000000000007</v>
      </c>
      <c r="AL744">
        <f t="shared" si="56"/>
        <v>43.36999999999999</v>
      </c>
      <c r="AM744">
        <f t="shared" si="57"/>
        <v>53.92</v>
      </c>
      <c r="AN744">
        <f t="shared" si="47"/>
        <v>743</v>
      </c>
    </row>
    <row r="745" spans="1:40" x14ac:dyDescent="0.3">
      <c r="A745" t="s">
        <v>2010</v>
      </c>
      <c r="B745">
        <v>7.61</v>
      </c>
      <c r="C745">
        <v>7.61</v>
      </c>
      <c r="D745">
        <v>7.29</v>
      </c>
      <c r="E745" s="6">
        <f>IF(Table2[[#This Row],[S&amp;P 500 TR USD]]="",Table2[[#This Row],[IA SBBI US Large Stock TR USD Ext]],Table2[[#This Row],[S&amp;P 500 TR USD]])</f>
        <v>7.61</v>
      </c>
      <c r="F745" s="6" t="s">
        <v>2432</v>
      </c>
      <c r="G745" s="6">
        <f>+Table2[[#This Row],[NASDAQ 100 PR USD]]+0.06</f>
        <v>14.01</v>
      </c>
      <c r="H745" s="6">
        <v>13.95</v>
      </c>
      <c r="I745" s="6" t="s">
        <v>2428</v>
      </c>
      <c r="J745" s="6">
        <v>8.0500000000000007</v>
      </c>
      <c r="K745" s="6">
        <v>7.83</v>
      </c>
      <c r="L745" s="6" t="s">
        <v>2436</v>
      </c>
      <c r="M745">
        <v>0.93</v>
      </c>
      <c r="N745">
        <v>2.12</v>
      </c>
      <c r="O745">
        <v>0.5</v>
      </c>
      <c r="P745">
        <f>+(Table2[[#This Row],[IA SBBI US IT Govt TR USD]]*Table2[[#This Row],[PctinGovt]])+(Table2[[#This Row],[IA SBBI US LT Corp TR USD]]*(1-Table2[[#This Row],[IA SBBI US IT Govt TR USD]]) )</f>
        <v>0.61339999999999995</v>
      </c>
      <c r="Q745">
        <v>1.36</v>
      </c>
      <c r="R745" s="6">
        <f>IF(Table2[[#This Row],[Bloomberg US Agg Bond TR USD]]="",Table2[[#This Row],[Pre AGG]],Table2[[#This Row],[Bloomberg US Agg Bond TR USD]])</f>
        <v>1.36</v>
      </c>
      <c r="S745" s="6" t="str">
        <f>IF(Table2[[#This Row],[Bloomberg US Agg Bond TR USD]]="","Pre","")</f>
        <v/>
      </c>
      <c r="T745">
        <v>7.29</v>
      </c>
      <c r="U745" s="6">
        <v>13.95</v>
      </c>
      <c r="V745" s="6">
        <v>7.83</v>
      </c>
      <c r="W745">
        <f t="shared" si="44"/>
        <v>37.574634758725111</v>
      </c>
      <c r="X745">
        <f t="shared" si="45"/>
        <v>24.996722185790077</v>
      </c>
      <c r="Y745">
        <f t="shared" si="46"/>
        <v>5.5586473244852774</v>
      </c>
      <c r="Z745">
        <f t="shared" si="58"/>
        <v>-23.216701268800001</v>
      </c>
      <c r="AA745">
        <f t="shared" si="59"/>
        <v>-23.964001215499998</v>
      </c>
      <c r="AB745">
        <f t="shared" si="60"/>
        <v>-29.403455304199987</v>
      </c>
      <c r="AC745">
        <f t="shared" si="54"/>
        <v>-29.403455304199987</v>
      </c>
      <c r="AD745">
        <f t="shared" si="63"/>
        <v>-1.4948068966625261</v>
      </c>
      <c r="AE745">
        <f t="shared" si="64"/>
        <v>-3.9101023028641824</v>
      </c>
      <c r="AF745">
        <f t="shared" si="65"/>
        <v>-21.445340545470735</v>
      </c>
      <c r="AG745">
        <f t="shared" si="66"/>
        <v>-21.445340545470735</v>
      </c>
      <c r="AH745">
        <f t="shared" si="49"/>
        <v>15.82</v>
      </c>
      <c r="AI745">
        <f t="shared" si="50"/>
        <v>22.58</v>
      </c>
      <c r="AJ745">
        <f t="shared" si="51"/>
        <v>13.370000000000001</v>
      </c>
      <c r="AK745">
        <f t="shared" si="55"/>
        <v>2.5899999999999981</v>
      </c>
      <c r="AL745">
        <f t="shared" si="56"/>
        <v>4.240000000000002</v>
      </c>
      <c r="AM745">
        <f t="shared" si="57"/>
        <v>-11.780000000000001</v>
      </c>
      <c r="AN745">
        <f t="shared" si="47"/>
        <v>744</v>
      </c>
    </row>
    <row r="746" spans="1:40" x14ac:dyDescent="0.3">
      <c r="A746" t="s">
        <v>2011</v>
      </c>
      <c r="B746">
        <v>4.21</v>
      </c>
      <c r="C746">
        <v>4.21</v>
      </c>
      <c r="D746">
        <v>4.04</v>
      </c>
      <c r="E746" s="6">
        <f>IF(Table2[[#This Row],[S&amp;P 500 TR USD]]="",Table2[[#This Row],[IA SBBI US Large Stock TR USD Ext]],Table2[[#This Row],[S&amp;P 500 TR USD]])</f>
        <v>4.21</v>
      </c>
      <c r="F746" s="6" t="s">
        <v>2432</v>
      </c>
      <c r="G746" s="6">
        <f>+Table2[[#This Row],[NASDAQ 100 PR USD]]+0.06</f>
        <v>1.9000000000000001</v>
      </c>
      <c r="H746" s="6">
        <v>1.84</v>
      </c>
      <c r="I746" s="6" t="s">
        <v>2428</v>
      </c>
      <c r="J746" s="6">
        <v>4.3600000000000003</v>
      </c>
      <c r="K746" s="6">
        <v>4.17</v>
      </c>
      <c r="L746" s="6" t="s">
        <v>2436</v>
      </c>
      <c r="M746">
        <v>3.16</v>
      </c>
      <c r="N746">
        <v>5.17</v>
      </c>
      <c r="O746">
        <v>0.5</v>
      </c>
      <c r="P746">
        <f>+(Table2[[#This Row],[IA SBBI US IT Govt TR USD]]*Table2[[#This Row],[PctinGovt]])+(Table2[[#This Row],[IA SBBI US LT Corp TR USD]]*(1-Table2[[#This Row],[IA SBBI US IT Govt TR USD]]) )</f>
        <v>-9.5872000000000011</v>
      </c>
      <c r="Q746">
        <v>3.52</v>
      </c>
      <c r="R746" s="6">
        <f>IF(Table2[[#This Row],[Bloomberg US Agg Bond TR USD]]="",Table2[[#This Row],[Pre AGG]],Table2[[#This Row],[Bloomberg US Agg Bond TR USD]])</f>
        <v>3.52</v>
      </c>
      <c r="S746" s="6" t="str">
        <f>IF(Table2[[#This Row],[Bloomberg US Agg Bond TR USD]]="","Pre","")</f>
        <v/>
      </c>
      <c r="T746">
        <v>4.04</v>
      </c>
      <c r="U746" s="6">
        <v>1.84</v>
      </c>
      <c r="V746" s="6">
        <v>4.17</v>
      </c>
      <c r="W746">
        <f t="shared" si="44"/>
        <v>43.132650002977613</v>
      </c>
      <c r="X746">
        <f t="shared" si="45"/>
        <v>27.29666187400861</v>
      </c>
      <c r="Y746">
        <f t="shared" si="46"/>
        <v>9.9604429179163123</v>
      </c>
      <c r="Z746">
        <f t="shared" si="58"/>
        <v>2.1029447852000116</v>
      </c>
      <c r="AA746">
        <f t="shared" si="59"/>
        <v>6.0318515159999864</v>
      </c>
      <c r="AB746">
        <f t="shared" si="60"/>
        <v>6.1036222906000193</v>
      </c>
      <c r="AC746">
        <f t="shared" si="54"/>
        <v>2.1029447852000116</v>
      </c>
      <c r="AD746">
        <f t="shared" si="63"/>
        <v>8.8758131357827619</v>
      </c>
      <c r="AE746">
        <f t="shared" si="64"/>
        <v>9.9651104784392643</v>
      </c>
      <c r="AF746">
        <f t="shared" si="65"/>
        <v>-9.6196280607652618</v>
      </c>
      <c r="AG746">
        <f t="shared" si="66"/>
        <v>-9.6196280607652618</v>
      </c>
      <c r="AH746">
        <f t="shared" si="49"/>
        <v>-3.25</v>
      </c>
      <c r="AI746">
        <f t="shared" si="50"/>
        <v>-12.11</v>
      </c>
      <c r="AJ746">
        <f t="shared" si="51"/>
        <v>-3.66</v>
      </c>
      <c r="AK746">
        <f t="shared" si="55"/>
        <v>-19.07</v>
      </c>
      <c r="AL746">
        <f t="shared" si="56"/>
        <v>-34.69</v>
      </c>
      <c r="AM746">
        <f t="shared" si="57"/>
        <v>-17.03</v>
      </c>
      <c r="AN746">
        <f t="shared" si="47"/>
        <v>745</v>
      </c>
    </row>
    <row r="747" spans="1:40" x14ac:dyDescent="0.3">
      <c r="A747" t="s">
        <v>2012</v>
      </c>
      <c r="B747">
        <v>4.66</v>
      </c>
      <c r="C747">
        <v>4.66</v>
      </c>
      <c r="D747">
        <v>4.18</v>
      </c>
      <c r="E747" s="6">
        <f>IF(Table2[[#This Row],[S&amp;P 500 TR USD]]="",Table2[[#This Row],[IA SBBI US Large Stock TR USD Ext]],Table2[[#This Row],[S&amp;P 500 TR USD]])</f>
        <v>4.66</v>
      </c>
      <c r="F747" s="6" t="s">
        <v>2432</v>
      </c>
      <c r="G747" s="6">
        <f>+Table2[[#This Row],[NASDAQ 100 PR USD]]+0.06</f>
        <v>8.5500000000000007</v>
      </c>
      <c r="H747" s="6">
        <v>8.49</v>
      </c>
      <c r="I747" s="6" t="s">
        <v>2428</v>
      </c>
      <c r="J747" s="6">
        <v>9.01</v>
      </c>
      <c r="K747" s="6">
        <v>8.7799999999999994</v>
      </c>
      <c r="L747" s="6" t="s">
        <v>2436</v>
      </c>
      <c r="M747">
        <v>1.23</v>
      </c>
      <c r="N747">
        <v>1.38</v>
      </c>
      <c r="O747">
        <v>0.5</v>
      </c>
      <c r="P747">
        <f>+(Table2[[#This Row],[IA SBBI US IT Govt TR USD]]*Table2[[#This Row],[PctinGovt]])+(Table2[[#This Row],[IA SBBI US LT Corp TR USD]]*(1-Table2[[#This Row],[IA SBBI US IT Govt TR USD]]) )</f>
        <v>0.29760000000000003</v>
      </c>
      <c r="Q747">
        <v>1.19</v>
      </c>
      <c r="R747" s="6">
        <f>IF(Table2[[#This Row],[Bloomberg US Agg Bond TR USD]]="",Table2[[#This Row],[Pre AGG]],Table2[[#This Row],[Bloomberg US Agg Bond TR USD]])</f>
        <v>1.19</v>
      </c>
      <c r="S747" s="6" t="str">
        <f>IF(Table2[[#This Row],[Bloomberg US Agg Bond TR USD]]="","Pre","")</f>
        <v/>
      </c>
      <c r="T747">
        <v>4.18</v>
      </c>
      <c r="U747" s="6">
        <v>8.49</v>
      </c>
      <c r="V747" s="6">
        <v>8.7799999999999994</v>
      </c>
      <c r="W747">
        <f t="shared" si="44"/>
        <v>49.115594773102075</v>
      </c>
      <c r="X747">
        <f t="shared" si="45"/>
        <v>38.104148467111941</v>
      </c>
      <c r="Y747">
        <f t="shared" si="46"/>
        <v>19.614969806109372</v>
      </c>
      <c r="Z747">
        <f t="shared" si="58"/>
        <v>16.290420768800008</v>
      </c>
      <c r="AA747">
        <f t="shared" si="59"/>
        <v>25.899043131999999</v>
      </c>
      <c r="AB747">
        <f t="shared" si="60"/>
        <v>22.188778665800022</v>
      </c>
      <c r="AC747">
        <f t="shared" si="54"/>
        <v>16.290420768800008</v>
      </c>
      <c r="AD747">
        <f t="shared" si="63"/>
        <v>5.8876233428477143</v>
      </c>
      <c r="AE747">
        <f t="shared" si="64"/>
        <v>13.793540974874819</v>
      </c>
      <c r="AF747">
        <f t="shared" si="65"/>
        <v>-4.5385293761534662</v>
      </c>
      <c r="AG747">
        <f t="shared" si="66"/>
        <v>-4.5385293761534662</v>
      </c>
      <c r="AH747">
        <f t="shared" si="49"/>
        <v>0.13999999999999968</v>
      </c>
      <c r="AI747">
        <f t="shared" si="50"/>
        <v>6.65</v>
      </c>
      <c r="AJ747">
        <f t="shared" si="51"/>
        <v>4.6099999999999994</v>
      </c>
      <c r="AK747">
        <f t="shared" si="55"/>
        <v>3.3899999999999997</v>
      </c>
      <c r="AL747">
        <f t="shared" si="56"/>
        <v>18.759999999999998</v>
      </c>
      <c r="AM747">
        <f t="shared" si="57"/>
        <v>8.27</v>
      </c>
      <c r="AN747">
        <f t="shared" si="47"/>
        <v>746</v>
      </c>
    </row>
    <row r="748" spans="1:40" x14ac:dyDescent="0.3">
      <c r="A748" t="s">
        <v>2013</v>
      </c>
      <c r="B748">
        <v>-3.09</v>
      </c>
      <c r="C748">
        <v>-3.09</v>
      </c>
      <c r="D748">
        <v>-3.33</v>
      </c>
      <c r="E748" s="6">
        <f>IF(Table2[[#This Row],[S&amp;P 500 TR USD]]="",Table2[[#This Row],[IA SBBI US Large Stock TR USD Ext]],Table2[[#This Row],[S&amp;P 500 TR USD]])</f>
        <v>-3.09</v>
      </c>
      <c r="F748" s="6" t="s">
        <v>2432</v>
      </c>
      <c r="G748" s="6">
        <f>+Table2[[#This Row],[NASDAQ 100 PR USD]]+0.06</f>
        <v>0.42</v>
      </c>
      <c r="H748" s="6">
        <v>0.36</v>
      </c>
      <c r="I748" s="6" t="s">
        <v>2428</v>
      </c>
      <c r="J748" s="6">
        <v>4.68</v>
      </c>
      <c r="K748" s="6">
        <v>4.5199999999999996</v>
      </c>
      <c r="L748" s="6" t="s">
        <v>2436</v>
      </c>
      <c r="M748">
        <v>-0.86</v>
      </c>
      <c r="N748">
        <v>-1.88</v>
      </c>
      <c r="O748">
        <v>0.5</v>
      </c>
      <c r="P748">
        <f>+(Table2[[#This Row],[IA SBBI US IT Govt TR USD]]*Table2[[#This Row],[PctinGovt]])+(Table2[[#This Row],[IA SBBI US LT Corp TR USD]]*(1-Table2[[#This Row],[IA SBBI US IT Govt TR USD]]) )</f>
        <v>-3.9267999999999996</v>
      </c>
      <c r="Q748">
        <v>-0.94</v>
      </c>
      <c r="R748" s="6">
        <f>IF(Table2[[#This Row],[Bloomberg US Agg Bond TR USD]]="",Table2[[#This Row],[Pre AGG]],Table2[[#This Row],[Bloomberg US Agg Bond TR USD]])</f>
        <v>-0.94</v>
      </c>
      <c r="S748" s="6" t="str">
        <f>IF(Table2[[#This Row],[Bloomberg US Agg Bond TR USD]]="","Pre","")</f>
        <v/>
      </c>
      <c r="T748">
        <v>-3.33</v>
      </c>
      <c r="U748" s="6">
        <v>0.36</v>
      </c>
      <c r="V748" s="6">
        <v>4.5199999999999996</v>
      </c>
      <c r="W748">
        <f t="shared" si="44"/>
        <v>44.150045467157774</v>
      </c>
      <c r="X748">
        <f t="shared" si="45"/>
        <v>38.601323401593547</v>
      </c>
      <c r="Y748">
        <f t="shared" si="46"/>
        <v>25.021566441345499</v>
      </c>
      <c r="Z748">
        <f t="shared" si="58"/>
        <v>4.779522562399996</v>
      </c>
      <c r="AA748">
        <f t="shared" si="59"/>
        <v>10.883966377600007</v>
      </c>
      <c r="AB748">
        <f t="shared" si="60"/>
        <v>18.438014895199984</v>
      </c>
      <c r="AC748">
        <f t="shared" si="54"/>
        <v>4.779522562399996</v>
      </c>
      <c r="AD748">
        <f t="shared" si="63"/>
        <v>11.91948992513765</v>
      </c>
      <c r="AE748">
        <f t="shared" si="64"/>
        <v>26.010369328461191</v>
      </c>
      <c r="AF748">
        <f t="shared" si="65"/>
        <v>6.5076100512856394</v>
      </c>
      <c r="AG748">
        <f t="shared" si="66"/>
        <v>6.5076100512856394</v>
      </c>
      <c r="AH748">
        <f t="shared" si="49"/>
        <v>-7.51</v>
      </c>
      <c r="AI748">
        <f t="shared" si="50"/>
        <v>-8.1300000000000008</v>
      </c>
      <c r="AJ748">
        <f t="shared" si="51"/>
        <v>-4.26</v>
      </c>
      <c r="AK748">
        <f t="shared" si="55"/>
        <v>-7.6499999999999995</v>
      </c>
      <c r="AL748">
        <f t="shared" si="56"/>
        <v>-14.780000000000001</v>
      </c>
      <c r="AM748">
        <f t="shared" si="57"/>
        <v>-8.8699999999999992</v>
      </c>
      <c r="AN748">
        <f t="shared" si="47"/>
        <v>747</v>
      </c>
    </row>
    <row r="749" spans="1:40" x14ac:dyDescent="0.3">
      <c r="A749" t="s">
        <v>2014</v>
      </c>
      <c r="B749">
        <v>1.1100000000000001</v>
      </c>
      <c r="C749">
        <v>1.1100000000000001</v>
      </c>
      <c r="D749">
        <v>0.94</v>
      </c>
      <c r="E749" s="6">
        <f>IF(Table2[[#This Row],[S&amp;P 500 TR USD]]="",Table2[[#This Row],[IA SBBI US Large Stock TR USD Ext]],Table2[[#This Row],[S&amp;P 500 TR USD]])</f>
        <v>1.1100000000000001</v>
      </c>
      <c r="F749" s="6" t="s">
        <v>2432</v>
      </c>
      <c r="G749" s="6">
        <f>+Table2[[#This Row],[NASDAQ 100 PR USD]]+0.06</f>
        <v>1.6</v>
      </c>
      <c r="H749" s="6">
        <v>1.54</v>
      </c>
      <c r="I749" s="6" t="s">
        <v>2428</v>
      </c>
      <c r="J749" s="6">
        <v>2.27</v>
      </c>
      <c r="K749" s="6">
        <v>2.1800000000000002</v>
      </c>
      <c r="L749" s="6" t="s">
        <v>2436</v>
      </c>
      <c r="M749">
        <v>-0.44</v>
      </c>
      <c r="N749">
        <v>-1.49</v>
      </c>
      <c r="O749">
        <v>0.5</v>
      </c>
      <c r="P749">
        <f>+(Table2[[#This Row],[IA SBBI US IT Govt TR USD]]*Table2[[#This Row],[PctinGovt]])+(Table2[[#This Row],[IA SBBI US LT Corp TR USD]]*(1-Table2[[#This Row],[IA SBBI US IT Govt TR USD]]) )</f>
        <v>-2.3656000000000001</v>
      </c>
      <c r="Q749">
        <v>-0.54</v>
      </c>
      <c r="R749" s="6">
        <f>IF(Table2[[#This Row],[Bloomberg US Agg Bond TR USD]]="",Table2[[#This Row],[Pre AGG]],Table2[[#This Row],[Bloomberg US Agg Bond TR USD]])</f>
        <v>-0.54</v>
      </c>
      <c r="S749" s="6" t="str">
        <f>IF(Table2[[#This Row],[Bloomberg US Agg Bond TR USD]]="","Pre","")</f>
        <v/>
      </c>
      <c r="T749">
        <v>0.94</v>
      </c>
      <c r="U749" s="6">
        <v>1.54</v>
      </c>
      <c r="V749" s="6">
        <v>2.1800000000000002</v>
      </c>
      <c r="W749">
        <f t="shared" si="44"/>
        <v>45.505055894549074</v>
      </c>
      <c r="X749">
        <f t="shared" si="45"/>
        <v>40.735783781978107</v>
      </c>
      <c r="Y749">
        <f t="shared" si="46"/>
        <v>27.747036589766829</v>
      </c>
      <c r="Z749">
        <f t="shared" si="58"/>
        <v>1.6574875764000074</v>
      </c>
      <c r="AA749">
        <f t="shared" si="59"/>
        <v>10.557324685600022</v>
      </c>
      <c r="AB749">
        <f t="shared" si="60"/>
        <v>16.175447460799997</v>
      </c>
      <c r="AC749">
        <f t="shared" si="54"/>
        <v>1.6574875764000074</v>
      </c>
      <c r="AD749">
        <f t="shared" si="63"/>
        <v>7.1124804498283511</v>
      </c>
      <c r="AE749">
        <f t="shared" si="64"/>
        <v>21.765254107460507</v>
      </c>
      <c r="AF749">
        <f t="shared" si="65"/>
        <v>4.7746952444437163</v>
      </c>
      <c r="AG749">
        <f t="shared" si="66"/>
        <v>4.7746952444437163</v>
      </c>
      <c r="AH749">
        <f t="shared" si="49"/>
        <v>4.2699999999999996</v>
      </c>
      <c r="AI749">
        <f t="shared" si="50"/>
        <v>1.1800000000000002</v>
      </c>
      <c r="AJ749">
        <f t="shared" si="51"/>
        <v>-2.3399999999999994</v>
      </c>
      <c r="AK749">
        <f t="shared" si="55"/>
        <v>11.78</v>
      </c>
      <c r="AL749">
        <f t="shared" si="56"/>
        <v>9.31</v>
      </c>
      <c r="AM749">
        <f t="shared" si="57"/>
        <v>1.9200000000000004</v>
      </c>
      <c r="AN749">
        <f t="shared" si="47"/>
        <v>748</v>
      </c>
    </row>
    <row r="750" spans="1:40" x14ac:dyDescent="0.3">
      <c r="A750" t="s">
        <v>2015</v>
      </c>
      <c r="B750">
        <v>0.86</v>
      </c>
      <c r="C750">
        <v>0.86</v>
      </c>
      <c r="D750">
        <v>0.32</v>
      </c>
      <c r="E750" s="6">
        <f>IF(Table2[[#This Row],[S&amp;P 500 TR USD]]="",Table2[[#This Row],[IA SBBI US Large Stock TR USD Ext]],Table2[[#This Row],[S&amp;P 500 TR USD]])</f>
        <v>0.86</v>
      </c>
      <c r="F750" s="6" t="s">
        <v>2432</v>
      </c>
      <c r="G750" s="6">
        <f>+Table2[[#This Row],[NASDAQ 100 PR USD]]+0.06</f>
        <v>-1.41</v>
      </c>
      <c r="H750" s="6">
        <v>-1.47</v>
      </c>
      <c r="I750" s="6" t="s">
        <v>2428</v>
      </c>
      <c r="J750" s="6">
        <v>-2.69</v>
      </c>
      <c r="K750" s="6">
        <v>-2.87</v>
      </c>
      <c r="L750" s="6" t="s">
        <v>2436</v>
      </c>
      <c r="M750">
        <v>-0.49</v>
      </c>
      <c r="N750">
        <v>-0.56999999999999995</v>
      </c>
      <c r="O750">
        <v>0.5</v>
      </c>
      <c r="P750">
        <f>+(Table2[[#This Row],[IA SBBI US IT Govt TR USD]]*Table2[[#This Row],[PctinGovt]])+(Table2[[#This Row],[IA SBBI US LT Corp TR USD]]*(1-Table2[[#This Row],[IA SBBI US IT Govt TR USD]]) )</f>
        <v>-1.0943000000000001</v>
      </c>
      <c r="Q750">
        <v>-0.67</v>
      </c>
      <c r="R750" s="6">
        <f>IF(Table2[[#This Row],[Bloomberg US Agg Bond TR USD]]="",Table2[[#This Row],[Pre AGG]],Table2[[#This Row],[Bloomberg US Agg Bond TR USD]])</f>
        <v>-0.67</v>
      </c>
      <c r="S750" s="6" t="str">
        <f>IF(Table2[[#This Row],[Bloomberg US Agg Bond TR USD]]="","Pre","")</f>
        <v/>
      </c>
      <c r="T750">
        <v>0.32</v>
      </c>
      <c r="U750" s="6">
        <v>-1.47</v>
      </c>
      <c r="V750" s="6">
        <v>-2.87</v>
      </c>
      <c r="W750">
        <f t="shared" si="44"/>
        <v>45.970672073411635</v>
      </c>
      <c r="X750">
        <f t="shared" si="45"/>
        <v>38.666967760383031</v>
      </c>
      <c r="Y750">
        <f t="shared" si="46"/>
        <v>24.080696639640522</v>
      </c>
      <c r="Z750">
        <f t="shared" si="58"/>
        <v>-2.109050166399995</v>
      </c>
      <c r="AA750">
        <f t="shared" si="59"/>
        <v>0.40753250320002543</v>
      </c>
      <c r="AB750">
        <f t="shared" si="60"/>
        <v>3.7334180167999831</v>
      </c>
      <c r="AC750">
        <f t="shared" si="54"/>
        <v>-2.109050166399995</v>
      </c>
      <c r="AD750">
        <f t="shared" si="63"/>
        <v>5.1935784505803273</v>
      </c>
      <c r="AE750">
        <f t="shared" si="64"/>
        <v>17.174826518293628</v>
      </c>
      <c r="AF750">
        <f t="shared" si="65"/>
        <v>2.2687785056056509</v>
      </c>
      <c r="AG750">
        <f t="shared" si="66"/>
        <v>2.2687785056056509</v>
      </c>
      <c r="AH750">
        <f t="shared" si="49"/>
        <v>-0.61999999999999988</v>
      </c>
      <c r="AI750">
        <f t="shared" si="50"/>
        <v>-3.01</v>
      </c>
      <c r="AJ750">
        <f t="shared" si="51"/>
        <v>-5.0500000000000007</v>
      </c>
      <c r="AK750">
        <f t="shared" si="55"/>
        <v>-4.8899999999999997</v>
      </c>
      <c r="AL750">
        <f t="shared" si="56"/>
        <v>-4.1899999999999995</v>
      </c>
      <c r="AM750">
        <f t="shared" si="57"/>
        <v>-2.7100000000000013</v>
      </c>
      <c r="AN750">
        <f t="shared" si="47"/>
        <v>749</v>
      </c>
    </row>
    <row r="751" spans="1:40" x14ac:dyDescent="0.3">
      <c r="A751" t="s">
        <v>2016</v>
      </c>
      <c r="B751">
        <v>4.59</v>
      </c>
      <c r="C751">
        <v>4.59</v>
      </c>
      <c r="D751">
        <v>4.33</v>
      </c>
      <c r="E751" s="6">
        <f>IF(Table2[[#This Row],[S&amp;P 500 TR USD]]="",Table2[[#This Row],[IA SBBI US Large Stock TR USD Ext]],Table2[[#This Row],[S&amp;P 500 TR USD]])</f>
        <v>4.59</v>
      </c>
      <c r="F751" s="6" t="s">
        <v>2432</v>
      </c>
      <c r="G751" s="6">
        <f>+Table2[[#This Row],[NASDAQ 100 PR USD]]+0.06</f>
        <v>9.1100000000000012</v>
      </c>
      <c r="H751" s="6">
        <v>9.0500000000000007</v>
      </c>
      <c r="I751" s="6" t="s">
        <v>2428</v>
      </c>
      <c r="J751" s="6">
        <v>7.13</v>
      </c>
      <c r="K751" s="6">
        <v>6.95</v>
      </c>
      <c r="L751" s="6" t="s">
        <v>2436</v>
      </c>
      <c r="M751">
        <v>1.81</v>
      </c>
      <c r="N751">
        <v>3.79</v>
      </c>
      <c r="O751">
        <v>0.5</v>
      </c>
      <c r="P751">
        <f>+(Table2[[#This Row],[IA SBBI US IT Govt TR USD]]*Table2[[#This Row],[PctinGovt]])+(Table2[[#This Row],[IA SBBI US LT Corp TR USD]]*(1-Table2[[#This Row],[IA SBBI US IT Govt TR USD]]) )</f>
        <v>-2.1649000000000003</v>
      </c>
      <c r="Q751">
        <v>2.41</v>
      </c>
      <c r="R751" s="6">
        <f>IF(Table2[[#This Row],[Bloomberg US Agg Bond TR USD]]="",Table2[[#This Row],[Pre AGG]],Table2[[#This Row],[Bloomberg US Agg Bond TR USD]])</f>
        <v>2.41</v>
      </c>
      <c r="S751" s="6" t="str">
        <f>IF(Table2[[#This Row],[Bloomberg US Agg Bond TR USD]]="","Pre","")</f>
        <v/>
      </c>
      <c r="T751">
        <v>4.33</v>
      </c>
      <c r="U751" s="6">
        <v>9.0500000000000007</v>
      </c>
      <c r="V751" s="6">
        <v>6.95</v>
      </c>
      <c r="W751">
        <f t="shared" si="44"/>
        <v>52.291202174190346</v>
      </c>
      <c r="X751">
        <f t="shared" si="45"/>
        <v>51.216328342697693</v>
      </c>
      <c r="Y751">
        <f t="shared" si="46"/>
        <v>32.704305056095542</v>
      </c>
      <c r="Z751">
        <f t="shared" si="58"/>
        <v>5.6476962464000025</v>
      </c>
      <c r="AA751">
        <f t="shared" si="59"/>
        <v>9.1016482610000171</v>
      </c>
      <c r="AB751">
        <f t="shared" si="60"/>
        <v>6.145130662999998</v>
      </c>
      <c r="AC751">
        <f t="shared" si="54"/>
        <v>5.6476962464000025</v>
      </c>
      <c r="AD751">
        <f t="shared" si="63"/>
        <v>12.944798186158724</v>
      </c>
      <c r="AE751">
        <f t="shared" si="64"/>
        <v>33.688165220965892</v>
      </c>
      <c r="AF751">
        <f t="shared" si="65"/>
        <v>12.829026832829848</v>
      </c>
      <c r="AG751">
        <f t="shared" si="66"/>
        <v>12.829026832829848</v>
      </c>
      <c r="AH751">
        <f t="shared" si="49"/>
        <v>4.01</v>
      </c>
      <c r="AI751">
        <f t="shared" si="50"/>
        <v>10.520000000000001</v>
      </c>
      <c r="AJ751">
        <f t="shared" si="51"/>
        <v>9.82</v>
      </c>
      <c r="AK751">
        <f t="shared" si="55"/>
        <v>4.63</v>
      </c>
      <c r="AL751">
        <f t="shared" si="56"/>
        <v>13.530000000000001</v>
      </c>
      <c r="AM751">
        <f t="shared" si="57"/>
        <v>14.870000000000001</v>
      </c>
      <c r="AN751">
        <f t="shared" si="47"/>
        <v>750</v>
      </c>
    </row>
    <row r="752" spans="1:40" x14ac:dyDescent="0.3">
      <c r="A752" t="s">
        <v>2017</v>
      </c>
      <c r="B752">
        <v>-0.38</v>
      </c>
      <c r="C752">
        <v>-0.38</v>
      </c>
      <c r="D752">
        <v>-0.54</v>
      </c>
      <c r="E752" s="6">
        <f>IF(Table2[[#This Row],[S&amp;P 500 TR USD]]="",Table2[[#This Row],[IA SBBI US Large Stock TR USD Ext]],Table2[[#This Row],[S&amp;P 500 TR USD]])</f>
        <v>-0.38</v>
      </c>
      <c r="F752" s="6" t="s">
        <v>2432</v>
      </c>
      <c r="G752" s="6">
        <f>+Table2[[#This Row],[NASDAQ 100 PR USD]]+0.06</f>
        <v>-4.1000000000000005</v>
      </c>
      <c r="H752" s="6">
        <v>-4.16</v>
      </c>
      <c r="I752" s="6" t="s">
        <v>2428</v>
      </c>
      <c r="J752" s="6">
        <v>-0.95</v>
      </c>
      <c r="K752" s="6">
        <v>-1.06</v>
      </c>
      <c r="L752" s="6" t="s">
        <v>2436</v>
      </c>
      <c r="M752">
        <v>-0.47</v>
      </c>
      <c r="N752">
        <v>-1.1100000000000001</v>
      </c>
      <c r="O752">
        <v>0.5</v>
      </c>
      <c r="P752">
        <f>+(Table2[[#This Row],[IA SBBI US IT Govt TR USD]]*Table2[[#This Row],[PctinGovt]])+(Table2[[#This Row],[IA SBBI US LT Corp TR USD]]*(1-Table2[[#This Row],[IA SBBI US IT Govt TR USD]]) )</f>
        <v>-1.8667000000000002</v>
      </c>
      <c r="Q752">
        <v>-0.52</v>
      </c>
      <c r="R752" s="6">
        <f>IF(Table2[[#This Row],[Bloomberg US Agg Bond TR USD]]="",Table2[[#This Row],[Pre AGG]],Table2[[#This Row],[Bloomberg US Agg Bond TR USD]])</f>
        <v>-0.52</v>
      </c>
      <c r="S752" s="6" t="str">
        <f>IF(Table2[[#This Row],[Bloomberg US Agg Bond TR USD]]="","Pre","")</f>
        <v/>
      </c>
      <c r="T752">
        <v>-0.54</v>
      </c>
      <c r="U752" s="6">
        <v>-4.16</v>
      </c>
      <c r="V752" s="6">
        <v>-1.06</v>
      </c>
      <c r="W752">
        <f t="shared" si="44"/>
        <v>51.468829682449723</v>
      </c>
      <c r="X752">
        <f t="shared" si="45"/>
        <v>44.925729083641471</v>
      </c>
      <c r="Y752">
        <f t="shared" si="46"/>
        <v>31.297639422500922</v>
      </c>
      <c r="Z752">
        <f t="shared" si="58"/>
        <v>4.0986711775999884</v>
      </c>
      <c r="AA752">
        <f t="shared" si="59"/>
        <v>2.9771712560000108</v>
      </c>
      <c r="AB752">
        <f t="shared" si="60"/>
        <v>2.7794013290000086</v>
      </c>
      <c r="AC752">
        <f t="shared" si="54"/>
        <v>2.7794013290000086</v>
      </c>
      <c r="AD752">
        <f t="shared" si="63"/>
        <v>-0.74668998413722765</v>
      </c>
      <c r="AE752">
        <f t="shared" si="64"/>
        <v>8.7017371237581465</v>
      </c>
      <c r="AF752">
        <f t="shared" si="65"/>
        <v>0.12829773827414126</v>
      </c>
      <c r="AG752">
        <f t="shared" si="66"/>
        <v>-0.74668998413722765</v>
      </c>
      <c r="AH752">
        <f t="shared" si="49"/>
        <v>-4.87</v>
      </c>
      <c r="AI752">
        <f t="shared" si="50"/>
        <v>-13.21</v>
      </c>
      <c r="AJ752">
        <f t="shared" si="51"/>
        <v>-8.01</v>
      </c>
      <c r="AK752">
        <f t="shared" si="55"/>
        <v>-8.879999999999999</v>
      </c>
      <c r="AL752">
        <f t="shared" si="56"/>
        <v>-23.730000000000004</v>
      </c>
      <c r="AM752">
        <f t="shared" si="57"/>
        <v>-17.829999999999998</v>
      </c>
      <c r="AN752">
        <f t="shared" si="47"/>
        <v>751</v>
      </c>
    </row>
    <row r="753" spans="1:40" x14ac:dyDescent="0.3">
      <c r="A753" t="s">
        <v>2018</v>
      </c>
      <c r="B753">
        <v>-3.39</v>
      </c>
      <c r="C753">
        <v>-3.39</v>
      </c>
      <c r="D753">
        <v>-3.86</v>
      </c>
      <c r="E753" s="6">
        <f>IF(Table2[[#This Row],[S&amp;P 500 TR USD]]="",Table2[[#This Row],[IA SBBI US Large Stock TR USD Ext]],Table2[[#This Row],[S&amp;P 500 TR USD]])</f>
        <v>-3.39</v>
      </c>
      <c r="F753" s="6" t="s">
        <v>2432</v>
      </c>
      <c r="G753" s="6">
        <f>+Table2[[#This Row],[NASDAQ 100 PR USD]]+0.06</f>
        <v>-5.5500000000000007</v>
      </c>
      <c r="H753" s="6">
        <v>-5.61</v>
      </c>
      <c r="I753" s="6" t="s">
        <v>2428</v>
      </c>
      <c r="J753" s="6">
        <v>-2.5499999999999998</v>
      </c>
      <c r="K753" s="6">
        <v>-2.83</v>
      </c>
      <c r="L753" s="6" t="s">
        <v>2436</v>
      </c>
      <c r="M753">
        <v>-0.09</v>
      </c>
      <c r="N753">
        <v>0.54</v>
      </c>
      <c r="O753">
        <v>0.5</v>
      </c>
      <c r="P753">
        <f>+(Table2[[#This Row],[IA SBBI US IT Govt TR USD]]*Table2[[#This Row],[PctinGovt]])+(Table2[[#This Row],[IA SBBI US LT Corp TR USD]]*(1-Table2[[#This Row],[IA SBBI US IT Govt TR USD]]) )</f>
        <v>0.54360000000000008</v>
      </c>
      <c r="Q753">
        <v>0.26</v>
      </c>
      <c r="R753" s="6">
        <f>IF(Table2[[#This Row],[Bloomberg US Agg Bond TR USD]]="",Table2[[#This Row],[Pre AGG]],Table2[[#This Row],[Bloomberg US Agg Bond TR USD]])</f>
        <v>0.26</v>
      </c>
      <c r="S753" s="6" t="str">
        <f>IF(Table2[[#This Row],[Bloomberg US Agg Bond TR USD]]="","Pre","")</f>
        <v/>
      </c>
      <c r="T753">
        <v>-3.86</v>
      </c>
      <c r="U753" s="6">
        <v>-5.61</v>
      </c>
      <c r="V753" s="6">
        <v>-2.83</v>
      </c>
      <c r="W753">
        <f t="shared" si="44"/>
        <v>45.622132856707175</v>
      </c>
      <c r="X753">
        <f t="shared" si="45"/>
        <v>36.79539568204919</v>
      </c>
      <c r="Y753">
        <f t="shared" si="46"/>
        <v>27.58191622684414</v>
      </c>
      <c r="Z753">
        <f t="shared" si="58"/>
        <v>-0.23877345480000089</v>
      </c>
      <c r="AA753">
        <f t="shared" si="59"/>
        <v>-1.3496884719999991</v>
      </c>
      <c r="AB753">
        <f t="shared" si="60"/>
        <v>2.8217278609999896</v>
      </c>
      <c r="AC753">
        <f t="shared" si="54"/>
        <v>-1.3496884719999991</v>
      </c>
      <c r="AD753">
        <f t="shared" si="63"/>
        <v>-7.9736404192781496</v>
      </c>
      <c r="AE753">
        <f t="shared" si="64"/>
        <v>-6.4262930495984527</v>
      </c>
      <c r="AF753">
        <f t="shared" si="65"/>
        <v>-10.128702279437496</v>
      </c>
      <c r="AG753">
        <f t="shared" si="66"/>
        <v>-10.128702279437496</v>
      </c>
      <c r="AH753">
        <f t="shared" si="49"/>
        <v>-3.32</v>
      </c>
      <c r="AI753">
        <f t="shared" si="50"/>
        <v>-1.4500000000000002</v>
      </c>
      <c r="AJ753">
        <f t="shared" si="51"/>
        <v>-1.77</v>
      </c>
      <c r="AK753">
        <f t="shared" si="55"/>
        <v>1.5500000000000003</v>
      </c>
      <c r="AL753">
        <f t="shared" si="56"/>
        <v>11.760000000000002</v>
      </c>
      <c r="AM753">
        <f t="shared" si="57"/>
        <v>6.24</v>
      </c>
      <c r="AN753">
        <f t="shared" si="47"/>
        <v>752</v>
      </c>
    </row>
    <row r="754" spans="1:40" x14ac:dyDescent="0.3">
      <c r="A754" t="s">
        <v>2019</v>
      </c>
      <c r="B754">
        <v>4.26</v>
      </c>
      <c r="C754">
        <v>4.26</v>
      </c>
      <c r="D754">
        <v>3.97</v>
      </c>
      <c r="E754" s="6">
        <f>IF(Table2[[#This Row],[S&amp;P 500 TR USD]]="",Table2[[#This Row],[IA SBBI US Large Stock TR USD Ext]],Table2[[#This Row],[S&amp;P 500 TR USD]])</f>
        <v>4.26</v>
      </c>
      <c r="F754" s="6" t="s">
        <v>2432</v>
      </c>
      <c r="G754" s="6">
        <f>+Table2[[#This Row],[NASDAQ 100 PR USD]]+0.06</f>
        <v>4.96</v>
      </c>
      <c r="H754" s="6">
        <v>4.9000000000000004</v>
      </c>
      <c r="I754" s="6" t="s">
        <v>2428</v>
      </c>
      <c r="J754" s="6">
        <v>2.65</v>
      </c>
      <c r="K754" s="6">
        <v>2.48</v>
      </c>
      <c r="L754" s="6" t="s">
        <v>2436</v>
      </c>
      <c r="M754">
        <v>1.96</v>
      </c>
      <c r="N754">
        <v>3.26</v>
      </c>
      <c r="O754">
        <v>0.5</v>
      </c>
      <c r="P754">
        <f>+(Table2[[#This Row],[IA SBBI US IT Govt TR USD]]*Table2[[#This Row],[PctinGovt]])+(Table2[[#This Row],[IA SBBI US LT Corp TR USD]]*(1-Table2[[#This Row],[IA SBBI US IT Govt TR USD]]) )</f>
        <v>-2.1495999999999995</v>
      </c>
      <c r="Q754">
        <v>2.2599999999999998</v>
      </c>
      <c r="R754" s="6">
        <f>IF(Table2[[#This Row],[Bloomberg US Agg Bond TR USD]]="",Table2[[#This Row],[Pre AGG]],Table2[[#This Row],[Bloomberg US Agg Bond TR USD]])</f>
        <v>2.2599999999999998</v>
      </c>
      <c r="S754" s="6" t="str">
        <f>IF(Table2[[#This Row],[Bloomberg US Agg Bond TR USD]]="","Pre","")</f>
        <v/>
      </c>
      <c r="T754">
        <v>3.97</v>
      </c>
      <c r="U754" s="6">
        <v>4.9000000000000004</v>
      </c>
      <c r="V754" s="6">
        <v>2.48</v>
      </c>
      <c r="W754">
        <f t="shared" si="44"/>
        <v>51.403331531118468</v>
      </c>
      <c r="X754">
        <f t="shared" si="45"/>
        <v>43.498370070469591</v>
      </c>
      <c r="Y754">
        <f t="shared" si="46"/>
        <v>30.745947749269863</v>
      </c>
      <c r="Z754">
        <f t="shared" si="58"/>
        <v>-0.58300849319997683</v>
      </c>
      <c r="AA754">
        <f t="shared" si="59"/>
        <v>-5.1039185759999999</v>
      </c>
      <c r="AB754">
        <f t="shared" si="60"/>
        <v>-1.4757300496000214</v>
      </c>
      <c r="AC754">
        <f t="shared" si="54"/>
        <v>-5.1039185759999999</v>
      </c>
      <c r="AD754">
        <f t="shared" si="63"/>
        <v>-6.7811710287641098</v>
      </c>
      <c r="AE754">
        <f t="shared" si="64"/>
        <v>-3.5767990265508587</v>
      </c>
      <c r="AF754">
        <f t="shared" si="65"/>
        <v>-10.225064914677418</v>
      </c>
      <c r="AG754">
        <f t="shared" si="66"/>
        <v>-10.225064914677418</v>
      </c>
      <c r="AH754">
        <f t="shared" si="49"/>
        <v>7.83</v>
      </c>
      <c r="AI754">
        <f t="shared" si="50"/>
        <v>10.510000000000002</v>
      </c>
      <c r="AJ754">
        <f t="shared" si="51"/>
        <v>5.3100000000000005</v>
      </c>
      <c r="AK754">
        <f t="shared" si="55"/>
        <v>11.15</v>
      </c>
      <c r="AL754">
        <f t="shared" si="56"/>
        <v>11.96</v>
      </c>
      <c r="AM754">
        <f t="shared" si="57"/>
        <v>7.08</v>
      </c>
      <c r="AN754">
        <f t="shared" si="47"/>
        <v>753</v>
      </c>
    </row>
    <row r="755" spans="1:40" x14ac:dyDescent="0.3">
      <c r="A755" t="s">
        <v>2020</v>
      </c>
      <c r="B755">
        <v>2.78</v>
      </c>
      <c r="C755">
        <v>2.78</v>
      </c>
      <c r="D755">
        <v>2.6</v>
      </c>
      <c r="E755" s="6">
        <f>IF(Table2[[#This Row],[S&amp;P 500 TR USD]]="",Table2[[#This Row],[IA SBBI US Large Stock TR USD Ext]],Table2[[#This Row],[S&amp;P 500 TR USD]])</f>
        <v>2.78</v>
      </c>
      <c r="F755" s="6" t="s">
        <v>2432</v>
      </c>
      <c r="G755" s="6">
        <f>+Table2[[#This Row],[NASDAQ 100 PR USD]]+0.06</f>
        <v>-2.4899999999999998</v>
      </c>
      <c r="H755" s="6">
        <v>-2.5499999999999998</v>
      </c>
      <c r="I755" s="6" t="s">
        <v>2428</v>
      </c>
      <c r="J755" s="6">
        <v>-1.1100000000000001</v>
      </c>
      <c r="K755" s="6">
        <v>-1.23</v>
      </c>
      <c r="L755" s="6" t="s">
        <v>2436</v>
      </c>
      <c r="M755">
        <v>1.48</v>
      </c>
      <c r="N755">
        <v>2.73</v>
      </c>
      <c r="O755">
        <v>0.5</v>
      </c>
      <c r="P755">
        <f>+(Table2[[#This Row],[IA SBBI US IT Govt TR USD]]*Table2[[#This Row],[PctinGovt]])+(Table2[[#This Row],[IA SBBI US LT Corp TR USD]]*(1-Table2[[#This Row],[IA SBBI US IT Govt TR USD]]) )</f>
        <v>-0.57040000000000002</v>
      </c>
      <c r="Q755">
        <v>1.88</v>
      </c>
      <c r="R755" s="6">
        <f>IF(Table2[[#This Row],[Bloomberg US Agg Bond TR USD]]="",Table2[[#This Row],[Pre AGG]],Table2[[#This Row],[Bloomberg US Agg Bond TR USD]])</f>
        <v>1.88</v>
      </c>
      <c r="S755" s="6" t="str">
        <f>IF(Table2[[#This Row],[Bloomberg US Agg Bond TR USD]]="","Pre","")</f>
        <v/>
      </c>
      <c r="T755">
        <v>2.6</v>
      </c>
      <c r="U755" s="6">
        <v>-2.5499999999999998</v>
      </c>
      <c r="V755" s="6">
        <v>-1.23</v>
      </c>
      <c r="W755">
        <f t="shared" si="44"/>
        <v>55.339818150927542</v>
      </c>
      <c r="X755">
        <f t="shared" si="45"/>
        <v>39.839161633672624</v>
      </c>
      <c r="Y755">
        <f t="shared" si="46"/>
        <v>29.137772591953848</v>
      </c>
      <c r="Z755">
        <f t="shared" si="58"/>
        <v>2.5556337080000269</v>
      </c>
      <c r="AA755">
        <f t="shared" si="59"/>
        <v>-3.5097753049999958</v>
      </c>
      <c r="AB755">
        <f t="shared" si="60"/>
        <v>-1.6450157368000151</v>
      </c>
      <c r="AC755">
        <f t="shared" si="54"/>
        <v>-3.5097753049999958</v>
      </c>
      <c r="AD755">
        <f t="shared" si="63"/>
        <v>-3.2447966368356007</v>
      </c>
      <c r="AE755">
        <f t="shared" si="64"/>
        <v>-5.4208260205071079</v>
      </c>
      <c r="AF755">
        <f t="shared" si="65"/>
        <v>-8.6151670784570644</v>
      </c>
      <c r="AG755">
        <f t="shared" si="66"/>
        <v>-8.6151670784570644</v>
      </c>
      <c r="AH755">
        <f t="shared" si="49"/>
        <v>-1.37</v>
      </c>
      <c r="AI755">
        <f t="shared" si="50"/>
        <v>-7.45</v>
      </c>
      <c r="AJ755">
        <f t="shared" si="51"/>
        <v>-3.71</v>
      </c>
      <c r="AK755">
        <f t="shared" si="55"/>
        <v>-9.1999999999999993</v>
      </c>
      <c r="AL755">
        <f t="shared" si="56"/>
        <v>-17.96</v>
      </c>
      <c r="AM755">
        <f t="shared" si="57"/>
        <v>-9.02</v>
      </c>
      <c r="AN755">
        <f t="shared" si="47"/>
        <v>754</v>
      </c>
    </row>
    <row r="756" spans="1:40" x14ac:dyDescent="0.3">
      <c r="A756" t="s">
        <v>2021</v>
      </c>
      <c r="B756">
        <v>-1.43</v>
      </c>
      <c r="C756">
        <v>-1.43</v>
      </c>
      <c r="D756">
        <v>-1.89</v>
      </c>
      <c r="E756" s="6">
        <f>IF(Table2[[#This Row],[S&amp;P 500 TR USD]]="",Table2[[#This Row],[IA SBBI US Large Stock TR USD Ext]],Table2[[#This Row],[S&amp;P 500 TR USD]])</f>
        <v>-1.43</v>
      </c>
      <c r="F756" s="6" t="s">
        <v>2432</v>
      </c>
      <c r="G756" s="6">
        <f>+Table2[[#This Row],[NASDAQ 100 PR USD]]+0.06</f>
        <v>-3.14</v>
      </c>
      <c r="H756" s="6">
        <v>-3.2</v>
      </c>
      <c r="I756" s="6" t="s">
        <v>2428</v>
      </c>
      <c r="J756" s="6">
        <v>-3.31</v>
      </c>
      <c r="K756" s="6">
        <v>-3.5</v>
      </c>
      <c r="L756" s="6" t="s">
        <v>2436</v>
      </c>
      <c r="M756">
        <v>-1.1499999999999999</v>
      </c>
      <c r="N756">
        <v>-1.69</v>
      </c>
      <c r="O756">
        <v>0.5</v>
      </c>
      <c r="P756">
        <f>+(Table2[[#This Row],[IA SBBI US IT Govt TR USD]]*Table2[[#This Row],[PctinGovt]])+(Table2[[#This Row],[IA SBBI US LT Corp TR USD]]*(1-Table2[[#This Row],[IA SBBI US IT Govt TR USD]]) )</f>
        <v>-4.2084999999999999</v>
      </c>
      <c r="Q756">
        <v>-1.21</v>
      </c>
      <c r="R756" s="6">
        <f>IF(Table2[[#This Row],[Bloomberg US Agg Bond TR USD]]="",Table2[[#This Row],[Pre AGG]],Table2[[#This Row],[Bloomberg US Agg Bond TR USD]])</f>
        <v>-1.21</v>
      </c>
      <c r="S756" s="6" t="str">
        <f>IF(Table2[[#This Row],[Bloomberg US Agg Bond TR USD]]="","Pre","")</f>
        <v/>
      </c>
      <c r="T756">
        <v>-1.89</v>
      </c>
      <c r="U756" s="6">
        <v>-3.2</v>
      </c>
      <c r="V756" s="6">
        <v>-3.5</v>
      </c>
      <c r="W756">
        <f t="shared" si="44"/>
        <v>52.403895587875013</v>
      </c>
      <c r="X756">
        <f t="shared" si="45"/>
        <v>35.36430846139509</v>
      </c>
      <c r="Y756">
        <f t="shared" si="46"/>
        <v>24.617950551235456</v>
      </c>
      <c r="Z756">
        <f t="shared" si="58"/>
        <v>4.6570961420000057</v>
      </c>
      <c r="AA756">
        <f t="shared" si="59"/>
        <v>-1.0461516000000115</v>
      </c>
      <c r="AB756">
        <f t="shared" si="60"/>
        <v>-2.3231863600000069</v>
      </c>
      <c r="AC756">
        <f t="shared" si="54"/>
        <v>-2.3231863600000069</v>
      </c>
      <c r="AD756">
        <f t="shared" si="63"/>
        <v>-5.6396321872757564</v>
      </c>
      <c r="AE756">
        <f t="shared" si="64"/>
        <v>-10.356760587340542</v>
      </c>
      <c r="AF756">
        <f t="shared" si="65"/>
        <v>-11.352670115310692</v>
      </c>
      <c r="AG756">
        <f t="shared" si="66"/>
        <v>-11.352670115310692</v>
      </c>
      <c r="AH756">
        <f t="shared" si="49"/>
        <v>-4.49</v>
      </c>
      <c r="AI756">
        <f t="shared" si="50"/>
        <v>-0.65000000000000036</v>
      </c>
      <c r="AJ756">
        <f t="shared" si="51"/>
        <v>-2.27</v>
      </c>
      <c r="AK756">
        <f t="shared" si="55"/>
        <v>-3.12</v>
      </c>
      <c r="AL756">
        <f t="shared" si="56"/>
        <v>6.8</v>
      </c>
      <c r="AM756">
        <f t="shared" si="57"/>
        <v>1.44</v>
      </c>
      <c r="AN756">
        <f t="shared" si="47"/>
        <v>755</v>
      </c>
    </row>
    <row r="757" spans="1:40" x14ac:dyDescent="0.3">
      <c r="A757" t="s">
        <v>2022</v>
      </c>
      <c r="B757">
        <v>1.74</v>
      </c>
      <c r="C757">
        <v>1.74</v>
      </c>
      <c r="D757">
        <v>1.47</v>
      </c>
      <c r="E757" s="6">
        <f>IF(Table2[[#This Row],[S&amp;P 500 TR USD]]="",Table2[[#This Row],[IA SBBI US Large Stock TR USD Ext]],Table2[[#This Row],[S&amp;P 500 TR USD]])</f>
        <v>1.74</v>
      </c>
      <c r="F757" s="6" t="s">
        <v>2432</v>
      </c>
      <c r="G757" s="6">
        <f>+Table2[[#This Row],[NASDAQ 100 PR USD]]+0.06</f>
        <v>4.92</v>
      </c>
      <c r="H757" s="6">
        <v>4.8600000000000003</v>
      </c>
      <c r="I757" s="6" t="s">
        <v>2428</v>
      </c>
      <c r="J757" s="6">
        <v>3.93</v>
      </c>
      <c r="K757" s="6">
        <v>3.69</v>
      </c>
      <c r="L757" s="6" t="s">
        <v>2436</v>
      </c>
      <c r="M757">
        <v>-0.1</v>
      </c>
      <c r="N757">
        <v>0.39</v>
      </c>
      <c r="O757">
        <v>0.5</v>
      </c>
      <c r="P757">
        <f>+(Table2[[#This Row],[IA SBBI US IT Govt TR USD]]*Table2[[#This Row],[PctinGovt]])+(Table2[[#This Row],[IA SBBI US LT Corp TR USD]]*(1-Table2[[#This Row],[IA SBBI US IT Govt TR USD]]) )</f>
        <v>0.37900000000000006</v>
      </c>
      <c r="Q757">
        <v>0.11</v>
      </c>
      <c r="R757" s="6">
        <f>IF(Table2[[#This Row],[Bloomberg US Agg Bond TR USD]]="",Table2[[#This Row],[Pre AGG]],Table2[[#This Row],[Bloomberg US Agg Bond TR USD]])</f>
        <v>0.11</v>
      </c>
      <c r="S757" s="6" t="str">
        <f>IF(Table2[[#This Row],[Bloomberg US Agg Bond TR USD]]="","Pre","")</f>
        <v/>
      </c>
      <c r="T757">
        <v>1.47</v>
      </c>
      <c r="U757" s="6">
        <v>4.8600000000000003</v>
      </c>
      <c r="V757" s="6">
        <v>3.69</v>
      </c>
      <c r="W757">
        <f t="shared" si="44"/>
        <v>54.64423285301676</v>
      </c>
      <c r="X757">
        <f t="shared" si="45"/>
        <v>41.94301385261889</v>
      </c>
      <c r="Y757">
        <f t="shared" si="46"/>
        <v>29.216352926576029</v>
      </c>
      <c r="Z757">
        <f t="shared" si="58"/>
        <v>2.1405746419999927</v>
      </c>
      <c r="AA757">
        <f t="shared" si="59"/>
        <v>-1.0838842399999993</v>
      </c>
      <c r="AB757">
        <f t="shared" si="60"/>
        <v>-1.169898455000018</v>
      </c>
      <c r="AC757">
        <f t="shared" si="54"/>
        <v>-1.169898455000018</v>
      </c>
      <c r="AD757">
        <f t="shared" si="63"/>
        <v>-8.6291962786799523</v>
      </c>
      <c r="AE757">
        <f t="shared" si="64"/>
        <v>-6.2345128697110059</v>
      </c>
      <c r="AF757">
        <f t="shared" si="65"/>
        <v>-10.262211893552353</v>
      </c>
      <c r="AG757">
        <f t="shared" si="66"/>
        <v>-10.262211893552353</v>
      </c>
      <c r="AH757">
        <f t="shared" si="49"/>
        <v>3.36</v>
      </c>
      <c r="AI757">
        <f t="shared" si="50"/>
        <v>8.06</v>
      </c>
      <c r="AJ757">
        <f t="shared" si="51"/>
        <v>7.1899999999999995</v>
      </c>
      <c r="AK757">
        <f t="shared" si="55"/>
        <v>7.85</v>
      </c>
      <c r="AL757">
        <f t="shared" si="56"/>
        <v>8.7100000000000009</v>
      </c>
      <c r="AM757">
        <f t="shared" si="57"/>
        <v>9.4599999999999991</v>
      </c>
      <c r="AN757">
        <f t="shared" si="47"/>
        <v>756</v>
      </c>
    </row>
    <row r="758" spans="1:40" x14ac:dyDescent="0.3">
      <c r="A758" t="s">
        <v>2023</v>
      </c>
      <c r="B758">
        <v>7.32</v>
      </c>
      <c r="C758">
        <v>7.32</v>
      </c>
      <c r="D758">
        <v>7.11</v>
      </c>
      <c r="E758" s="6">
        <f>IF(Table2[[#This Row],[S&amp;P 500 TR USD]]="",Table2[[#This Row],[IA SBBI US Large Stock TR USD Ext]],Table2[[#This Row],[S&amp;P 500 TR USD]])</f>
        <v>7.32</v>
      </c>
      <c r="F758" s="6" t="s">
        <v>2432</v>
      </c>
      <c r="G758" s="6">
        <f>+Table2[[#This Row],[NASDAQ 100 PR USD]]+0.06</f>
        <v>5.17</v>
      </c>
      <c r="H758" s="6">
        <v>5.1100000000000003</v>
      </c>
      <c r="I758" s="6" t="s">
        <v>2428</v>
      </c>
      <c r="J758" s="6">
        <v>4.47</v>
      </c>
      <c r="K758" s="6">
        <v>4.3600000000000003</v>
      </c>
      <c r="L758" s="6" t="s">
        <v>2436</v>
      </c>
      <c r="M758">
        <v>1.21</v>
      </c>
      <c r="N758">
        <v>2.02</v>
      </c>
      <c r="O758">
        <v>0.5</v>
      </c>
      <c r="P758">
        <f>+(Table2[[#This Row],[IA SBBI US IT Govt TR USD]]*Table2[[#This Row],[PctinGovt]])+(Table2[[#This Row],[IA SBBI US LT Corp TR USD]]*(1-Table2[[#This Row],[IA SBBI US IT Govt TR USD]]) )</f>
        <v>0.18080000000000007</v>
      </c>
      <c r="Q758">
        <v>1.44</v>
      </c>
      <c r="R758" s="6">
        <f>IF(Table2[[#This Row],[Bloomberg US Agg Bond TR USD]]="",Table2[[#This Row],[Pre AGG]],Table2[[#This Row],[Bloomberg US Agg Bond TR USD]])</f>
        <v>1.44</v>
      </c>
      <c r="S758" s="6" t="str">
        <f>IF(Table2[[#This Row],[Bloomberg US Agg Bond TR USD]]="","Pre","")</f>
        <v/>
      </c>
      <c r="T758">
        <v>7.11</v>
      </c>
      <c r="U758" s="6">
        <v>5.1100000000000003</v>
      </c>
      <c r="V758" s="6">
        <v>4.3600000000000003</v>
      </c>
      <c r="W758">
        <f t="shared" si="44"/>
        <v>65.639437808866248</v>
      </c>
      <c r="X758">
        <f t="shared" si="45"/>
        <v>49.196301860487715</v>
      </c>
      <c r="Y758">
        <f t="shared" si="46"/>
        <v>34.850185914174745</v>
      </c>
      <c r="Z758">
        <f t="shared" si="58"/>
        <v>6.6303796286999894</v>
      </c>
      <c r="AA758">
        <f t="shared" si="59"/>
        <v>6.6913589279999908</v>
      </c>
      <c r="AB758">
        <f t="shared" si="60"/>
        <v>4.4235030599999892</v>
      </c>
      <c r="AC758">
        <f t="shared" si="54"/>
        <v>4.4235030599999892</v>
      </c>
      <c r="AD758">
        <f t="shared" si="63"/>
        <v>-6.6330205438791427</v>
      </c>
      <c r="AE758">
        <f t="shared" si="64"/>
        <v>-5.0145494191916384</v>
      </c>
      <c r="AF758">
        <f t="shared" si="65"/>
        <v>-9.103799215870346</v>
      </c>
      <c r="AG758">
        <f t="shared" si="66"/>
        <v>-9.103799215870346</v>
      </c>
      <c r="AH758">
        <f t="shared" si="49"/>
        <v>5.6400000000000006</v>
      </c>
      <c r="AI758">
        <f t="shared" si="50"/>
        <v>0.25</v>
      </c>
      <c r="AJ758">
        <f t="shared" si="51"/>
        <v>0.67000000000000037</v>
      </c>
      <c r="AK758">
        <f t="shared" si="55"/>
        <v>2.2800000000000007</v>
      </c>
      <c r="AL758">
        <f t="shared" si="56"/>
        <v>-7.8100000000000005</v>
      </c>
      <c r="AM758">
        <f t="shared" si="57"/>
        <v>-6.52</v>
      </c>
      <c r="AN758">
        <f t="shared" si="47"/>
        <v>757</v>
      </c>
    </row>
    <row r="759" spans="1:40" x14ac:dyDescent="0.3">
      <c r="A759" t="s">
        <v>2024</v>
      </c>
      <c r="B759">
        <v>-2.4900000000000002</v>
      </c>
      <c r="C759">
        <v>-2.4900000000000002</v>
      </c>
      <c r="D759">
        <v>-2.89</v>
      </c>
      <c r="E759" s="6">
        <f>IF(Table2[[#This Row],[S&amp;P 500 TR USD]]="",Table2[[#This Row],[IA SBBI US Large Stock TR USD Ext]],Table2[[#This Row],[S&amp;P 500 TR USD]])</f>
        <v>-2.4900000000000002</v>
      </c>
      <c r="F759" s="6" t="s">
        <v>2432</v>
      </c>
      <c r="G759" s="6">
        <f>+Table2[[#This Row],[NASDAQ 100 PR USD]]+0.06</f>
        <v>-1.38</v>
      </c>
      <c r="H759" s="6">
        <v>-1.44</v>
      </c>
      <c r="I759" s="6" t="s">
        <v>2428</v>
      </c>
      <c r="J759" s="6">
        <v>0.73</v>
      </c>
      <c r="K759" s="6">
        <v>0.56000000000000005</v>
      </c>
      <c r="L759" s="6" t="s">
        <v>2436</v>
      </c>
      <c r="M759">
        <v>-0.51</v>
      </c>
      <c r="N759">
        <v>-1.29</v>
      </c>
      <c r="O759">
        <v>0.5</v>
      </c>
      <c r="P759">
        <f>+(Table2[[#This Row],[IA SBBI US IT Govt TR USD]]*Table2[[#This Row],[PctinGovt]])+(Table2[[#This Row],[IA SBBI US LT Corp TR USD]]*(1-Table2[[#This Row],[IA SBBI US IT Govt TR USD]]) )</f>
        <v>-2.2029000000000001</v>
      </c>
      <c r="Q759">
        <v>-0.72</v>
      </c>
      <c r="R759" s="6">
        <f>IF(Table2[[#This Row],[Bloomberg US Agg Bond TR USD]]="",Table2[[#This Row],[Pre AGG]],Table2[[#This Row],[Bloomberg US Agg Bond TR USD]])</f>
        <v>-0.72</v>
      </c>
      <c r="S759" s="6" t="str">
        <f>IF(Table2[[#This Row],[Bloomberg US Agg Bond TR USD]]="","Pre","")</f>
        <v/>
      </c>
      <c r="T759">
        <v>-2.89</v>
      </c>
      <c r="U759" s="6">
        <v>-1.44</v>
      </c>
      <c r="V759" s="6">
        <v>0.56000000000000005</v>
      </c>
      <c r="W759">
        <f t="shared" si="44"/>
        <v>60.852458056190017</v>
      </c>
      <c r="X759">
        <f t="shared" si="45"/>
        <v>47.047875113696705</v>
      </c>
      <c r="Y759">
        <f t="shared" si="46"/>
        <v>35.605346955294138</v>
      </c>
      <c r="Z759">
        <f t="shared" si="58"/>
        <v>5.5435344586999946</v>
      </c>
      <c r="AA759">
        <f t="shared" si="59"/>
        <v>8.6312018175999974</v>
      </c>
      <c r="AB759">
        <f t="shared" si="60"/>
        <v>8.8168649503999941</v>
      </c>
      <c r="AC759">
        <f t="shared" si="54"/>
        <v>5.5435344586999946</v>
      </c>
      <c r="AD759">
        <f t="shared" si="63"/>
        <v>-12.397416666822247</v>
      </c>
      <c r="AE759">
        <f t="shared" si="64"/>
        <v>-12.285524133378878</v>
      </c>
      <c r="AF759">
        <f t="shared" si="65"/>
        <v>-11.049805850018712</v>
      </c>
      <c r="AG759">
        <f t="shared" si="66"/>
        <v>-12.397416666822247</v>
      </c>
      <c r="AH759">
        <f t="shared" si="49"/>
        <v>-10</v>
      </c>
      <c r="AI759">
        <f t="shared" si="50"/>
        <v>-6.5500000000000007</v>
      </c>
      <c r="AJ759">
        <f t="shared" si="51"/>
        <v>-3.8000000000000003</v>
      </c>
      <c r="AK759">
        <f t="shared" si="55"/>
        <v>-15.64</v>
      </c>
      <c r="AL759">
        <f t="shared" si="56"/>
        <v>-6.8000000000000007</v>
      </c>
      <c r="AM759">
        <f t="shared" si="57"/>
        <v>-4.4700000000000006</v>
      </c>
      <c r="AN759">
        <f t="shared" si="47"/>
        <v>758</v>
      </c>
    </row>
    <row r="760" spans="1:40" x14ac:dyDescent="0.3">
      <c r="A760" t="s">
        <v>2025</v>
      </c>
      <c r="B760">
        <v>2.33</v>
      </c>
      <c r="C760">
        <v>2.33</v>
      </c>
      <c r="D760">
        <v>2.08</v>
      </c>
      <c r="E760" s="6">
        <f>IF(Table2[[#This Row],[S&amp;P 500 TR USD]]="",Table2[[#This Row],[IA SBBI US Large Stock TR USD Ext]],Table2[[#This Row],[S&amp;P 500 TR USD]])</f>
        <v>2.33</v>
      </c>
      <c r="F760" s="6" t="s">
        <v>2432</v>
      </c>
      <c r="G760" s="6">
        <f>+Table2[[#This Row],[NASDAQ 100 PR USD]]+0.06</f>
        <v>1.19</v>
      </c>
      <c r="H760" s="6">
        <v>1.1299999999999999</v>
      </c>
      <c r="I760" s="6" t="s">
        <v>2428</v>
      </c>
      <c r="J760" s="6">
        <v>2.36</v>
      </c>
      <c r="K760" s="6">
        <v>2.2200000000000002</v>
      </c>
      <c r="L760" s="6" t="s">
        <v>2436</v>
      </c>
      <c r="M760">
        <v>0.49</v>
      </c>
      <c r="N760">
        <v>0.64</v>
      </c>
      <c r="O760">
        <v>0.5</v>
      </c>
      <c r="P760">
        <f>+(Table2[[#This Row],[IA SBBI US IT Govt TR USD]]*Table2[[#This Row],[PctinGovt]])+(Table2[[#This Row],[IA SBBI US LT Corp TR USD]]*(1-Table2[[#This Row],[IA SBBI US IT Govt TR USD]]) )</f>
        <v>0.57140000000000002</v>
      </c>
      <c r="Q760">
        <v>0.43</v>
      </c>
      <c r="R760" s="6">
        <f>IF(Table2[[#This Row],[Bloomberg US Agg Bond TR USD]]="",Table2[[#This Row],[Pre AGG]],Table2[[#This Row],[Bloomberg US Agg Bond TR USD]])</f>
        <v>0.43</v>
      </c>
      <c r="S760" s="6" t="str">
        <f>IF(Table2[[#This Row],[Bloomberg US Agg Bond TR USD]]="","Pre","")</f>
        <v/>
      </c>
      <c r="T760">
        <v>2.08</v>
      </c>
      <c r="U760" s="6">
        <v>1.1299999999999999</v>
      </c>
      <c r="V760" s="6">
        <v>2.2200000000000002</v>
      </c>
      <c r="W760">
        <f t="shared" si="44"/>
        <v>64.198189183758771</v>
      </c>
      <c r="X760">
        <f t="shared" si="45"/>
        <v>48.709516102481487</v>
      </c>
      <c r="Y760">
        <f t="shared" si="46"/>
        <v>38.615785657701672</v>
      </c>
      <c r="Z760">
        <f t="shared" si="58"/>
        <v>6.1780230367999955</v>
      </c>
      <c r="AA760">
        <f t="shared" si="59"/>
        <v>4.7670555008000104</v>
      </c>
      <c r="AB760">
        <f t="shared" si="60"/>
        <v>7.2741820352000275</v>
      </c>
      <c r="AC760">
        <f t="shared" si="54"/>
        <v>4.7670555008000104</v>
      </c>
      <c r="AD760">
        <f t="shared" si="63"/>
        <v>-8.3575352874483926</v>
      </c>
      <c r="AE760">
        <f t="shared" si="64"/>
        <v>-9.5394152111830106</v>
      </c>
      <c r="AF760">
        <f t="shared" si="65"/>
        <v>-7.2951789762327968</v>
      </c>
      <c r="AG760">
        <f t="shared" si="66"/>
        <v>-9.5394152111830106</v>
      </c>
      <c r="AH760">
        <f t="shared" si="49"/>
        <v>4.9700000000000006</v>
      </c>
      <c r="AI760">
        <f t="shared" si="50"/>
        <v>2.57</v>
      </c>
      <c r="AJ760">
        <f t="shared" si="51"/>
        <v>1.6600000000000001</v>
      </c>
      <c r="AK760">
        <f t="shared" si="55"/>
        <v>14.97</v>
      </c>
      <c r="AL760">
        <f t="shared" si="56"/>
        <v>9.120000000000001</v>
      </c>
      <c r="AM760">
        <f t="shared" si="57"/>
        <v>5.4600000000000009</v>
      </c>
      <c r="AN760">
        <f t="shared" si="47"/>
        <v>759</v>
      </c>
    </row>
    <row r="761" spans="1:40" x14ac:dyDescent="0.3">
      <c r="A761" t="s">
        <v>2026</v>
      </c>
      <c r="B761">
        <v>5.19</v>
      </c>
      <c r="C761">
        <v>5.19</v>
      </c>
      <c r="D761">
        <v>5.01</v>
      </c>
      <c r="E761" s="6">
        <f>IF(Table2[[#This Row],[S&amp;P 500 TR USD]]="",Table2[[#This Row],[IA SBBI US Large Stock TR USD Ext]],Table2[[#This Row],[S&amp;P 500 TR USD]])</f>
        <v>5.19</v>
      </c>
      <c r="F761" s="6" t="s">
        <v>2432</v>
      </c>
      <c r="G761" s="6">
        <f>+Table2[[#This Row],[NASDAQ 100 PR USD]]+0.06</f>
        <v>7.9099999999999993</v>
      </c>
      <c r="H761" s="6">
        <v>7.85</v>
      </c>
      <c r="I761" s="6" t="s">
        <v>2428</v>
      </c>
      <c r="J761" s="6">
        <v>4.3600000000000003</v>
      </c>
      <c r="K761" s="6">
        <v>4.25</v>
      </c>
      <c r="L761" s="6" t="s">
        <v>2436</v>
      </c>
      <c r="M761">
        <v>2.2000000000000002</v>
      </c>
      <c r="N761">
        <v>2.13</v>
      </c>
      <c r="O761">
        <v>0.5</v>
      </c>
      <c r="P761">
        <f>+(Table2[[#This Row],[IA SBBI US IT Govt TR USD]]*Table2[[#This Row],[PctinGovt]])+(Table2[[#This Row],[IA SBBI US LT Corp TR USD]]*(1-Table2[[#This Row],[IA SBBI US IT Govt TR USD]]) )</f>
        <v>-1.456</v>
      </c>
      <c r="Q761">
        <v>2.09</v>
      </c>
      <c r="R761" s="6">
        <f>IF(Table2[[#This Row],[Bloomberg US Agg Bond TR USD]]="",Table2[[#This Row],[Pre AGG]],Table2[[#This Row],[Bloomberg US Agg Bond TR USD]])</f>
        <v>2.09</v>
      </c>
      <c r="S761" s="6" t="str">
        <f>IF(Table2[[#This Row],[Bloomberg US Agg Bond TR USD]]="","Pre","")</f>
        <v/>
      </c>
      <c r="T761">
        <v>5.01</v>
      </c>
      <c r="U761" s="6">
        <v>7.85</v>
      </c>
      <c r="V761" s="6">
        <v>4.25</v>
      </c>
      <c r="W761">
        <f t="shared" si="44"/>
        <v>72.424518461865091</v>
      </c>
      <c r="X761">
        <f t="shared" si="45"/>
        <v>60.383213116526278</v>
      </c>
      <c r="Y761">
        <f t="shared" si="46"/>
        <v>44.506956548153994</v>
      </c>
      <c r="Z761">
        <f t="shared" si="58"/>
        <v>4.0962953888000087</v>
      </c>
      <c r="AA761">
        <f t="shared" si="59"/>
        <v>7.4981156480000255</v>
      </c>
      <c r="AB761">
        <f t="shared" si="60"/>
        <v>7.1611103600000225</v>
      </c>
      <c r="AC761">
        <f t="shared" si="54"/>
        <v>4.0962953888000087</v>
      </c>
      <c r="AD761">
        <f t="shared" si="63"/>
        <v>22.998149533039935</v>
      </c>
      <c r="AE761">
        <f t="shared" si="64"/>
        <v>33.591319587483405</v>
      </c>
      <c r="AF761">
        <f t="shared" si="65"/>
        <v>39.438430121594735</v>
      </c>
      <c r="AG761">
        <f t="shared" si="66"/>
        <v>22.998149533039935</v>
      </c>
      <c r="AH761">
        <f t="shared" si="49"/>
        <v>2.9299999999999997</v>
      </c>
      <c r="AI761">
        <f t="shared" si="50"/>
        <v>6.72</v>
      </c>
      <c r="AJ761">
        <f t="shared" si="51"/>
        <v>2.0299999999999998</v>
      </c>
      <c r="AK761">
        <f t="shared" si="55"/>
        <v>-2.0400000000000009</v>
      </c>
      <c r="AL761">
        <f t="shared" si="56"/>
        <v>4.1500000000000004</v>
      </c>
      <c r="AM761">
        <f t="shared" si="57"/>
        <v>0.36999999999999966</v>
      </c>
      <c r="AN761">
        <f t="shared" si="47"/>
        <v>760</v>
      </c>
    </row>
    <row r="762" spans="1:40" x14ac:dyDescent="0.3">
      <c r="A762" t="s">
        <v>2027</v>
      </c>
      <c r="B762">
        <v>4.05</v>
      </c>
      <c r="C762">
        <v>4.05</v>
      </c>
      <c r="D762">
        <v>3.51</v>
      </c>
      <c r="E762" s="6">
        <f>IF(Table2[[#This Row],[S&amp;P 500 TR USD]]="",Table2[[#This Row],[IA SBBI US Large Stock TR USD Ext]],Table2[[#This Row],[S&amp;P 500 TR USD]])</f>
        <v>4.05</v>
      </c>
      <c r="F762" s="6" t="s">
        <v>2432</v>
      </c>
      <c r="G762" s="6">
        <f>+Table2[[#This Row],[NASDAQ 100 PR USD]]+0.06</f>
        <v>7.0799999999999992</v>
      </c>
      <c r="H762" s="6">
        <v>7.02</v>
      </c>
      <c r="I762" s="6" t="s">
        <v>2428</v>
      </c>
      <c r="J762" s="6">
        <v>4.3099999999999996</v>
      </c>
      <c r="K762" s="6">
        <v>4.13</v>
      </c>
      <c r="L762" s="6" t="s">
        <v>2436</v>
      </c>
      <c r="M762">
        <v>2.12</v>
      </c>
      <c r="N762">
        <v>3.79</v>
      </c>
      <c r="O762">
        <v>0.5</v>
      </c>
      <c r="P762">
        <f>+(Table2[[#This Row],[IA SBBI US IT Govt TR USD]]*Table2[[#This Row],[PctinGovt]])+(Table2[[#This Row],[IA SBBI US LT Corp TR USD]]*(1-Table2[[#This Row],[IA SBBI US IT Govt TR USD]]) )</f>
        <v>-3.1848000000000005</v>
      </c>
      <c r="Q762">
        <v>2.63</v>
      </c>
      <c r="R762" s="6">
        <f>IF(Table2[[#This Row],[Bloomberg US Agg Bond TR USD]]="",Table2[[#This Row],[Pre AGG]],Table2[[#This Row],[Bloomberg US Agg Bond TR USD]])</f>
        <v>2.63</v>
      </c>
      <c r="S762" s="6" t="str">
        <f>IF(Table2[[#This Row],[Bloomberg US Agg Bond TR USD]]="","Pre","")</f>
        <v/>
      </c>
      <c r="T762">
        <v>3.51</v>
      </c>
      <c r="U762" s="6">
        <v>7.02</v>
      </c>
      <c r="V762" s="6">
        <v>4.13</v>
      </c>
      <c r="W762">
        <f t="shared" si="44"/>
        <v>78.476619059876526</v>
      </c>
      <c r="X762">
        <f t="shared" si="45"/>
        <v>71.642114677306438</v>
      </c>
      <c r="Y762">
        <f t="shared" si="46"/>
        <v>50.475093853592746</v>
      </c>
      <c r="Z762">
        <f t="shared" si="58"/>
        <v>10.956724700799981</v>
      </c>
      <c r="AA762">
        <f t="shared" si="59"/>
        <v>16.725328091000002</v>
      </c>
      <c r="AB762">
        <f t="shared" si="60"/>
        <v>10.965457654999987</v>
      </c>
      <c r="AC762">
        <f t="shared" si="54"/>
        <v>10.956724700799981</v>
      </c>
      <c r="AD762">
        <f t="shared" si="63"/>
        <v>39.188132263747264</v>
      </c>
      <c r="AE762">
        <f t="shared" si="64"/>
        <v>56.473054856653995</v>
      </c>
      <c r="AF762">
        <f t="shared" si="65"/>
        <v>53.712933819200259</v>
      </c>
      <c r="AG762">
        <f t="shared" si="66"/>
        <v>39.188132263747264</v>
      </c>
      <c r="AH762">
        <f t="shared" si="49"/>
        <v>-1.5</v>
      </c>
      <c r="AI762">
        <f t="shared" si="50"/>
        <v>-0.83000000000000007</v>
      </c>
      <c r="AJ762">
        <f t="shared" si="51"/>
        <v>-0.12000000000000011</v>
      </c>
      <c r="AK762">
        <f t="shared" si="55"/>
        <v>-4.43</v>
      </c>
      <c r="AL762">
        <f t="shared" si="56"/>
        <v>-7.55</v>
      </c>
      <c r="AM762">
        <f t="shared" si="57"/>
        <v>-2.15</v>
      </c>
      <c r="AN762">
        <f t="shared" si="47"/>
        <v>761</v>
      </c>
    </row>
    <row r="763" spans="1:40" x14ac:dyDescent="0.3">
      <c r="A763" t="s">
        <v>2028</v>
      </c>
      <c r="B763">
        <v>-0.56999999999999995</v>
      </c>
      <c r="C763">
        <v>-0.56999999999999995</v>
      </c>
      <c r="D763">
        <v>-0.79</v>
      </c>
      <c r="E763" s="6">
        <f>IF(Table2[[#This Row],[S&amp;P 500 TR USD]]="",Table2[[#This Row],[IA SBBI US Large Stock TR USD Ext]],Table2[[#This Row],[S&amp;P 500 TR USD]])</f>
        <v>-0.56999999999999995</v>
      </c>
      <c r="F763" s="6" t="s">
        <v>2432</v>
      </c>
      <c r="G763" s="6">
        <f>+Table2[[#This Row],[NASDAQ 100 PR USD]]+0.06</f>
        <v>-4.58</v>
      </c>
      <c r="H763" s="6">
        <v>-4.6399999999999997</v>
      </c>
      <c r="I763" s="6" t="s">
        <v>2428</v>
      </c>
      <c r="J763" s="6">
        <v>-2.29</v>
      </c>
      <c r="K763" s="6">
        <v>-2.42</v>
      </c>
      <c r="L763" s="6" t="s">
        <v>2436</v>
      </c>
      <c r="M763">
        <v>3.24</v>
      </c>
      <c r="N763">
        <v>3.95</v>
      </c>
      <c r="O763">
        <v>0.5</v>
      </c>
      <c r="P763">
        <f>+(Table2[[#This Row],[IA SBBI US IT Govt TR USD]]*Table2[[#This Row],[PctinGovt]])+(Table2[[#This Row],[IA SBBI US LT Corp TR USD]]*(1-Table2[[#This Row],[IA SBBI US IT Govt TR USD]]) )</f>
        <v>-7.2280000000000006</v>
      </c>
      <c r="Q763">
        <v>3.04</v>
      </c>
      <c r="R763" s="6">
        <f>IF(Table2[[#This Row],[Bloomberg US Agg Bond TR USD]]="",Table2[[#This Row],[Pre AGG]],Table2[[#This Row],[Bloomberg US Agg Bond TR USD]])</f>
        <v>3.04</v>
      </c>
      <c r="S763" s="6" t="str">
        <f>IF(Table2[[#This Row],[Bloomberg US Agg Bond TR USD]]="","Pre","")</f>
        <v/>
      </c>
      <c r="T763">
        <v>-0.79</v>
      </c>
      <c r="U763" s="6">
        <v>-4.6399999999999997</v>
      </c>
      <c r="V763" s="6">
        <v>-2.42</v>
      </c>
      <c r="W763">
        <f t="shared" si="44"/>
        <v>77.0666537693035</v>
      </c>
      <c r="X763">
        <f t="shared" si="45"/>
        <v>63.67792055627941</v>
      </c>
      <c r="Y763">
        <f t="shared" si="46"/>
        <v>46.833596582335787</v>
      </c>
      <c r="Z763">
        <f t="shared" si="58"/>
        <v>7.83715377709997</v>
      </c>
      <c r="AA763">
        <f t="shared" si="59"/>
        <v>10.065532352000005</v>
      </c>
      <c r="AB763">
        <f t="shared" si="60"/>
        <v>5.9284812949999877</v>
      </c>
      <c r="AC763">
        <f t="shared" si="54"/>
        <v>5.9284812949999877</v>
      </c>
      <c r="AD763">
        <f t="shared" si="63"/>
        <v>28.705886866309683</v>
      </c>
      <c r="AE763">
        <f t="shared" si="64"/>
        <v>30.945770172273136</v>
      </c>
      <c r="AF763">
        <f t="shared" si="65"/>
        <v>39.101438209010112</v>
      </c>
      <c r="AG763">
        <f t="shared" si="66"/>
        <v>28.705886866309683</v>
      </c>
      <c r="AH763">
        <f t="shared" si="49"/>
        <v>-4.3</v>
      </c>
      <c r="AI763">
        <f t="shared" si="50"/>
        <v>-11.66</v>
      </c>
      <c r="AJ763">
        <f t="shared" si="51"/>
        <v>-6.55</v>
      </c>
      <c r="AK763">
        <f t="shared" si="55"/>
        <v>-2.8</v>
      </c>
      <c r="AL763">
        <f t="shared" si="56"/>
        <v>-10.83</v>
      </c>
      <c r="AM763">
        <f t="shared" si="57"/>
        <v>-6.43</v>
      </c>
      <c r="AN763">
        <f t="shared" si="47"/>
        <v>762</v>
      </c>
    </row>
    <row r="764" spans="1:40" x14ac:dyDescent="0.3">
      <c r="A764" t="s">
        <v>2029</v>
      </c>
      <c r="B764">
        <v>9.0299999999999994</v>
      </c>
      <c r="C764">
        <v>9.0299999999999994</v>
      </c>
      <c r="D764">
        <v>8.84</v>
      </c>
      <c r="E764" s="6">
        <f>IF(Table2[[#This Row],[S&amp;P 500 TR USD]]="",Table2[[#This Row],[IA SBBI US Large Stock TR USD Ext]],Table2[[#This Row],[S&amp;P 500 TR USD]])</f>
        <v>9.0299999999999994</v>
      </c>
      <c r="F764" s="6" t="s">
        <v>2432</v>
      </c>
      <c r="G764" s="6">
        <f>+Table2[[#This Row],[NASDAQ 100 PR USD]]+0.06</f>
        <v>4.8</v>
      </c>
      <c r="H764" s="6">
        <v>4.74</v>
      </c>
      <c r="I764" s="6" t="s">
        <v>2428</v>
      </c>
      <c r="J764" s="6">
        <v>3.86</v>
      </c>
      <c r="K764" s="6">
        <v>3.74</v>
      </c>
      <c r="L764" s="6" t="s">
        <v>2436</v>
      </c>
      <c r="M764">
        <v>2.35</v>
      </c>
      <c r="N764">
        <v>1.78</v>
      </c>
      <c r="O764">
        <v>0.5</v>
      </c>
      <c r="P764">
        <f>+(Table2[[#This Row],[IA SBBI US IT Govt TR USD]]*Table2[[#This Row],[PctinGovt]])+(Table2[[#This Row],[IA SBBI US LT Corp TR USD]]*(1-Table2[[#This Row],[IA SBBI US IT Govt TR USD]]) )</f>
        <v>-1.228</v>
      </c>
      <c r="Q764">
        <v>2.13</v>
      </c>
      <c r="R764" s="6">
        <f>IF(Table2[[#This Row],[Bloomberg US Agg Bond TR USD]]="",Table2[[#This Row],[Pre AGG]],Table2[[#This Row],[Bloomberg US Agg Bond TR USD]])</f>
        <v>2.13</v>
      </c>
      <c r="S764" s="6" t="str">
        <f>IF(Table2[[#This Row],[Bloomberg US Agg Bond TR USD]]="","Pre","")</f>
        <v/>
      </c>
      <c r="T764">
        <v>8.84</v>
      </c>
      <c r="U764" s="6">
        <v>4.74</v>
      </c>
      <c r="V764" s="6">
        <v>3.74</v>
      </c>
      <c r="W764">
        <f t="shared" si="44"/>
        <v>92.719345962509919</v>
      </c>
      <c r="X764">
        <f t="shared" si="45"/>
        <v>71.436253990647074</v>
      </c>
      <c r="Y764">
        <f t="shared" si="46"/>
        <v>52.325173094515165</v>
      </c>
      <c r="Z764">
        <f t="shared" si="58"/>
        <v>11.770267756399978</v>
      </c>
      <c r="AA764">
        <f t="shared" si="59"/>
        <v>6.8916444927999976</v>
      </c>
      <c r="AB764">
        <f t="shared" si="60"/>
        <v>5.4102700195999942</v>
      </c>
      <c r="AC764">
        <f t="shared" si="54"/>
        <v>5.4102700195999942</v>
      </c>
      <c r="AD764">
        <f t="shared" si="63"/>
        <v>34.643874726347022</v>
      </c>
      <c r="AE764">
        <f t="shared" si="64"/>
        <v>34.674587272622624</v>
      </c>
      <c r="AF764">
        <f t="shared" si="65"/>
        <v>38.527245846238941</v>
      </c>
      <c r="AG764">
        <f t="shared" si="66"/>
        <v>34.643874726347022</v>
      </c>
      <c r="AH764">
        <f t="shared" si="49"/>
        <v>9.629999999999999</v>
      </c>
      <c r="AI764">
        <f t="shared" si="50"/>
        <v>9.379999999999999</v>
      </c>
      <c r="AJ764">
        <f t="shared" si="51"/>
        <v>6.16</v>
      </c>
      <c r="AK764">
        <f t="shared" si="55"/>
        <v>13.93</v>
      </c>
      <c r="AL764">
        <f t="shared" si="56"/>
        <v>21.04</v>
      </c>
      <c r="AM764">
        <f t="shared" si="57"/>
        <v>12.71</v>
      </c>
      <c r="AN764">
        <f t="shared" si="47"/>
        <v>763</v>
      </c>
    </row>
    <row r="765" spans="1:40" x14ac:dyDescent="0.3">
      <c r="A765" t="s">
        <v>2030</v>
      </c>
      <c r="B765">
        <v>1.95</v>
      </c>
      <c r="C765">
        <v>1.95</v>
      </c>
      <c r="D765">
        <v>1.55</v>
      </c>
      <c r="E765" s="6">
        <f>IF(Table2[[#This Row],[S&amp;P 500 TR USD]]="",Table2[[#This Row],[IA SBBI US Large Stock TR USD Ext]],Table2[[#This Row],[S&amp;P 500 TR USD]])</f>
        <v>1.95</v>
      </c>
      <c r="F765" s="6" t="s">
        <v>2432</v>
      </c>
      <c r="G765" s="6">
        <f>+Table2[[#This Row],[NASDAQ 100 PR USD]]+0.06</f>
        <v>3.67</v>
      </c>
      <c r="H765" s="6">
        <v>3.61</v>
      </c>
      <c r="I765" s="6" t="s">
        <v>2428</v>
      </c>
      <c r="J765" s="6">
        <v>2.44</v>
      </c>
      <c r="K765" s="6">
        <v>2.2400000000000002</v>
      </c>
      <c r="L765" s="6" t="s">
        <v>2436</v>
      </c>
      <c r="M765">
        <v>-2.46</v>
      </c>
      <c r="N765">
        <v>-1.63</v>
      </c>
      <c r="O765">
        <v>0.5</v>
      </c>
      <c r="P765">
        <f>+(Table2[[#This Row],[IA SBBI US IT Govt TR USD]]*Table2[[#This Row],[PctinGovt]])+(Table2[[#This Row],[IA SBBI US LT Corp TR USD]]*(1-Table2[[#This Row],[IA SBBI US IT Govt TR USD]]) )</f>
        <v>-6.8697999999999997</v>
      </c>
      <c r="Q765">
        <v>-1.48</v>
      </c>
      <c r="R765" s="6">
        <f>IF(Table2[[#This Row],[Bloomberg US Agg Bond TR USD]]="",Table2[[#This Row],[Pre AGG]],Table2[[#This Row],[Bloomberg US Agg Bond TR USD]])</f>
        <v>-1.48</v>
      </c>
      <c r="S765" s="6" t="str">
        <f>IF(Table2[[#This Row],[Bloomberg US Agg Bond TR USD]]="","Pre","")</f>
        <v/>
      </c>
      <c r="T765">
        <v>1.55</v>
      </c>
      <c r="U765" s="6">
        <v>3.61</v>
      </c>
      <c r="V765" s="6">
        <v>2.2400000000000002</v>
      </c>
      <c r="W765">
        <f t="shared" si="44"/>
        <v>95.706495824928851</v>
      </c>
      <c r="X765">
        <f t="shared" si="45"/>
        <v>77.625102759709421</v>
      </c>
      <c r="Y765">
        <f t="shared" si="46"/>
        <v>55.737256971832295</v>
      </c>
      <c r="Z765">
        <f t="shared" si="58"/>
        <v>9.6538565420000175</v>
      </c>
      <c r="AA765">
        <f t="shared" si="59"/>
        <v>3.4857343104000016</v>
      </c>
      <c r="AB765">
        <f t="shared" si="60"/>
        <v>3.4970326207999891</v>
      </c>
      <c r="AC765">
        <f t="shared" si="54"/>
        <v>3.4857343104000016</v>
      </c>
      <c r="AD765">
        <f t="shared" si="63"/>
        <v>31.244821256100419</v>
      </c>
      <c r="AE765">
        <f t="shared" si="64"/>
        <v>28.616775622789483</v>
      </c>
      <c r="AF765">
        <f t="shared" si="65"/>
        <v>30.198801391059639</v>
      </c>
      <c r="AG765">
        <f t="shared" si="66"/>
        <v>28.616775622789483</v>
      </c>
      <c r="AH765">
        <f t="shared" si="49"/>
        <v>-7.29</v>
      </c>
      <c r="AI765">
        <f t="shared" si="50"/>
        <v>-1.1300000000000003</v>
      </c>
      <c r="AJ765">
        <f t="shared" si="51"/>
        <v>-1.5</v>
      </c>
      <c r="AK765">
        <f t="shared" si="55"/>
        <v>-16.919999999999998</v>
      </c>
      <c r="AL765">
        <f t="shared" si="56"/>
        <v>-10.51</v>
      </c>
      <c r="AM765">
        <f t="shared" si="57"/>
        <v>-7.66</v>
      </c>
      <c r="AN765">
        <f t="shared" si="47"/>
        <v>764</v>
      </c>
    </row>
    <row r="766" spans="1:40" x14ac:dyDescent="0.3">
      <c r="A766" t="s">
        <v>2031</v>
      </c>
      <c r="B766">
        <v>-0.41</v>
      </c>
      <c r="C766">
        <v>-0.41</v>
      </c>
      <c r="D766">
        <v>-0.65</v>
      </c>
      <c r="E766" s="6">
        <f>IF(Table2[[#This Row],[S&amp;P 500 TR USD]]="",Table2[[#This Row],[IA SBBI US Large Stock TR USD Ext]],Table2[[#This Row],[S&amp;P 500 TR USD]])</f>
        <v>-0.41</v>
      </c>
      <c r="F766" s="6" t="s">
        <v>2432</v>
      </c>
      <c r="G766" s="6">
        <f>+Table2[[#This Row],[NASDAQ 100 PR USD]]+0.06</f>
        <v>2.0499999999999998</v>
      </c>
      <c r="H766" s="6">
        <v>1.99</v>
      </c>
      <c r="I766" s="6" t="s">
        <v>2428</v>
      </c>
      <c r="J766" s="6">
        <v>0.32</v>
      </c>
      <c r="K766" s="6">
        <v>0.17</v>
      </c>
      <c r="L766" s="6" t="s">
        <v>2436</v>
      </c>
      <c r="M766">
        <v>0.69</v>
      </c>
      <c r="N766">
        <v>0.4</v>
      </c>
      <c r="O766">
        <v>0.5</v>
      </c>
      <c r="P766">
        <f>+(Table2[[#This Row],[IA SBBI US IT Govt TR USD]]*Table2[[#This Row],[PctinGovt]])+(Table2[[#This Row],[IA SBBI US LT Corp TR USD]]*(1-Table2[[#This Row],[IA SBBI US IT Govt TR USD]]) )</f>
        <v>0.46899999999999997</v>
      </c>
      <c r="Q766">
        <v>0.51</v>
      </c>
      <c r="R766" s="6">
        <f>IF(Table2[[#This Row],[Bloomberg US Agg Bond TR USD]]="",Table2[[#This Row],[Pre AGG]],Table2[[#This Row],[Bloomberg US Agg Bond TR USD]])</f>
        <v>0.51</v>
      </c>
      <c r="S766" s="6" t="str">
        <f>IF(Table2[[#This Row],[Bloomberg US Agg Bond TR USD]]="","Pre","")</f>
        <v/>
      </c>
      <c r="T766">
        <v>-0.65</v>
      </c>
      <c r="U766" s="6">
        <v>1.99</v>
      </c>
      <c r="V766" s="6">
        <v>0.17</v>
      </c>
      <c r="W766">
        <f t="shared" si="44"/>
        <v>94.434403602066823</v>
      </c>
      <c r="X766">
        <f t="shared" si="45"/>
        <v>81.159842304627645</v>
      </c>
      <c r="Y766">
        <f t="shared" si="46"/>
        <v>56.002010308684412</v>
      </c>
      <c r="Z766">
        <f t="shared" si="58"/>
        <v>9.8085943700000335</v>
      </c>
      <c r="AA766">
        <f t="shared" si="59"/>
        <v>10.680684168600019</v>
      </c>
      <c r="AB766">
        <f t="shared" si="60"/>
        <v>6.2440844192000133</v>
      </c>
      <c r="AC766">
        <f t="shared" si="54"/>
        <v>6.2440844192000133</v>
      </c>
      <c r="AD766">
        <f t="shared" si="63"/>
        <v>34.883345316991623</v>
      </c>
      <c r="AE766">
        <f t="shared" si="64"/>
        <v>30.705708905622764</v>
      </c>
      <c r="AF766">
        <f t="shared" si="65"/>
        <v>24.780079748779627</v>
      </c>
      <c r="AG766">
        <f t="shared" si="66"/>
        <v>24.780079748779627</v>
      </c>
      <c r="AH766">
        <f t="shared" si="49"/>
        <v>-2.2000000000000002</v>
      </c>
      <c r="AI766">
        <f t="shared" si="50"/>
        <v>-1.6199999999999999</v>
      </c>
      <c r="AJ766">
        <f t="shared" si="51"/>
        <v>-2.0700000000000003</v>
      </c>
      <c r="AK766">
        <f t="shared" si="55"/>
        <v>5.09</v>
      </c>
      <c r="AL766">
        <f t="shared" si="56"/>
        <v>-0.48999999999999955</v>
      </c>
      <c r="AM766">
        <f t="shared" si="57"/>
        <v>-0.57000000000000028</v>
      </c>
      <c r="AN766">
        <f t="shared" si="47"/>
        <v>765</v>
      </c>
    </row>
    <row r="767" spans="1:40" x14ac:dyDescent="0.3">
      <c r="A767" t="s">
        <v>2032</v>
      </c>
      <c r="B767">
        <v>-2.3199999999999998</v>
      </c>
      <c r="C767">
        <v>-2.3199999999999998</v>
      </c>
      <c r="D767">
        <v>-2.52</v>
      </c>
      <c r="E767" s="6">
        <f>IF(Table2[[#This Row],[S&amp;P 500 TR USD]]="",Table2[[#This Row],[IA SBBI US Large Stock TR USD Ext]],Table2[[#This Row],[S&amp;P 500 TR USD]])</f>
        <v>-2.3199999999999998</v>
      </c>
      <c r="F767" s="6" t="s">
        <v>2432</v>
      </c>
      <c r="G767" s="6">
        <f>+Table2[[#This Row],[NASDAQ 100 PR USD]]+0.06</f>
        <v>-1.6199999999999999</v>
      </c>
      <c r="H767" s="6">
        <v>-1.68</v>
      </c>
      <c r="I767" s="6" t="s">
        <v>2428</v>
      </c>
      <c r="J767" s="6">
        <v>-5.92</v>
      </c>
      <c r="K767" s="6">
        <v>-6.03</v>
      </c>
      <c r="L767" s="6" t="s">
        <v>2436</v>
      </c>
      <c r="M767">
        <v>2.37</v>
      </c>
      <c r="N767">
        <v>2.76</v>
      </c>
      <c r="O767">
        <v>0.5</v>
      </c>
      <c r="P767">
        <f>+(Table2[[#This Row],[IA SBBI US IT Govt TR USD]]*Table2[[#This Row],[PctinGovt]])+(Table2[[#This Row],[IA SBBI US LT Corp TR USD]]*(1-Table2[[#This Row],[IA SBBI US IT Govt TR USD]]) )</f>
        <v>-2.5962000000000001</v>
      </c>
      <c r="Q767">
        <v>2.46</v>
      </c>
      <c r="R767" s="6">
        <f>IF(Table2[[#This Row],[Bloomberg US Agg Bond TR USD]]="",Table2[[#This Row],[Pre AGG]],Table2[[#This Row],[Bloomberg US Agg Bond TR USD]])</f>
        <v>2.46</v>
      </c>
      <c r="S767" s="6" t="str">
        <f>IF(Table2[[#This Row],[Bloomberg US Agg Bond TR USD]]="","Pre","")</f>
        <v/>
      </c>
      <c r="T767">
        <v>-2.52</v>
      </c>
      <c r="U767" s="6">
        <v>-1.68</v>
      </c>
      <c r="V767" s="6">
        <v>-6.03</v>
      </c>
      <c r="W767">
        <f t="shared" si="44"/>
        <v>89.534656631294737</v>
      </c>
      <c r="X767">
        <f t="shared" si="45"/>
        <v>78.1163569539099</v>
      </c>
      <c r="Y767">
        <f t="shared" si="46"/>
        <v>46.595089087070733</v>
      </c>
      <c r="Z767">
        <f t="shared" si="58"/>
        <v>-1.652501109999982</v>
      </c>
      <c r="AA767">
        <f t="shared" si="59"/>
        <v>3.8965521047999996</v>
      </c>
      <c r="AB767">
        <f t="shared" si="60"/>
        <v>-3.7617446224000095</v>
      </c>
      <c r="AC767">
        <f t="shared" si="54"/>
        <v>-3.7617446224000095</v>
      </c>
      <c r="AD767">
        <f t="shared" si="63"/>
        <v>30.259842495545275</v>
      </c>
      <c r="AE767">
        <f t="shared" si="64"/>
        <v>26.560816423092646</v>
      </c>
      <c r="AF767">
        <f t="shared" si="65"/>
        <v>14.754199393157364</v>
      </c>
      <c r="AG767">
        <f t="shared" si="66"/>
        <v>14.754199393157364</v>
      </c>
      <c r="AH767">
        <f t="shared" si="49"/>
        <v>-1.87</v>
      </c>
      <c r="AI767">
        <f t="shared" si="50"/>
        <v>-3.67</v>
      </c>
      <c r="AJ767">
        <f t="shared" si="51"/>
        <v>-6.2</v>
      </c>
      <c r="AK767">
        <f t="shared" si="55"/>
        <v>0.33000000000000007</v>
      </c>
      <c r="AL767">
        <f t="shared" si="56"/>
        <v>-2.0499999999999998</v>
      </c>
      <c r="AM767">
        <f t="shared" si="57"/>
        <v>-4.13</v>
      </c>
      <c r="AN767">
        <f t="shared" si="47"/>
        <v>766</v>
      </c>
    </row>
    <row r="768" spans="1:40" x14ac:dyDescent="0.3">
      <c r="A768" t="s">
        <v>2033</v>
      </c>
      <c r="B768">
        <v>2.04</v>
      </c>
      <c r="C768">
        <v>2.04</v>
      </c>
      <c r="D768">
        <v>1.65</v>
      </c>
      <c r="E768" s="6">
        <f>IF(Table2[[#This Row],[S&amp;P 500 TR USD]]="",Table2[[#This Row],[IA SBBI US Large Stock TR USD Ext]],Table2[[#This Row],[S&amp;P 500 TR USD]])</f>
        <v>2.04</v>
      </c>
      <c r="F768" s="6" t="s">
        <v>2432</v>
      </c>
      <c r="G768" s="6">
        <f>+Table2[[#This Row],[NASDAQ 100 PR USD]]+0.06</f>
        <v>0.87999999999999989</v>
      </c>
      <c r="H768" s="6">
        <v>0.82</v>
      </c>
      <c r="I768" s="6" t="s">
        <v>2428</v>
      </c>
      <c r="J768" s="6">
        <v>0.67</v>
      </c>
      <c r="K768" s="6">
        <v>0.5</v>
      </c>
      <c r="L768" s="6" t="s">
        <v>2436</v>
      </c>
      <c r="M768">
        <v>0.84</v>
      </c>
      <c r="N768">
        <v>0.7</v>
      </c>
      <c r="O768">
        <v>0.5</v>
      </c>
      <c r="P768">
        <f>+(Table2[[#This Row],[IA SBBI US IT Govt TR USD]]*Table2[[#This Row],[PctinGovt]])+(Table2[[#This Row],[IA SBBI US LT Corp TR USD]]*(1-Table2[[#This Row],[IA SBBI US IT Govt TR USD]]) )</f>
        <v>0.53200000000000003</v>
      </c>
      <c r="Q768">
        <v>0.95</v>
      </c>
      <c r="R768" s="6">
        <f>IF(Table2[[#This Row],[Bloomberg US Agg Bond TR USD]]="",Table2[[#This Row],[Pre AGG]],Table2[[#This Row],[Bloomberg US Agg Bond TR USD]])</f>
        <v>0.95</v>
      </c>
      <c r="S768" s="6" t="str">
        <f>IF(Table2[[#This Row],[Bloomberg US Agg Bond TR USD]]="","Pre","")</f>
        <v/>
      </c>
      <c r="T768">
        <v>1.65</v>
      </c>
      <c r="U768" s="6">
        <v>0.82</v>
      </c>
      <c r="V768" s="6">
        <v>0.5</v>
      </c>
      <c r="W768">
        <f t="shared" si="44"/>
        <v>92.661978465711087</v>
      </c>
      <c r="X768">
        <f t="shared" si="45"/>
        <v>79.576911080931964</v>
      </c>
      <c r="Y768">
        <f t="shared" si="46"/>
        <v>47.328064532506062</v>
      </c>
      <c r="Z768">
        <f t="shared" si="58"/>
        <v>-1.5556547300000001</v>
      </c>
      <c r="AA768">
        <f t="shared" si="59"/>
        <v>1.0988358576000001</v>
      </c>
      <c r="AB768">
        <f t="shared" si="60"/>
        <v>-5.3996022550000138</v>
      </c>
      <c r="AC768">
        <f t="shared" si="54"/>
        <v>-5.3996022550000138</v>
      </c>
      <c r="AD768">
        <f t="shared" si="63"/>
        <v>31.986772225599847</v>
      </c>
      <c r="AE768">
        <f t="shared" si="64"/>
        <v>29.502298911764946</v>
      </c>
      <c r="AF768">
        <f t="shared" si="65"/>
        <v>18.7356845363154</v>
      </c>
      <c r="AG768">
        <f t="shared" si="66"/>
        <v>18.7356845363154</v>
      </c>
      <c r="AH768">
        <f t="shared" si="49"/>
        <v>4.17</v>
      </c>
      <c r="AI768">
        <f t="shared" si="50"/>
        <v>2.5</v>
      </c>
      <c r="AJ768">
        <f t="shared" si="51"/>
        <v>6.53</v>
      </c>
      <c r="AK768">
        <f t="shared" si="55"/>
        <v>6.04</v>
      </c>
      <c r="AL768">
        <f t="shared" si="56"/>
        <v>6.17</v>
      </c>
      <c r="AM768">
        <f t="shared" si="57"/>
        <v>12.73</v>
      </c>
      <c r="AN768">
        <f t="shared" si="47"/>
        <v>767</v>
      </c>
    </row>
    <row r="769" spans="1:40" x14ac:dyDescent="0.3">
      <c r="A769" t="s">
        <v>2034</v>
      </c>
      <c r="B769">
        <v>2.4</v>
      </c>
      <c r="C769">
        <v>2.4</v>
      </c>
      <c r="D769">
        <v>2.14</v>
      </c>
      <c r="E769" s="6">
        <f>IF(Table2[[#This Row],[S&amp;P 500 TR USD]]="",Table2[[#This Row],[IA SBBI US Large Stock TR USD Ext]],Table2[[#This Row],[S&amp;P 500 TR USD]])</f>
        <v>2.4</v>
      </c>
      <c r="F769" s="6" t="s">
        <v>2432</v>
      </c>
      <c r="G769" s="6">
        <f>+Table2[[#This Row],[NASDAQ 100 PR USD]]+0.06</f>
        <v>-0.21000000000000002</v>
      </c>
      <c r="H769" s="6">
        <v>-0.27</v>
      </c>
      <c r="I769" s="6" t="s">
        <v>2428</v>
      </c>
      <c r="J769" s="6">
        <v>0.38</v>
      </c>
      <c r="K769" s="6">
        <v>0.18</v>
      </c>
      <c r="L769" s="6" t="s">
        <v>2436</v>
      </c>
      <c r="M769">
        <v>0.12</v>
      </c>
      <c r="N769">
        <v>0.06</v>
      </c>
      <c r="O769">
        <v>0.5</v>
      </c>
      <c r="P769">
        <f>+(Table2[[#This Row],[IA SBBI US IT Govt TR USD]]*Table2[[#This Row],[PctinGovt]])+(Table2[[#This Row],[IA SBBI US LT Corp TR USD]]*(1-Table2[[#This Row],[IA SBBI US IT Govt TR USD]]) )</f>
        <v>0.1128</v>
      </c>
      <c r="Q769">
        <v>0.27</v>
      </c>
      <c r="R769" s="6">
        <f>IF(Table2[[#This Row],[Bloomberg US Agg Bond TR USD]]="",Table2[[#This Row],[Pre AGG]],Table2[[#This Row],[Bloomberg US Agg Bond TR USD]])</f>
        <v>0.27</v>
      </c>
      <c r="S769" s="6" t="str">
        <f>IF(Table2[[#This Row],[Bloomberg US Agg Bond TR USD]]="","Pre","")</f>
        <v/>
      </c>
      <c r="T769">
        <v>2.14</v>
      </c>
      <c r="U769" s="6">
        <v>-0.27</v>
      </c>
      <c r="V769" s="6">
        <v>0.18</v>
      </c>
      <c r="W769">
        <f t="shared" si="44"/>
        <v>96.784944804877313</v>
      </c>
      <c r="X769">
        <f t="shared" si="45"/>
        <v>79.092053421013446</v>
      </c>
      <c r="Y769">
        <f t="shared" si="46"/>
        <v>47.593255048664588</v>
      </c>
      <c r="Z769">
        <f t="shared" si="58"/>
        <v>1.2089121879999887</v>
      </c>
      <c r="AA769">
        <f t="shared" si="59"/>
        <v>-1.1414168047999995</v>
      </c>
      <c r="AB769">
        <f t="shared" si="60"/>
        <v>-5.3901582700000112</v>
      </c>
      <c r="AC769">
        <f t="shared" si="54"/>
        <v>-5.3901582700000112</v>
      </c>
      <c r="AD769">
        <f t="shared" si="63"/>
        <v>29.216226541960786</v>
      </c>
      <c r="AE769">
        <f t="shared" si="64"/>
        <v>18.434335355069397</v>
      </c>
      <c r="AF769">
        <f t="shared" si="65"/>
        <v>11.219643542291502</v>
      </c>
      <c r="AG769">
        <f t="shared" si="66"/>
        <v>11.219643542291502</v>
      </c>
      <c r="AH769">
        <f t="shared" si="49"/>
        <v>0.49000000000000021</v>
      </c>
      <c r="AI769">
        <f t="shared" si="50"/>
        <v>-1.0899999999999999</v>
      </c>
      <c r="AJ769">
        <f t="shared" si="51"/>
        <v>-0.32</v>
      </c>
      <c r="AK769">
        <f t="shared" si="55"/>
        <v>-3.6799999999999997</v>
      </c>
      <c r="AL769">
        <f t="shared" si="56"/>
        <v>-3.59</v>
      </c>
      <c r="AM769">
        <f t="shared" si="57"/>
        <v>-6.8500000000000005</v>
      </c>
      <c r="AN769">
        <f t="shared" si="47"/>
        <v>768</v>
      </c>
    </row>
    <row r="770" spans="1:40" x14ac:dyDescent="0.3">
      <c r="A770" t="s">
        <v>2035</v>
      </c>
      <c r="B770">
        <v>-6.71</v>
      </c>
      <c r="C770">
        <v>-6.71</v>
      </c>
      <c r="D770">
        <v>-6.88</v>
      </c>
      <c r="E770" s="6">
        <f>IF(Table2[[#This Row],[S&amp;P 500 TR USD]]="",Table2[[#This Row],[IA SBBI US Large Stock TR USD Ext]],Table2[[#This Row],[S&amp;P 500 TR USD]])</f>
        <v>-6.71</v>
      </c>
      <c r="F770" s="6" t="s">
        <v>2432</v>
      </c>
      <c r="G770" s="6">
        <f>+Table2[[#This Row],[NASDAQ 100 PR USD]]+0.06</f>
        <v>-9.7199999999999989</v>
      </c>
      <c r="H770" s="6">
        <v>-9.7799999999999994</v>
      </c>
      <c r="I770" s="6" t="s">
        <v>2428</v>
      </c>
      <c r="J770" s="6">
        <v>-8.74</v>
      </c>
      <c r="K770" s="6">
        <v>-8.85</v>
      </c>
      <c r="L770" s="6" t="s">
        <v>2436</v>
      </c>
      <c r="M770">
        <v>-1.05</v>
      </c>
      <c r="N770">
        <v>-1.91</v>
      </c>
      <c r="O770">
        <v>0.5</v>
      </c>
      <c r="P770">
        <f>+(Table2[[#This Row],[IA SBBI US IT Govt TR USD]]*Table2[[#This Row],[PctinGovt]])+(Table2[[#This Row],[IA SBBI US LT Corp TR USD]]*(1-Table2[[#This Row],[IA SBBI US IT Govt TR USD]]) )</f>
        <v>-4.4404999999999992</v>
      </c>
      <c r="Q770">
        <v>-1.19</v>
      </c>
      <c r="R770" s="6">
        <f>IF(Table2[[#This Row],[Bloomberg US Agg Bond TR USD]]="",Table2[[#This Row],[Pre AGG]],Table2[[#This Row],[Bloomberg US Agg Bond TR USD]])</f>
        <v>-1.19</v>
      </c>
      <c r="S770" s="6" t="str">
        <f>IF(Table2[[#This Row],[Bloomberg US Agg Bond TR USD]]="","Pre","")</f>
        <v/>
      </c>
      <c r="T770">
        <v>-6.88</v>
      </c>
      <c r="U770" s="6">
        <v>-9.7799999999999994</v>
      </c>
      <c r="V770" s="6">
        <v>-8.85</v>
      </c>
      <c r="W770">
        <f t="shared" si="44"/>
        <v>83.24614060230175</v>
      </c>
      <c r="X770">
        <f t="shared" si="45"/>
        <v>61.576850596438334</v>
      </c>
      <c r="Y770">
        <f t="shared" si="46"/>
        <v>34.53125197685776</v>
      </c>
      <c r="Z770">
        <f t="shared" si="58"/>
        <v>-3.3178713279999994</v>
      </c>
      <c r="AA770">
        <f t="shared" si="59"/>
        <v>-9.285787470799999</v>
      </c>
      <c r="AB770">
        <f t="shared" si="60"/>
        <v>-8.2293596500000117</v>
      </c>
      <c r="AC770">
        <f t="shared" si="54"/>
        <v>-9.285787470799999</v>
      </c>
      <c r="AD770">
        <f t="shared" si="63"/>
        <v>20.97943912716056</v>
      </c>
      <c r="AE770">
        <f t="shared" si="64"/>
        <v>11.489417109081401</v>
      </c>
      <c r="AF770">
        <f t="shared" si="65"/>
        <v>2.4628108841709073</v>
      </c>
      <c r="AG770">
        <f t="shared" si="66"/>
        <v>2.4628108841709073</v>
      </c>
      <c r="AH770">
        <f t="shared" si="49"/>
        <v>-9.02</v>
      </c>
      <c r="AI770">
        <f t="shared" si="50"/>
        <v>-9.51</v>
      </c>
      <c r="AJ770">
        <f t="shared" si="51"/>
        <v>-9.0299999999999994</v>
      </c>
      <c r="AK770">
        <f t="shared" si="55"/>
        <v>-9.51</v>
      </c>
      <c r="AL770">
        <f t="shared" si="56"/>
        <v>-8.42</v>
      </c>
      <c r="AM770">
        <f t="shared" si="57"/>
        <v>-8.7099999999999991</v>
      </c>
      <c r="AN770">
        <f t="shared" si="47"/>
        <v>769</v>
      </c>
    </row>
    <row r="771" spans="1:40" x14ac:dyDescent="0.3">
      <c r="A771" t="s">
        <v>2036</v>
      </c>
      <c r="B771">
        <v>1.29</v>
      </c>
      <c r="C771">
        <v>1.29</v>
      </c>
      <c r="D771">
        <v>0.85</v>
      </c>
      <c r="E771" s="6">
        <f>IF(Table2[[#This Row],[S&amp;P 500 TR USD]]="",Table2[[#This Row],[IA SBBI US Large Stock TR USD Ext]],Table2[[#This Row],[S&amp;P 500 TR USD]])</f>
        <v>1.29</v>
      </c>
      <c r="F771" s="6" t="s">
        <v>2432</v>
      </c>
      <c r="G771" s="6">
        <f>+Table2[[#This Row],[NASDAQ 100 PR USD]]+0.06</f>
        <v>3.02</v>
      </c>
      <c r="H771" s="6">
        <v>2.96</v>
      </c>
      <c r="I771" s="6" t="s">
        <v>2428</v>
      </c>
      <c r="J771" s="6">
        <v>3.1</v>
      </c>
      <c r="K771" s="6">
        <v>2.91</v>
      </c>
      <c r="L771" s="6" t="s">
        <v>2436</v>
      </c>
      <c r="M771">
        <v>7.0000000000000007E-2</v>
      </c>
      <c r="N771">
        <v>-0.12</v>
      </c>
      <c r="O771">
        <v>0.5</v>
      </c>
      <c r="P771">
        <f>+(Table2[[#This Row],[IA SBBI US IT Govt TR USD]]*Table2[[#This Row],[PctinGovt]])+(Table2[[#This Row],[IA SBBI US LT Corp TR USD]]*(1-Table2[[#This Row],[IA SBBI US IT Govt TR USD]]) )</f>
        <v>-7.6599999999999988E-2</v>
      </c>
      <c r="Q771">
        <v>0.32</v>
      </c>
      <c r="R771" s="6">
        <f>IF(Table2[[#This Row],[Bloomberg US Agg Bond TR USD]]="",Table2[[#This Row],[Pre AGG]],Table2[[#This Row],[Bloomberg US Agg Bond TR USD]])</f>
        <v>0.32</v>
      </c>
      <c r="S771" s="6" t="str">
        <f>IF(Table2[[#This Row],[Bloomberg US Agg Bond TR USD]]="","Pre","")</f>
        <v/>
      </c>
      <c r="T771">
        <v>0.85</v>
      </c>
      <c r="U771" s="6">
        <v>2.96</v>
      </c>
      <c r="V771" s="6">
        <v>2.91</v>
      </c>
      <c r="W771">
        <f t="shared" ref="W771:W834" si="67">((1+W770/100)*(1+T771/100)-1)*100</f>
        <v>84.803732797421304</v>
      </c>
      <c r="X771">
        <f t="shared" ref="X771:X834" si="68">((1+X770/100)*(1+U771/100)-1)*100</f>
        <v>66.359525374092925</v>
      </c>
      <c r="Y771">
        <f t="shared" ref="Y771:Y834" si="69">((1+Y770/100)*(1+V771/100)-1)*100</f>
        <v>38.446111409384301</v>
      </c>
      <c r="Z771">
        <f t="shared" si="58"/>
        <v>-4.0787734720000079</v>
      </c>
      <c r="AA771">
        <f t="shared" si="59"/>
        <v>-7.3602923824000026</v>
      </c>
      <c r="AB771">
        <f t="shared" si="60"/>
        <v>-6.0286905630000165</v>
      </c>
      <c r="AC771">
        <f t="shared" si="54"/>
        <v>-7.3602923824000026</v>
      </c>
      <c r="AD771">
        <f t="shared" si="63"/>
        <v>26.906349448451628</v>
      </c>
      <c r="AE771">
        <f t="shared" si="64"/>
        <v>21.611933314450905</v>
      </c>
      <c r="AF771">
        <f t="shared" si="65"/>
        <v>8.5154663794383865</v>
      </c>
      <c r="AG771">
        <f t="shared" si="66"/>
        <v>8.5154663794383865</v>
      </c>
      <c r="AH771">
        <f t="shared" si="49"/>
        <v>7.7299999999999995</v>
      </c>
      <c r="AI771">
        <f t="shared" si="50"/>
        <v>12.739999999999998</v>
      </c>
      <c r="AJ771">
        <f t="shared" si="51"/>
        <v>11.76</v>
      </c>
      <c r="AK771">
        <f t="shared" si="55"/>
        <v>16.75</v>
      </c>
      <c r="AL771">
        <f t="shared" si="56"/>
        <v>22.25</v>
      </c>
      <c r="AM771">
        <f t="shared" si="57"/>
        <v>20.79</v>
      </c>
      <c r="AN771">
        <f t="shared" si="47"/>
        <v>770</v>
      </c>
    </row>
    <row r="772" spans="1:40" x14ac:dyDescent="0.3">
      <c r="A772" t="s">
        <v>2037</v>
      </c>
      <c r="B772">
        <v>2.65</v>
      </c>
      <c r="C772">
        <v>2.65</v>
      </c>
      <c r="D772">
        <v>2.4300000000000002</v>
      </c>
      <c r="E772" s="6">
        <f>IF(Table2[[#This Row],[S&amp;P 500 TR USD]]="",Table2[[#This Row],[IA SBBI US Large Stock TR USD Ext]],Table2[[#This Row],[S&amp;P 500 TR USD]])</f>
        <v>2.65</v>
      </c>
      <c r="F772" s="6" t="s">
        <v>2432</v>
      </c>
      <c r="G772" s="6">
        <f>+Table2[[#This Row],[NASDAQ 100 PR USD]]+0.06</f>
        <v>2.58</v>
      </c>
      <c r="H772" s="6">
        <v>2.52</v>
      </c>
      <c r="I772" s="6" t="s">
        <v>2428</v>
      </c>
      <c r="J772" s="6">
        <v>3.89</v>
      </c>
      <c r="K772" s="6">
        <v>3.73</v>
      </c>
      <c r="L772" s="6" t="s">
        <v>2436</v>
      </c>
      <c r="M772">
        <v>0.02</v>
      </c>
      <c r="N772">
        <v>-0.11</v>
      </c>
      <c r="O772">
        <v>0.5</v>
      </c>
      <c r="P772">
        <f>+(Table2[[#This Row],[IA SBBI US IT Govt TR USD]]*Table2[[#This Row],[PctinGovt]])+(Table2[[#This Row],[IA SBBI US LT Corp TR USD]]*(1-Table2[[#This Row],[IA SBBI US IT Govt TR USD]]) )</f>
        <v>-9.7799999999999998E-2</v>
      </c>
      <c r="Q772">
        <v>7.0000000000000007E-2</v>
      </c>
      <c r="R772" s="6">
        <f>IF(Table2[[#This Row],[Bloomberg US Agg Bond TR USD]]="",Table2[[#This Row],[Pre AGG]],Table2[[#This Row],[Bloomberg US Agg Bond TR USD]])</f>
        <v>7.0000000000000007E-2</v>
      </c>
      <c r="S772" s="6" t="str">
        <f>IF(Table2[[#This Row],[Bloomberg US Agg Bond TR USD]]="","Pre","")</f>
        <v/>
      </c>
      <c r="T772">
        <v>2.4300000000000002</v>
      </c>
      <c r="U772" s="6">
        <v>2.52</v>
      </c>
      <c r="V772" s="6">
        <v>3.73</v>
      </c>
      <c r="W772">
        <f t="shared" si="67"/>
        <v>89.294463504398649</v>
      </c>
      <c r="X772">
        <f t="shared" si="68"/>
        <v>70.551785413520037</v>
      </c>
      <c r="Y772">
        <f t="shared" si="69"/>
        <v>43.610151364954341</v>
      </c>
      <c r="Z772">
        <f t="shared" si="58"/>
        <v>-3.8064300640000104</v>
      </c>
      <c r="AA772">
        <f t="shared" si="59"/>
        <v>-4.7686470976000095</v>
      </c>
      <c r="AB772">
        <f t="shared" si="60"/>
        <v>-2.698703055500018</v>
      </c>
      <c r="AC772">
        <f t="shared" si="54"/>
        <v>-4.7686470976000095</v>
      </c>
      <c r="AD772">
        <f t="shared" si="63"/>
        <v>25.026617043425013</v>
      </c>
      <c r="AE772">
        <f t="shared" si="64"/>
        <v>18.852768383198338</v>
      </c>
      <c r="AF772">
        <f t="shared" si="65"/>
        <v>9.8390839923804272</v>
      </c>
      <c r="AG772">
        <f t="shared" si="66"/>
        <v>9.8390839923804272</v>
      </c>
      <c r="AH772">
        <f t="shared" si="49"/>
        <v>1.58</v>
      </c>
      <c r="AI772">
        <f t="shared" si="50"/>
        <v>-0.43999999999999995</v>
      </c>
      <c r="AJ772">
        <f t="shared" si="51"/>
        <v>0.81999999999999984</v>
      </c>
      <c r="AK772">
        <f t="shared" si="55"/>
        <v>-6.1499999999999995</v>
      </c>
      <c r="AL772">
        <f t="shared" si="56"/>
        <v>-13.179999999999998</v>
      </c>
      <c r="AM772">
        <f t="shared" si="57"/>
        <v>-10.94</v>
      </c>
      <c r="AN772">
        <f t="shared" si="47"/>
        <v>771</v>
      </c>
    </row>
    <row r="773" spans="1:40" x14ac:dyDescent="0.3">
      <c r="A773" t="s">
        <v>2038</v>
      </c>
      <c r="B773">
        <v>-2.4900000000000002</v>
      </c>
      <c r="C773">
        <v>-2.4900000000000002</v>
      </c>
      <c r="D773">
        <v>-2.69</v>
      </c>
      <c r="E773" s="6">
        <f>IF(Table2[[#This Row],[S&amp;P 500 TR USD]]="",Table2[[#This Row],[IA SBBI US Large Stock TR USD Ext]],Table2[[#This Row],[S&amp;P 500 TR USD]])</f>
        <v>-2.4900000000000002</v>
      </c>
      <c r="F773" s="6" t="s">
        <v>2432</v>
      </c>
      <c r="G773" s="6">
        <f>+Table2[[#This Row],[NASDAQ 100 PR USD]]+0.06</f>
        <v>-3.38</v>
      </c>
      <c r="H773" s="6">
        <v>-3.44</v>
      </c>
      <c r="I773" s="6" t="s">
        <v>2428</v>
      </c>
      <c r="J773" s="6">
        <v>-3.27</v>
      </c>
      <c r="K773" s="6">
        <v>-3.38</v>
      </c>
      <c r="L773" s="6" t="s">
        <v>2436</v>
      </c>
      <c r="M773">
        <v>-0.77</v>
      </c>
      <c r="N773">
        <v>-1.91</v>
      </c>
      <c r="O773">
        <v>0.5</v>
      </c>
      <c r="P773">
        <f>+(Table2[[#This Row],[IA SBBI US IT Govt TR USD]]*Table2[[#This Row],[PctinGovt]])+(Table2[[#This Row],[IA SBBI US LT Corp TR USD]]*(1-Table2[[#This Row],[IA SBBI US IT Govt TR USD]]) )</f>
        <v>-3.7656999999999998</v>
      </c>
      <c r="Q773">
        <v>-0.92</v>
      </c>
      <c r="R773" s="6">
        <f>IF(Table2[[#This Row],[Bloomberg US Agg Bond TR USD]]="",Table2[[#This Row],[Pre AGG]],Table2[[#This Row],[Bloomberg US Agg Bond TR USD]])</f>
        <v>-0.92</v>
      </c>
      <c r="S773" s="6" t="str">
        <f>IF(Table2[[#This Row],[Bloomberg US Agg Bond TR USD]]="","Pre","")</f>
        <v/>
      </c>
      <c r="T773">
        <v>-2.69</v>
      </c>
      <c r="U773" s="6">
        <v>-3.44</v>
      </c>
      <c r="V773" s="6">
        <v>-3.38</v>
      </c>
      <c r="W773">
        <f t="shared" si="67"/>
        <v>84.202442436130312</v>
      </c>
      <c r="X773">
        <f t="shared" si="68"/>
        <v>64.684803995294942</v>
      </c>
      <c r="Y773">
        <f t="shared" si="69"/>
        <v>38.756128248818868</v>
      </c>
      <c r="Z773">
        <f t="shared" si="58"/>
        <v>0.52186738049999626</v>
      </c>
      <c r="AA773">
        <f t="shared" si="59"/>
        <v>1.9235140351999691</v>
      </c>
      <c r="AB773">
        <f t="shared" si="60"/>
        <v>3.1404422465999726</v>
      </c>
      <c r="AC773">
        <f t="shared" si="54"/>
        <v>0.52186738049999626</v>
      </c>
      <c r="AD773">
        <f t="shared" si="63"/>
        <v>18.580312909314699</v>
      </c>
      <c r="AE773">
        <f t="shared" si="64"/>
        <v>17.767299282520565</v>
      </c>
      <c r="AF773">
        <f t="shared" si="65"/>
        <v>7.4481350141115232</v>
      </c>
      <c r="AG773">
        <f t="shared" si="66"/>
        <v>7.4481350141115232</v>
      </c>
      <c r="AH773">
        <f t="shared" si="49"/>
        <v>-5.12</v>
      </c>
      <c r="AI773">
        <f t="shared" si="50"/>
        <v>-5.96</v>
      </c>
      <c r="AJ773">
        <f t="shared" si="51"/>
        <v>-7.1099999999999994</v>
      </c>
      <c r="AK773">
        <f t="shared" si="55"/>
        <v>-6.7</v>
      </c>
      <c r="AL773">
        <f t="shared" si="56"/>
        <v>-5.52</v>
      </c>
      <c r="AM773">
        <f t="shared" si="57"/>
        <v>-7.93</v>
      </c>
      <c r="AN773">
        <f t="shared" si="47"/>
        <v>772</v>
      </c>
    </row>
    <row r="774" spans="1:40" x14ac:dyDescent="0.3">
      <c r="A774" t="s">
        <v>2039</v>
      </c>
      <c r="B774">
        <v>9.75</v>
      </c>
      <c r="C774">
        <v>9.75</v>
      </c>
      <c r="D774">
        <v>9.1999999999999993</v>
      </c>
      <c r="E774" s="6">
        <f>IF(Table2[[#This Row],[S&amp;P 500 TR USD]]="",Table2[[#This Row],[IA SBBI US Large Stock TR USD Ext]],Table2[[#This Row],[S&amp;P 500 TR USD]])</f>
        <v>9.75</v>
      </c>
      <c r="F774" s="6" t="s">
        <v>2432</v>
      </c>
      <c r="G774" s="6">
        <f>+Table2[[#This Row],[NASDAQ 100 PR USD]]+0.06</f>
        <v>14.8</v>
      </c>
      <c r="H774" s="6">
        <v>14.74</v>
      </c>
      <c r="I774" s="6" t="s">
        <v>2428</v>
      </c>
      <c r="J774" s="6">
        <v>7.08</v>
      </c>
      <c r="K774" s="6">
        <v>6.89</v>
      </c>
      <c r="L774" s="6" t="s">
        <v>2436</v>
      </c>
      <c r="M774">
        <v>2.61</v>
      </c>
      <c r="N774">
        <v>3.85</v>
      </c>
      <c r="O774">
        <v>0.5</v>
      </c>
      <c r="P774">
        <f>+(Table2[[#This Row],[IA SBBI US IT Govt TR USD]]*Table2[[#This Row],[PctinGovt]])+(Table2[[#This Row],[IA SBBI US LT Corp TR USD]]*(1-Table2[[#This Row],[IA SBBI US IT Govt TR USD]]) )</f>
        <v>-4.8934999999999995</v>
      </c>
      <c r="Q774">
        <v>2.96</v>
      </c>
      <c r="R774" s="6">
        <f>IF(Table2[[#This Row],[Bloomberg US Agg Bond TR USD]]="",Table2[[#This Row],[Pre AGG]],Table2[[#This Row],[Bloomberg US Agg Bond TR USD]])</f>
        <v>2.96</v>
      </c>
      <c r="S774" s="6" t="str">
        <f>IF(Table2[[#This Row],[Bloomberg US Agg Bond TR USD]]="","Pre","")</f>
        <v/>
      </c>
      <c r="T774">
        <v>9.1999999999999993</v>
      </c>
      <c r="U774" s="6">
        <v>14.74</v>
      </c>
      <c r="V774" s="6">
        <v>6.89</v>
      </c>
      <c r="W774">
        <f t="shared" si="67"/>
        <v>101.14906714025432</v>
      </c>
      <c r="X774">
        <f t="shared" si="68"/>
        <v>88.959344104201392</v>
      </c>
      <c r="Y774">
        <f t="shared" si="69"/>
        <v>48.316425485162483</v>
      </c>
      <c r="Z774">
        <f t="shared" si="58"/>
        <v>8.8446992359999967</v>
      </c>
      <c r="AA774">
        <f t="shared" si="59"/>
        <v>13.584926188799962</v>
      </c>
      <c r="AB774">
        <f t="shared" si="60"/>
        <v>7.1293545013999982</v>
      </c>
      <c r="AC774">
        <f t="shared" si="54"/>
        <v>7.1293545013999982</v>
      </c>
      <c r="AD774">
        <f t="shared" si="63"/>
        <v>31.984203136246727</v>
      </c>
      <c r="AE774">
        <f t="shared" si="64"/>
        <v>39.593180988392682</v>
      </c>
      <c r="AF774">
        <f t="shared" si="65"/>
        <v>19.016903125993579</v>
      </c>
      <c r="AG774">
        <f t="shared" si="66"/>
        <v>19.016903125993579</v>
      </c>
      <c r="AH774">
        <f t="shared" si="49"/>
        <v>11.889999999999999</v>
      </c>
      <c r="AI774">
        <f t="shared" si="50"/>
        <v>18.18</v>
      </c>
      <c r="AJ774">
        <f t="shared" si="51"/>
        <v>10.27</v>
      </c>
      <c r="AK774">
        <f t="shared" si="55"/>
        <v>17.009999999999998</v>
      </c>
      <c r="AL774">
        <f t="shared" si="56"/>
        <v>24.14</v>
      </c>
      <c r="AM774">
        <f t="shared" si="57"/>
        <v>17.38</v>
      </c>
      <c r="AN774">
        <f t="shared" ref="AN774:AN837" si="70">AN773+1</f>
        <v>773</v>
      </c>
    </row>
    <row r="775" spans="1:40" x14ac:dyDescent="0.3">
      <c r="A775" t="s">
        <v>2040</v>
      </c>
      <c r="B775">
        <v>-0.67</v>
      </c>
      <c r="C775">
        <v>-0.67</v>
      </c>
      <c r="D775">
        <v>-0.89</v>
      </c>
      <c r="E775" s="6">
        <f>IF(Table2[[#This Row],[S&amp;P 500 TR USD]]="",Table2[[#This Row],[IA SBBI US Large Stock TR USD Ext]],Table2[[#This Row],[S&amp;P 500 TR USD]])</f>
        <v>-0.67</v>
      </c>
      <c r="F775" s="6" t="s">
        <v>2432</v>
      </c>
      <c r="G775" s="6">
        <f>+Table2[[#This Row],[NASDAQ 100 PR USD]]+0.06</f>
        <v>1.04</v>
      </c>
      <c r="H775" s="6">
        <v>0.98</v>
      </c>
      <c r="I775" s="6" t="s">
        <v>2428</v>
      </c>
      <c r="J775" s="6">
        <v>0.2</v>
      </c>
      <c r="K775" s="6">
        <v>0.06</v>
      </c>
      <c r="L775" s="6" t="s">
        <v>2436</v>
      </c>
      <c r="M775">
        <v>1.51</v>
      </c>
      <c r="N775">
        <v>2.16</v>
      </c>
      <c r="O775">
        <v>0.5</v>
      </c>
      <c r="P775">
        <f>+(Table2[[#This Row],[IA SBBI US IT Govt TR USD]]*Table2[[#This Row],[PctinGovt]])+(Table2[[#This Row],[IA SBBI US LT Corp TR USD]]*(1-Table2[[#This Row],[IA SBBI US IT Govt TR USD]]) )</f>
        <v>-0.34660000000000013</v>
      </c>
      <c r="Q775">
        <v>1.6</v>
      </c>
      <c r="R775" s="6">
        <f>IF(Table2[[#This Row],[Bloomberg US Agg Bond TR USD]]="",Table2[[#This Row],[Pre AGG]],Table2[[#This Row],[Bloomberg US Agg Bond TR USD]])</f>
        <v>1.6</v>
      </c>
      <c r="S775" s="6" t="str">
        <f>IF(Table2[[#This Row],[Bloomberg US Agg Bond TR USD]]="","Pre","")</f>
        <v/>
      </c>
      <c r="T775">
        <v>-0.89</v>
      </c>
      <c r="U775" s="6">
        <v>0.98</v>
      </c>
      <c r="V775" s="6">
        <v>0.06</v>
      </c>
      <c r="W775">
        <f t="shared" si="67"/>
        <v>99.35884044270604</v>
      </c>
      <c r="X775">
        <f t="shared" si="68"/>
        <v>90.811145676422569</v>
      </c>
      <c r="Y775">
        <f t="shared" si="69"/>
        <v>48.405415340453573</v>
      </c>
      <c r="Z775">
        <f t="shared" si="58"/>
        <v>5.3167835720000056</v>
      </c>
      <c r="AA775">
        <f t="shared" si="59"/>
        <v>11.878714851199978</v>
      </c>
      <c r="AB775">
        <f t="shared" si="60"/>
        <v>3.3390842707999857</v>
      </c>
      <c r="AC775">
        <f t="shared" si="54"/>
        <v>3.3390842707999857</v>
      </c>
      <c r="AD775">
        <f t="shared" si="63"/>
        <v>28.914500569955791</v>
      </c>
      <c r="AE775">
        <f t="shared" si="64"/>
        <v>34.427993669730043</v>
      </c>
      <c r="AF775">
        <f t="shared" si="65"/>
        <v>14.850335874114373</v>
      </c>
      <c r="AG775">
        <f t="shared" si="66"/>
        <v>14.850335874114373</v>
      </c>
      <c r="AH775">
        <f t="shared" si="49"/>
        <v>-10.09</v>
      </c>
      <c r="AI775">
        <f t="shared" si="50"/>
        <v>-13.76</v>
      </c>
      <c r="AJ775">
        <f t="shared" si="51"/>
        <v>-6.83</v>
      </c>
      <c r="AK775">
        <f t="shared" si="55"/>
        <v>-21.979999999999997</v>
      </c>
      <c r="AL775">
        <f t="shared" si="56"/>
        <v>-31.939999999999998</v>
      </c>
      <c r="AM775">
        <f t="shared" si="57"/>
        <v>-17.100000000000001</v>
      </c>
      <c r="AN775">
        <f t="shared" si="70"/>
        <v>774</v>
      </c>
    </row>
    <row r="776" spans="1:40" x14ac:dyDescent="0.3">
      <c r="A776" t="s">
        <v>2041</v>
      </c>
      <c r="B776">
        <v>-0.32</v>
      </c>
      <c r="C776">
        <v>-0.32</v>
      </c>
      <c r="D776">
        <v>-0.52</v>
      </c>
      <c r="E776" s="6">
        <f>IF(Table2[[#This Row],[S&amp;P 500 TR USD]]="",Table2[[#This Row],[IA SBBI US Large Stock TR USD Ext]],Table2[[#This Row],[S&amp;P 500 TR USD]])</f>
        <v>-0.32</v>
      </c>
      <c r="F776" s="6" t="s">
        <v>2432</v>
      </c>
      <c r="G776" s="6">
        <f>+Table2[[#This Row],[NASDAQ 100 PR USD]]+0.06</f>
        <v>-6.2600000000000007</v>
      </c>
      <c r="H776" s="6">
        <v>-6.32</v>
      </c>
      <c r="I776" s="6" t="s">
        <v>2428</v>
      </c>
      <c r="J776" s="6">
        <v>-4.4000000000000004</v>
      </c>
      <c r="K776" s="6">
        <v>-4.53</v>
      </c>
      <c r="L776" s="6" t="s">
        <v>2436</v>
      </c>
      <c r="M776">
        <v>1.74</v>
      </c>
      <c r="N776">
        <v>1.02</v>
      </c>
      <c r="O776">
        <v>0.5</v>
      </c>
      <c r="P776">
        <f>+(Table2[[#This Row],[IA SBBI US IT Govt TR USD]]*Table2[[#This Row],[PctinGovt]])+(Table2[[#This Row],[IA SBBI US LT Corp TR USD]]*(1-Table2[[#This Row],[IA SBBI US IT Govt TR USD]]) )</f>
        <v>0.11519999999999997</v>
      </c>
      <c r="Q776">
        <v>1.38</v>
      </c>
      <c r="R776" s="6">
        <f>IF(Table2[[#This Row],[Bloomberg US Agg Bond TR USD]]="",Table2[[#This Row],[Pre AGG]],Table2[[#This Row],[Bloomberg US Agg Bond TR USD]])</f>
        <v>1.38</v>
      </c>
      <c r="S776" s="6" t="str">
        <f>IF(Table2[[#This Row],[Bloomberg US Agg Bond TR USD]]="","Pre","")</f>
        <v/>
      </c>
      <c r="T776">
        <v>-0.52</v>
      </c>
      <c r="U776" s="6">
        <v>-6.32</v>
      </c>
      <c r="V776" s="6">
        <v>-4.53</v>
      </c>
      <c r="W776">
        <f t="shared" si="67"/>
        <v>98.322174472403972</v>
      </c>
      <c r="X776">
        <f t="shared" si="68"/>
        <v>78.751881269672651</v>
      </c>
      <c r="Y776">
        <f t="shared" si="69"/>
        <v>41.682650025531018</v>
      </c>
      <c r="Z776">
        <f t="shared" si="58"/>
        <v>7.6653337760000051</v>
      </c>
      <c r="AA776">
        <f t="shared" si="59"/>
        <v>8.5418186335999948</v>
      </c>
      <c r="AB776">
        <f t="shared" si="60"/>
        <v>2.1091117297999951</v>
      </c>
      <c r="AC776">
        <f t="shared" si="54"/>
        <v>2.1091117297999951</v>
      </c>
      <c r="AD776">
        <f t="shared" si="63"/>
        <v>19.731253073468412</v>
      </c>
      <c r="AE776">
        <f t="shared" si="64"/>
        <v>19.809860593476468</v>
      </c>
      <c r="AF776">
        <f t="shared" si="65"/>
        <v>5.0667072240484723</v>
      </c>
      <c r="AG776">
        <f t="shared" si="66"/>
        <v>5.0667072240484723</v>
      </c>
      <c r="AH776">
        <f t="shared" si="49"/>
        <v>0.37</v>
      </c>
      <c r="AI776">
        <f t="shared" si="50"/>
        <v>-7.3000000000000007</v>
      </c>
      <c r="AJ776">
        <f t="shared" si="51"/>
        <v>-4.59</v>
      </c>
      <c r="AK776">
        <f t="shared" si="55"/>
        <v>10.459999999999999</v>
      </c>
      <c r="AL776">
        <f t="shared" si="56"/>
        <v>6.4599999999999991</v>
      </c>
      <c r="AM776">
        <f t="shared" si="57"/>
        <v>2.2400000000000002</v>
      </c>
      <c r="AN776">
        <f t="shared" si="70"/>
        <v>775</v>
      </c>
    </row>
    <row r="777" spans="1:40" x14ac:dyDescent="0.3">
      <c r="A777" t="s">
        <v>2042</v>
      </c>
      <c r="B777">
        <v>-9.0399999999999991</v>
      </c>
      <c r="C777">
        <v>-9.0399999999999991</v>
      </c>
      <c r="D777">
        <v>-9.43</v>
      </c>
      <c r="E777" s="6">
        <f>IF(Table2[[#This Row],[S&amp;P 500 TR USD]]="",Table2[[#This Row],[IA SBBI US Large Stock TR USD Ext]],Table2[[#This Row],[S&amp;P 500 TR USD]])</f>
        <v>-9.0399999999999991</v>
      </c>
      <c r="F777" s="6" t="s">
        <v>2432</v>
      </c>
      <c r="G777" s="6">
        <f>+Table2[[#This Row],[NASDAQ 100 PR USD]]+0.06</f>
        <v>-13.27</v>
      </c>
      <c r="H777" s="6">
        <v>-13.33</v>
      </c>
      <c r="I777" s="6" t="s">
        <v>2428</v>
      </c>
      <c r="J777" s="6">
        <v>-13.32</v>
      </c>
      <c r="K777" s="6">
        <v>-13.56</v>
      </c>
      <c r="L777" s="6" t="s">
        <v>2436</v>
      </c>
      <c r="M777">
        <v>-0.92</v>
      </c>
      <c r="N777">
        <v>-2.92</v>
      </c>
      <c r="O777">
        <v>0.5</v>
      </c>
      <c r="P777">
        <f>+(Table2[[#This Row],[IA SBBI US IT Govt TR USD]]*Table2[[#This Row],[PctinGovt]])+(Table2[[#This Row],[IA SBBI US LT Corp TR USD]]*(1-Table2[[#This Row],[IA SBBI US IT Govt TR USD]]) )</f>
        <v>-6.0663999999999998</v>
      </c>
      <c r="Q777">
        <v>-1.34</v>
      </c>
      <c r="R777" s="6">
        <f>IF(Table2[[#This Row],[Bloomberg US Agg Bond TR USD]]="",Table2[[#This Row],[Pre AGG]],Table2[[#This Row],[Bloomberg US Agg Bond TR USD]])</f>
        <v>-1.34</v>
      </c>
      <c r="S777" s="6" t="str">
        <f>IF(Table2[[#This Row],[Bloomberg US Agg Bond TR USD]]="","Pre","")</f>
        <v/>
      </c>
      <c r="T777">
        <v>-9.43</v>
      </c>
      <c r="U777" s="6">
        <v>-13.33</v>
      </c>
      <c r="V777" s="6">
        <v>-13.56</v>
      </c>
      <c r="W777">
        <f t="shared" si="67"/>
        <v>79.620393419656253</v>
      </c>
      <c r="X777">
        <f t="shared" si="68"/>
        <v>54.924255496425303</v>
      </c>
      <c r="Y777">
        <f t="shared" si="69"/>
        <v>22.470482682069015</v>
      </c>
      <c r="Z777">
        <f t="shared" si="58"/>
        <v>-10.70284542040001</v>
      </c>
      <c r="AA777">
        <f t="shared" si="59"/>
        <v>-18.011857931199991</v>
      </c>
      <c r="AB777">
        <f t="shared" si="60"/>
        <v>-17.426217439200009</v>
      </c>
      <c r="AC777">
        <f t="shared" si="54"/>
        <v>-18.011857931199991</v>
      </c>
      <c r="AD777">
        <f t="shared" si="63"/>
        <v>11.667795189620357</v>
      </c>
      <c r="AE777">
        <f t="shared" si="64"/>
        <v>5.3563374354363313</v>
      </c>
      <c r="AF777">
        <f t="shared" si="65"/>
        <v>-9.686096137164391</v>
      </c>
      <c r="AG777">
        <f t="shared" si="66"/>
        <v>-9.686096137164391</v>
      </c>
      <c r="AH777">
        <f t="shared" ref="AH777:AH840" si="71">T777-T776</f>
        <v>-8.91</v>
      </c>
      <c r="AI777">
        <f t="shared" ref="AI777:AI840" si="72">U777-U776</f>
        <v>-7.01</v>
      </c>
      <c r="AJ777">
        <f t="shared" ref="AJ777:AJ840" si="73">V777-V776</f>
        <v>-9.0300000000000011</v>
      </c>
      <c r="AK777">
        <f t="shared" si="55"/>
        <v>-9.2799999999999994</v>
      </c>
      <c r="AL777">
        <f t="shared" si="56"/>
        <v>0.29000000000000092</v>
      </c>
      <c r="AM777">
        <f t="shared" si="57"/>
        <v>-4.4400000000000013</v>
      </c>
      <c r="AN777">
        <f t="shared" si="70"/>
        <v>776</v>
      </c>
    </row>
    <row r="778" spans="1:40" x14ac:dyDescent="0.3">
      <c r="A778" t="s">
        <v>2043</v>
      </c>
      <c r="B778">
        <v>-4.87</v>
      </c>
      <c r="C778">
        <v>-4.87</v>
      </c>
      <c r="D778">
        <v>-5.12</v>
      </c>
      <c r="E778" s="6">
        <f>IF(Table2[[#This Row],[S&amp;P 500 TR USD]]="",Table2[[#This Row],[IA SBBI US Large Stock TR USD Ext]],Table2[[#This Row],[S&amp;P 500 TR USD]])</f>
        <v>-4.87</v>
      </c>
      <c r="F778" s="6" t="s">
        <v>2432</v>
      </c>
      <c r="G778" s="6">
        <f>+Table2[[#This Row],[NASDAQ 100 PR USD]]+0.06</f>
        <v>-8.49</v>
      </c>
      <c r="H778" s="6">
        <v>-8.5500000000000007</v>
      </c>
      <c r="I778" s="6" t="s">
        <v>2428</v>
      </c>
      <c r="J778" s="6">
        <v>-8.85</v>
      </c>
      <c r="K778" s="6">
        <v>-9.0299999999999994</v>
      </c>
      <c r="L778" s="6" t="s">
        <v>2436</v>
      </c>
      <c r="M778">
        <v>0.94</v>
      </c>
      <c r="N778">
        <v>0.91</v>
      </c>
      <c r="O778">
        <v>0.5</v>
      </c>
      <c r="P778">
        <f>+(Table2[[#This Row],[IA SBBI US IT Govt TR USD]]*Table2[[#This Row],[PctinGovt]])+(Table2[[#This Row],[IA SBBI US LT Corp TR USD]]*(1-Table2[[#This Row],[IA SBBI US IT Govt TR USD]]) )</f>
        <v>0.52460000000000007</v>
      </c>
      <c r="Q778">
        <v>0.83</v>
      </c>
      <c r="R778" s="6">
        <f>IF(Table2[[#This Row],[Bloomberg US Agg Bond TR USD]]="",Table2[[#This Row],[Pre AGG]],Table2[[#This Row],[Bloomberg US Agg Bond TR USD]])</f>
        <v>0.83</v>
      </c>
      <c r="S778" s="6" t="str">
        <f>IF(Table2[[#This Row],[Bloomberg US Agg Bond TR USD]]="","Pre","")</f>
        <v/>
      </c>
      <c r="T778">
        <v>-5.12</v>
      </c>
      <c r="U778" s="6">
        <v>-8.5500000000000007</v>
      </c>
      <c r="V778" s="6">
        <v>-9.0299999999999994</v>
      </c>
      <c r="W778">
        <f t="shared" si="67"/>
        <v>70.423829276569847</v>
      </c>
      <c r="X778">
        <f t="shared" si="68"/>
        <v>41.678231651480921</v>
      </c>
      <c r="Y778">
        <f t="shared" si="69"/>
        <v>11.411398095878166</v>
      </c>
      <c r="Z778">
        <f t="shared" si="58"/>
        <v>-14.514034643200013</v>
      </c>
      <c r="AA778">
        <f t="shared" si="59"/>
        <v>-25.749498988000006</v>
      </c>
      <c r="AB778">
        <f t="shared" si="60"/>
        <v>-24.927673400400007</v>
      </c>
      <c r="AC778">
        <f t="shared" ref="AC778:AC841" si="74">MIN(Z778,AA778,AB778)</f>
        <v>-25.749498988000006</v>
      </c>
      <c r="AD778">
        <f t="shared" si="63"/>
        <v>3.7915400430170276</v>
      </c>
      <c r="AE778">
        <f t="shared" si="64"/>
        <v>-4.7282007468540392</v>
      </c>
      <c r="AF778">
        <f t="shared" si="65"/>
        <v>-19.62575000584863</v>
      </c>
      <c r="AG778">
        <f t="shared" si="66"/>
        <v>-19.62575000584863</v>
      </c>
      <c r="AH778">
        <f t="shared" si="71"/>
        <v>4.3099999999999996</v>
      </c>
      <c r="AI778">
        <f t="shared" si="72"/>
        <v>4.7799999999999994</v>
      </c>
      <c r="AJ778">
        <f t="shared" si="73"/>
        <v>4.5300000000000011</v>
      </c>
      <c r="AK778">
        <f t="shared" ref="AK778:AK841" si="75">AH778-AH777</f>
        <v>13.219999999999999</v>
      </c>
      <c r="AL778">
        <f t="shared" ref="AL778:AL841" si="76">AI778-AI777</f>
        <v>11.79</v>
      </c>
      <c r="AM778">
        <f t="shared" ref="AM778:AM841" si="77">AJ778-AJ777</f>
        <v>13.560000000000002</v>
      </c>
      <c r="AN778">
        <f t="shared" si="70"/>
        <v>777</v>
      </c>
    </row>
    <row r="779" spans="1:40" x14ac:dyDescent="0.3">
      <c r="A779" t="s">
        <v>2044</v>
      </c>
      <c r="B779">
        <v>-0.43</v>
      </c>
      <c r="C779">
        <v>-0.43</v>
      </c>
      <c r="D779">
        <v>-0.67</v>
      </c>
      <c r="E779" s="6">
        <f>IF(Table2[[#This Row],[S&amp;P 500 TR USD]]="",Table2[[#This Row],[IA SBBI US Large Stock TR USD Ext]],Table2[[#This Row],[S&amp;P 500 TR USD]])</f>
        <v>-0.43</v>
      </c>
      <c r="F779" s="6" t="s">
        <v>2432</v>
      </c>
      <c r="G779" s="6">
        <f>+Table2[[#This Row],[NASDAQ 100 PR USD]]+0.06</f>
        <v>-2.48</v>
      </c>
      <c r="H779" s="6">
        <v>-2.54</v>
      </c>
      <c r="I779" s="6" t="s">
        <v>2428</v>
      </c>
      <c r="J779" s="6">
        <v>-6.1</v>
      </c>
      <c r="K779" s="6">
        <v>-6.26</v>
      </c>
      <c r="L779" s="6" t="s">
        <v>2436</v>
      </c>
      <c r="M779">
        <v>1.71</v>
      </c>
      <c r="N779">
        <v>1.32</v>
      </c>
      <c r="O779">
        <v>0.5</v>
      </c>
      <c r="P779">
        <f>+(Table2[[#This Row],[IA SBBI US IT Govt TR USD]]*Table2[[#This Row],[PctinGovt]])+(Table2[[#This Row],[IA SBBI US LT Corp TR USD]]*(1-Table2[[#This Row],[IA SBBI US IT Govt TR USD]]) )</f>
        <v>-8.2200000000000051E-2</v>
      </c>
      <c r="Q779">
        <v>1.27</v>
      </c>
      <c r="R779" s="6">
        <f>IF(Table2[[#This Row],[Bloomberg US Agg Bond TR USD]]="",Table2[[#This Row],[Pre AGG]],Table2[[#This Row],[Bloomberg US Agg Bond TR USD]])</f>
        <v>1.27</v>
      </c>
      <c r="S779" s="6" t="str">
        <f>IF(Table2[[#This Row],[Bloomberg US Agg Bond TR USD]]="","Pre","")</f>
        <v/>
      </c>
      <c r="T779">
        <v>-0.67</v>
      </c>
      <c r="U779" s="6">
        <v>-2.54</v>
      </c>
      <c r="V779" s="6">
        <v>-6.26</v>
      </c>
      <c r="W779">
        <f t="shared" si="67"/>
        <v>69.281989620416823</v>
      </c>
      <c r="X779">
        <f t="shared" si="68"/>
        <v>38.079604567533323</v>
      </c>
      <c r="Y779">
        <f t="shared" si="69"/>
        <v>4.4370445750761878</v>
      </c>
      <c r="Z779">
        <f t="shared" ref="Z779:Z842" si="78">((1+W779/100)/(1+W776/100)-1)*100</f>
        <v>-14.642933867200014</v>
      </c>
      <c r="AA779">
        <f t="shared" ref="AA779:AA842" si="79">((1+X779/100)/(1+X776/100)-1)*100</f>
        <v>-22.753481760999993</v>
      </c>
      <c r="AB779">
        <f t="shared" ref="AB779:AB842" si="80">((1+Y779/100)/(1+Y776/100)-1)*100</f>
        <v>-26.288049696800009</v>
      </c>
      <c r="AC779">
        <f t="shared" si="74"/>
        <v>-26.288049696800009</v>
      </c>
      <c r="AD779">
        <f t="shared" si="63"/>
        <v>-1.8225533523199555</v>
      </c>
      <c r="AE779">
        <f t="shared" si="64"/>
        <v>-13.906448259512228</v>
      </c>
      <c r="AF779">
        <f t="shared" si="65"/>
        <v>-27.728707966889697</v>
      </c>
      <c r="AG779">
        <f t="shared" si="66"/>
        <v>-27.728707966889697</v>
      </c>
      <c r="AH779">
        <f t="shared" si="71"/>
        <v>4.45</v>
      </c>
      <c r="AI779">
        <f t="shared" si="72"/>
        <v>6.0100000000000007</v>
      </c>
      <c r="AJ779">
        <f t="shared" si="73"/>
        <v>2.7699999999999996</v>
      </c>
      <c r="AK779">
        <f t="shared" si="75"/>
        <v>0.14000000000000057</v>
      </c>
      <c r="AL779">
        <f t="shared" si="76"/>
        <v>1.2300000000000013</v>
      </c>
      <c r="AM779">
        <f t="shared" si="77"/>
        <v>-1.7600000000000016</v>
      </c>
      <c r="AN779">
        <f t="shared" si="70"/>
        <v>778</v>
      </c>
    </row>
    <row r="780" spans="1:40" x14ac:dyDescent="0.3">
      <c r="A780" t="s">
        <v>2045</v>
      </c>
      <c r="B780">
        <v>6.46</v>
      </c>
      <c r="C780">
        <v>6.46</v>
      </c>
      <c r="D780">
        <v>5.99</v>
      </c>
      <c r="E780" s="6">
        <f>IF(Table2[[#This Row],[S&amp;P 500 TR USD]]="",Table2[[#This Row],[IA SBBI US Large Stock TR USD Ext]],Table2[[#This Row],[S&amp;P 500 TR USD]])</f>
        <v>6.46</v>
      </c>
      <c r="F780" s="6" t="s">
        <v>2432</v>
      </c>
      <c r="G780" s="6">
        <f>+Table2[[#This Row],[NASDAQ 100 PR USD]]+0.06</f>
        <v>11.71</v>
      </c>
      <c r="H780" s="6">
        <v>11.65</v>
      </c>
      <c r="I780" s="6" t="s">
        <v>2428</v>
      </c>
      <c r="J780" s="6">
        <v>7.62</v>
      </c>
      <c r="K780" s="6">
        <v>7.36</v>
      </c>
      <c r="L780" s="6" t="s">
        <v>2436</v>
      </c>
      <c r="M780">
        <v>1.93</v>
      </c>
      <c r="N780">
        <v>2.85</v>
      </c>
      <c r="O780">
        <v>0.5</v>
      </c>
      <c r="P780">
        <f>+(Table2[[#This Row],[IA SBBI US IT Govt TR USD]]*Table2[[#This Row],[PctinGovt]])+(Table2[[#This Row],[IA SBBI US LT Corp TR USD]]*(1-Table2[[#This Row],[IA SBBI US IT Govt TR USD]]) )</f>
        <v>-1.6855000000000002</v>
      </c>
      <c r="Q780">
        <v>2.15</v>
      </c>
      <c r="R780" s="6">
        <f>IF(Table2[[#This Row],[Bloomberg US Agg Bond TR USD]]="",Table2[[#This Row],[Pre AGG]],Table2[[#This Row],[Bloomberg US Agg Bond TR USD]])</f>
        <v>2.15</v>
      </c>
      <c r="S780" s="6" t="str">
        <f>IF(Table2[[#This Row],[Bloomberg US Agg Bond TR USD]]="","Pre","")</f>
        <v/>
      </c>
      <c r="T780">
        <v>5.99</v>
      </c>
      <c r="U780" s="6">
        <v>11.65</v>
      </c>
      <c r="V780" s="6">
        <v>7.36</v>
      </c>
      <c r="W780">
        <f t="shared" si="67"/>
        <v>79.421980798679812</v>
      </c>
      <c r="X780">
        <f t="shared" si="68"/>
        <v>54.165878499650958</v>
      </c>
      <c r="Y780">
        <f t="shared" si="69"/>
        <v>12.123611055801774</v>
      </c>
      <c r="Z780">
        <f t="shared" si="78"/>
        <v>-0.11046219039999583</v>
      </c>
      <c r="AA780">
        <f t="shared" si="79"/>
        <v>-0.489514695000004</v>
      </c>
      <c r="AB780">
        <f t="shared" si="80"/>
        <v>-8.4484615392000357</v>
      </c>
      <c r="AC780">
        <f t="shared" si="74"/>
        <v>-8.4484615392000357</v>
      </c>
      <c r="AD780">
        <f t="shared" si="63"/>
        <v>0.52968380047928587</v>
      </c>
      <c r="AE780">
        <f t="shared" si="64"/>
        <v>-10.181787966497302</v>
      </c>
      <c r="AF780">
        <f t="shared" si="65"/>
        <v>-25.486930637907214</v>
      </c>
      <c r="AG780">
        <f t="shared" si="66"/>
        <v>-25.486930637907214</v>
      </c>
      <c r="AH780">
        <f t="shared" si="71"/>
        <v>6.66</v>
      </c>
      <c r="AI780">
        <f t="shared" si="72"/>
        <v>14.190000000000001</v>
      </c>
      <c r="AJ780">
        <f t="shared" si="73"/>
        <v>13.620000000000001</v>
      </c>
      <c r="AK780">
        <f t="shared" si="75"/>
        <v>2.21</v>
      </c>
      <c r="AL780">
        <f t="shared" si="76"/>
        <v>8.18</v>
      </c>
      <c r="AM780">
        <f t="shared" si="77"/>
        <v>10.850000000000001</v>
      </c>
      <c r="AN780">
        <f t="shared" si="70"/>
        <v>779</v>
      </c>
    </row>
    <row r="781" spans="1:40" x14ac:dyDescent="0.3">
      <c r="A781" t="s">
        <v>2046</v>
      </c>
      <c r="B781">
        <v>2.79</v>
      </c>
      <c r="C781">
        <v>2.79</v>
      </c>
      <c r="D781">
        <v>2.48</v>
      </c>
      <c r="E781" s="6">
        <f>IF(Table2[[#This Row],[S&amp;P 500 TR USD]]="",Table2[[#This Row],[IA SBBI US Large Stock TR USD Ext]],Table2[[#This Row],[S&amp;P 500 TR USD]])</f>
        <v>2.79</v>
      </c>
      <c r="F781" s="6" t="s">
        <v>2432</v>
      </c>
      <c r="G781" s="6">
        <f>+Table2[[#This Row],[NASDAQ 100 PR USD]]+0.06</f>
        <v>4.1399999999999997</v>
      </c>
      <c r="H781" s="6">
        <v>4.08</v>
      </c>
      <c r="I781" s="6" t="s">
        <v>2428</v>
      </c>
      <c r="J781" s="6">
        <v>3.97</v>
      </c>
      <c r="K781" s="6">
        <v>3.6</v>
      </c>
      <c r="L781" s="6" t="s">
        <v>2436</v>
      </c>
      <c r="M781">
        <v>1.61</v>
      </c>
      <c r="N781">
        <v>1.67</v>
      </c>
      <c r="O781">
        <v>0.5</v>
      </c>
      <c r="P781">
        <f>+(Table2[[#This Row],[IA SBBI US IT Govt TR USD]]*Table2[[#This Row],[PctinGovt]])+(Table2[[#This Row],[IA SBBI US LT Corp TR USD]]*(1-Table2[[#This Row],[IA SBBI US IT Govt TR USD]]) )</f>
        <v>-0.21370000000000011</v>
      </c>
      <c r="Q781">
        <v>1.56</v>
      </c>
      <c r="R781" s="6">
        <f>IF(Table2[[#This Row],[Bloomberg US Agg Bond TR USD]]="",Table2[[#This Row],[Pre AGG]],Table2[[#This Row],[Bloomberg US Agg Bond TR USD]])</f>
        <v>1.56</v>
      </c>
      <c r="S781" s="6" t="str">
        <f>IF(Table2[[#This Row],[Bloomberg US Agg Bond TR USD]]="","Pre","")</f>
        <v/>
      </c>
      <c r="T781">
        <v>2.48</v>
      </c>
      <c r="U781" s="6">
        <v>4.08</v>
      </c>
      <c r="V781" s="6">
        <v>3.6</v>
      </c>
      <c r="W781">
        <f t="shared" si="67"/>
        <v>83.871645922487062</v>
      </c>
      <c r="X781">
        <f t="shared" si="68"/>
        <v>60.455846342436701</v>
      </c>
      <c r="Y781">
        <f t="shared" si="69"/>
        <v>16.160061053810647</v>
      </c>
      <c r="Z781">
        <f t="shared" si="78"/>
        <v>7.8908077016</v>
      </c>
      <c r="AA781">
        <f t="shared" si="79"/>
        <v>13.253704871999993</v>
      </c>
      <c r="AB781">
        <f t="shared" si="80"/>
        <v>4.2622775039999894</v>
      </c>
      <c r="AC781">
        <f t="shared" si="74"/>
        <v>4.2622775039999894</v>
      </c>
      <c r="AD781">
        <f t="shared" si="63"/>
        <v>3.8431810893369445</v>
      </c>
      <c r="AE781">
        <f t="shared" si="64"/>
        <v>-1.9685454231652577</v>
      </c>
      <c r="AF781">
        <f t="shared" si="65"/>
        <v>-20.889998094765183</v>
      </c>
      <c r="AG781">
        <f t="shared" si="66"/>
        <v>-20.889998094765183</v>
      </c>
      <c r="AH781">
        <f t="shared" si="71"/>
        <v>-3.5100000000000002</v>
      </c>
      <c r="AI781">
        <f t="shared" si="72"/>
        <v>-7.57</v>
      </c>
      <c r="AJ781">
        <f t="shared" si="73"/>
        <v>-3.7600000000000002</v>
      </c>
      <c r="AK781">
        <f t="shared" si="75"/>
        <v>-10.17</v>
      </c>
      <c r="AL781">
        <f t="shared" si="76"/>
        <v>-21.76</v>
      </c>
      <c r="AM781">
        <f t="shared" si="77"/>
        <v>-17.380000000000003</v>
      </c>
      <c r="AN781">
        <f t="shared" si="70"/>
        <v>780</v>
      </c>
    </row>
    <row r="782" spans="1:40" x14ac:dyDescent="0.3">
      <c r="A782" t="s">
        <v>2047</v>
      </c>
      <c r="B782">
        <v>4.3600000000000003</v>
      </c>
      <c r="C782">
        <v>4.3600000000000003</v>
      </c>
      <c r="D782">
        <v>4.1500000000000004</v>
      </c>
      <c r="E782" s="6">
        <f>IF(Table2[[#This Row],[S&amp;P 500 TR USD]]="",Table2[[#This Row],[IA SBBI US Large Stock TR USD Ext]],Table2[[#This Row],[S&amp;P 500 TR USD]])</f>
        <v>4.3600000000000003</v>
      </c>
      <c r="F782" s="6" t="s">
        <v>2432</v>
      </c>
      <c r="G782" s="6">
        <f>+Table2[[#This Row],[NASDAQ 100 PR USD]]+0.06</f>
        <v>15.96</v>
      </c>
      <c r="H782" s="6">
        <v>15.9</v>
      </c>
      <c r="I782" s="6" t="s">
        <v>2428</v>
      </c>
      <c r="J782" s="6">
        <v>9.0399999999999991</v>
      </c>
      <c r="K782" s="6">
        <v>8.9</v>
      </c>
      <c r="L782" s="6" t="s">
        <v>2436</v>
      </c>
      <c r="M782">
        <v>1.07</v>
      </c>
      <c r="N782">
        <v>1.5</v>
      </c>
      <c r="O782">
        <v>0.5</v>
      </c>
      <c r="P782">
        <f>+(Table2[[#This Row],[IA SBBI US IT Govt TR USD]]*Table2[[#This Row],[PctinGovt]])+(Table2[[#This Row],[IA SBBI US LT Corp TR USD]]*(1-Table2[[#This Row],[IA SBBI US IT Govt TR USD]]) )</f>
        <v>0.42999999999999994</v>
      </c>
      <c r="Q782">
        <v>1.24</v>
      </c>
      <c r="R782" s="6">
        <f>IF(Table2[[#This Row],[Bloomberg US Agg Bond TR USD]]="",Table2[[#This Row],[Pre AGG]],Table2[[#This Row],[Bloomberg US Agg Bond TR USD]])</f>
        <v>1.24</v>
      </c>
      <c r="S782" s="6" t="str">
        <f>IF(Table2[[#This Row],[Bloomberg US Agg Bond TR USD]]="","Pre","")</f>
        <v/>
      </c>
      <c r="T782">
        <v>4.1500000000000004</v>
      </c>
      <c r="U782" s="6">
        <v>15.9</v>
      </c>
      <c r="V782" s="6">
        <v>8.9</v>
      </c>
      <c r="W782">
        <f t="shared" si="67"/>
        <v>91.502319228270281</v>
      </c>
      <c r="X782">
        <f t="shared" si="68"/>
        <v>85.968325910884147</v>
      </c>
      <c r="Y782">
        <f t="shared" si="69"/>
        <v>26.498306487599788</v>
      </c>
      <c r="Z782">
        <f t="shared" si="78"/>
        <v>13.126221908000012</v>
      </c>
      <c r="AA782">
        <f t="shared" si="79"/>
        <v>34.681965880000007</v>
      </c>
      <c r="AB782">
        <f t="shared" si="80"/>
        <v>21.123981439999984</v>
      </c>
      <c r="AC782">
        <f t="shared" si="74"/>
        <v>13.126221908000012</v>
      </c>
      <c r="AD782">
        <f t="shared" si="63"/>
        <v>-0.63150210901836701</v>
      </c>
      <c r="AE782">
        <f t="shared" si="64"/>
        <v>8.4766620723233377</v>
      </c>
      <c r="AF782">
        <f t="shared" si="65"/>
        <v>-16.955087647194233</v>
      </c>
      <c r="AG782">
        <f t="shared" si="66"/>
        <v>-16.955087647194233</v>
      </c>
      <c r="AH782">
        <f t="shared" si="71"/>
        <v>1.6700000000000004</v>
      </c>
      <c r="AI782">
        <f t="shared" si="72"/>
        <v>11.82</v>
      </c>
      <c r="AJ782">
        <f t="shared" si="73"/>
        <v>5.3000000000000007</v>
      </c>
      <c r="AK782">
        <f t="shared" si="75"/>
        <v>5.1800000000000006</v>
      </c>
      <c r="AL782">
        <f t="shared" si="76"/>
        <v>19.39</v>
      </c>
      <c r="AM782">
        <f t="shared" si="77"/>
        <v>9.06</v>
      </c>
      <c r="AN782">
        <f t="shared" si="70"/>
        <v>781</v>
      </c>
    </row>
    <row r="783" spans="1:40" x14ac:dyDescent="0.3">
      <c r="A783" t="s">
        <v>2048</v>
      </c>
      <c r="B783">
        <v>7.15</v>
      </c>
      <c r="C783">
        <v>7.15</v>
      </c>
      <c r="D783">
        <v>6.73</v>
      </c>
      <c r="E783" s="6">
        <f>IF(Table2[[#This Row],[S&amp;P 500 TR USD]]="",Table2[[#This Row],[IA SBBI US Large Stock TR USD Ext]],Table2[[#This Row],[S&amp;P 500 TR USD]])</f>
        <v>7.15</v>
      </c>
      <c r="F783" s="6" t="s">
        <v>2432</v>
      </c>
      <c r="G783" s="6">
        <f>+Table2[[#This Row],[NASDAQ 100 PR USD]]+0.06</f>
        <v>7.67</v>
      </c>
      <c r="H783" s="6">
        <v>7.61</v>
      </c>
      <c r="I783" s="6" t="s">
        <v>2428</v>
      </c>
      <c r="J783" s="6">
        <v>11.15</v>
      </c>
      <c r="K783" s="6">
        <v>10.94</v>
      </c>
      <c r="L783" s="6" t="s">
        <v>2436</v>
      </c>
      <c r="M783">
        <v>0.48</v>
      </c>
      <c r="N783">
        <v>1.21</v>
      </c>
      <c r="O783">
        <v>0.5</v>
      </c>
      <c r="P783">
        <f>+(Table2[[#This Row],[IA SBBI US IT Govt TR USD]]*Table2[[#This Row],[PctinGovt]])+(Table2[[#This Row],[IA SBBI US LT Corp TR USD]]*(1-Table2[[#This Row],[IA SBBI US IT Govt TR USD]]) )</f>
        <v>0.86919999999999997</v>
      </c>
      <c r="Q783">
        <v>0.85</v>
      </c>
      <c r="R783" s="6">
        <f>IF(Table2[[#This Row],[Bloomberg US Agg Bond TR USD]]="",Table2[[#This Row],[Pre AGG]],Table2[[#This Row],[Bloomberg US Agg Bond TR USD]])</f>
        <v>0.85</v>
      </c>
      <c r="S783" s="6" t="str">
        <f>IF(Table2[[#This Row],[Bloomberg US Agg Bond TR USD]]="","Pre","")</f>
        <v/>
      </c>
      <c r="T783">
        <v>6.73</v>
      </c>
      <c r="U783" s="6">
        <v>7.61</v>
      </c>
      <c r="V783" s="6">
        <v>10.94</v>
      </c>
      <c r="W783">
        <f t="shared" si="67"/>
        <v>104.39042531233285</v>
      </c>
      <c r="X783">
        <f t="shared" si="68"/>
        <v>100.12051551270243</v>
      </c>
      <c r="Y783">
        <f t="shared" si="69"/>
        <v>40.337221217343199</v>
      </c>
      <c r="Z783">
        <f t="shared" si="78"/>
        <v>13.916045515999986</v>
      </c>
      <c r="AA783">
        <f t="shared" si="79"/>
        <v>29.808565592000001</v>
      </c>
      <c r="AB783">
        <f t="shared" si="80"/>
        <v>25.162951760000006</v>
      </c>
      <c r="AC783">
        <f t="shared" si="74"/>
        <v>13.916045515999986</v>
      </c>
      <c r="AD783">
        <f t="shared" si="63"/>
        <v>4.4372208754748232</v>
      </c>
      <c r="AE783">
        <f t="shared" si="64"/>
        <v>12.664545947328577</v>
      </c>
      <c r="AF783">
        <f t="shared" si="65"/>
        <v>-9.8884724528533692</v>
      </c>
      <c r="AG783">
        <f t="shared" si="66"/>
        <v>-9.8884724528533692</v>
      </c>
      <c r="AH783">
        <f t="shared" si="71"/>
        <v>2.58</v>
      </c>
      <c r="AI783">
        <f t="shared" si="72"/>
        <v>-8.2899999999999991</v>
      </c>
      <c r="AJ783">
        <f t="shared" si="73"/>
        <v>2.0399999999999991</v>
      </c>
      <c r="AK783">
        <f t="shared" si="75"/>
        <v>0.9099999999999997</v>
      </c>
      <c r="AL783">
        <f t="shared" si="76"/>
        <v>-20.11</v>
      </c>
      <c r="AM783">
        <f t="shared" si="77"/>
        <v>-3.2600000000000016</v>
      </c>
      <c r="AN783">
        <f t="shared" si="70"/>
        <v>782</v>
      </c>
    </row>
    <row r="784" spans="1:40" x14ac:dyDescent="0.3">
      <c r="A784" t="s">
        <v>2049</v>
      </c>
      <c r="B784">
        <v>2.42</v>
      </c>
      <c r="C784">
        <v>2.42</v>
      </c>
      <c r="D784">
        <v>2.2200000000000002</v>
      </c>
      <c r="E784" s="6">
        <f>IF(Table2[[#This Row],[S&amp;P 500 TR USD]]="",Table2[[#This Row],[IA SBBI US Large Stock TR USD Ext]],Table2[[#This Row],[S&amp;P 500 TR USD]])</f>
        <v>2.42</v>
      </c>
      <c r="F784" s="6" t="s">
        <v>2432</v>
      </c>
      <c r="G784" s="6">
        <f>+Table2[[#This Row],[NASDAQ 100 PR USD]]+0.06</f>
        <v>5.97</v>
      </c>
      <c r="H784" s="6">
        <v>5.91</v>
      </c>
      <c r="I784" s="6" t="s">
        <v>2428</v>
      </c>
      <c r="J784" s="6">
        <v>7.04</v>
      </c>
      <c r="K784" s="6">
        <v>6.85</v>
      </c>
      <c r="L784" s="6" t="s">
        <v>2436</v>
      </c>
      <c r="M784">
        <v>0.23</v>
      </c>
      <c r="N784">
        <v>1.08</v>
      </c>
      <c r="O784">
        <v>0.5</v>
      </c>
      <c r="P784">
        <f>+(Table2[[#This Row],[IA SBBI US IT Govt TR USD]]*Table2[[#This Row],[PctinGovt]])+(Table2[[#This Row],[IA SBBI US LT Corp TR USD]]*(1-Table2[[#This Row],[IA SBBI US IT Govt TR USD]]) )</f>
        <v>0.94660000000000011</v>
      </c>
      <c r="Q784">
        <v>0.69</v>
      </c>
      <c r="R784" s="6">
        <f>IF(Table2[[#This Row],[Bloomberg US Agg Bond TR USD]]="",Table2[[#This Row],[Pre AGG]],Table2[[#This Row],[Bloomberg US Agg Bond TR USD]])</f>
        <v>0.69</v>
      </c>
      <c r="S784" s="6" t="str">
        <f>IF(Table2[[#This Row],[Bloomberg US Agg Bond TR USD]]="","Pre","")</f>
        <v/>
      </c>
      <c r="T784">
        <v>2.2200000000000002</v>
      </c>
      <c r="U784" s="6">
        <v>5.91</v>
      </c>
      <c r="V784" s="6">
        <v>6.85</v>
      </c>
      <c r="W784">
        <f t="shared" si="67"/>
        <v>108.92789275426664</v>
      </c>
      <c r="X784">
        <f t="shared" si="68"/>
        <v>111.94763797950311</v>
      </c>
      <c r="Y784">
        <f t="shared" si="69"/>
        <v>49.950320870731211</v>
      </c>
      <c r="Z784">
        <f t="shared" si="78"/>
        <v>13.627031348999985</v>
      </c>
      <c r="AA784">
        <f t="shared" si="79"/>
        <v>32.090941408999996</v>
      </c>
      <c r="AB784">
        <f t="shared" si="80"/>
        <v>29.089395709999998</v>
      </c>
      <c r="AC784">
        <f t="shared" si="74"/>
        <v>13.627031348999985</v>
      </c>
      <c r="AD784">
        <f t="shared" si="63"/>
        <v>7.45417934465058</v>
      </c>
      <c r="AE784">
        <f t="shared" si="64"/>
        <v>16.994823622723487</v>
      </c>
      <c r="AF784">
        <f t="shared" si="65"/>
        <v>-3.8792381110849816</v>
      </c>
      <c r="AG784">
        <f t="shared" si="66"/>
        <v>-3.8792381110849816</v>
      </c>
      <c r="AH784">
        <f t="shared" si="71"/>
        <v>-4.51</v>
      </c>
      <c r="AI784">
        <f t="shared" si="72"/>
        <v>-1.7000000000000002</v>
      </c>
      <c r="AJ784">
        <f t="shared" si="73"/>
        <v>-4.09</v>
      </c>
      <c r="AK784">
        <f t="shared" si="75"/>
        <v>-7.09</v>
      </c>
      <c r="AL784">
        <f t="shared" si="76"/>
        <v>6.589999999999999</v>
      </c>
      <c r="AM784">
        <f t="shared" si="77"/>
        <v>-6.129999999999999</v>
      </c>
      <c r="AN784">
        <f t="shared" si="70"/>
        <v>783</v>
      </c>
    </row>
    <row r="785" spans="1:40" x14ac:dyDescent="0.3">
      <c r="A785" t="s">
        <v>2050</v>
      </c>
      <c r="B785">
        <v>0.24</v>
      </c>
      <c r="C785">
        <v>0.24</v>
      </c>
      <c r="D785">
        <v>0.03</v>
      </c>
      <c r="E785" s="6">
        <f>IF(Table2[[#This Row],[S&amp;P 500 TR USD]]="",Table2[[#This Row],[IA SBBI US Large Stock TR USD Ext]],Table2[[#This Row],[S&amp;P 500 TR USD]])</f>
        <v>0.24</v>
      </c>
      <c r="F785" s="6" t="s">
        <v>2432</v>
      </c>
      <c r="G785" s="6">
        <f>+Table2[[#This Row],[NASDAQ 100 PR USD]]+0.06</f>
        <v>-0.41</v>
      </c>
      <c r="H785" s="6">
        <v>-0.47</v>
      </c>
      <c r="I785" s="6" t="s">
        <v>2428</v>
      </c>
      <c r="J785" s="6">
        <v>-0.25</v>
      </c>
      <c r="K785" s="6">
        <v>-0.34</v>
      </c>
      <c r="L785" s="6" t="s">
        <v>2436</v>
      </c>
      <c r="M785">
        <v>1.17</v>
      </c>
      <c r="N785">
        <v>1.38</v>
      </c>
      <c r="O785">
        <v>0.5</v>
      </c>
      <c r="P785">
        <f>+(Table2[[#This Row],[IA SBBI US IT Govt TR USD]]*Table2[[#This Row],[PctinGovt]])+(Table2[[#This Row],[IA SBBI US LT Corp TR USD]]*(1-Table2[[#This Row],[IA SBBI US IT Govt TR USD]]) )</f>
        <v>0.35040000000000004</v>
      </c>
      <c r="Q785">
        <v>1.08</v>
      </c>
      <c r="R785" s="6">
        <f>IF(Table2[[#This Row],[Bloomberg US Agg Bond TR USD]]="",Table2[[#This Row],[Pre AGG]],Table2[[#This Row],[Bloomberg US Agg Bond TR USD]])</f>
        <v>1.08</v>
      </c>
      <c r="S785" s="6" t="str">
        <f>IF(Table2[[#This Row],[Bloomberg US Agg Bond TR USD]]="","Pre","")</f>
        <v/>
      </c>
      <c r="T785">
        <v>0.03</v>
      </c>
      <c r="U785" s="6">
        <v>-0.47</v>
      </c>
      <c r="V785" s="6">
        <v>-0.34</v>
      </c>
      <c r="W785">
        <f t="shared" si="67"/>
        <v>108.99057112209292</v>
      </c>
      <c r="X785">
        <f t="shared" si="68"/>
        <v>110.95148408099944</v>
      </c>
      <c r="Y785">
        <f t="shared" si="69"/>
        <v>49.440489779770736</v>
      </c>
      <c r="Z785">
        <f t="shared" si="78"/>
        <v>9.1321358217999915</v>
      </c>
      <c r="AA785">
        <f t="shared" si="79"/>
        <v>13.434093170299978</v>
      </c>
      <c r="AB785">
        <f t="shared" si="80"/>
        <v>18.136356074000016</v>
      </c>
      <c r="AC785">
        <f t="shared" si="74"/>
        <v>9.1321358217999915</v>
      </c>
      <c r="AD785">
        <f t="shared" si="63"/>
        <v>10.265096018110365</v>
      </c>
      <c r="AE785">
        <f t="shared" si="64"/>
        <v>18.434650072921755</v>
      </c>
      <c r="AF785">
        <f t="shared" si="65"/>
        <v>1.9409931877117481</v>
      </c>
      <c r="AG785">
        <f t="shared" si="66"/>
        <v>1.9409931877117481</v>
      </c>
      <c r="AH785">
        <f t="shared" si="71"/>
        <v>-2.1900000000000004</v>
      </c>
      <c r="AI785">
        <f t="shared" si="72"/>
        <v>-6.38</v>
      </c>
      <c r="AJ785">
        <f t="shared" si="73"/>
        <v>-7.1899999999999995</v>
      </c>
      <c r="AK785">
        <f t="shared" si="75"/>
        <v>2.3199999999999994</v>
      </c>
      <c r="AL785">
        <f t="shared" si="76"/>
        <v>-4.68</v>
      </c>
      <c r="AM785">
        <f t="shared" si="77"/>
        <v>-3.0999999999999996</v>
      </c>
      <c r="AN785">
        <f t="shared" si="70"/>
        <v>784</v>
      </c>
    </row>
    <row r="786" spans="1:40" x14ac:dyDescent="0.3">
      <c r="A786" t="s">
        <v>2051</v>
      </c>
      <c r="B786">
        <v>4.3099999999999996</v>
      </c>
      <c r="C786">
        <v>4.3099999999999996</v>
      </c>
      <c r="D786">
        <v>3.86</v>
      </c>
      <c r="E786" s="6">
        <f>IF(Table2[[#This Row],[S&amp;P 500 TR USD]]="",Table2[[#This Row],[IA SBBI US Large Stock TR USD Ext]],Table2[[#This Row],[S&amp;P 500 TR USD]])</f>
        <v>4.3099999999999996</v>
      </c>
      <c r="F786" s="6" t="s">
        <v>2432</v>
      </c>
      <c r="G786" s="6">
        <f>+Table2[[#This Row],[NASDAQ 100 PR USD]]+0.06</f>
        <v>5.88</v>
      </c>
      <c r="H786" s="6">
        <v>5.82</v>
      </c>
      <c r="I786" s="6" t="s">
        <v>2428</v>
      </c>
      <c r="J786" s="6">
        <v>4.7699999999999996</v>
      </c>
      <c r="K786" s="6">
        <v>4.59</v>
      </c>
      <c r="L786" s="6" t="s">
        <v>2436</v>
      </c>
      <c r="M786">
        <v>0.59</v>
      </c>
      <c r="N786">
        <v>0.39</v>
      </c>
      <c r="O786">
        <v>0.5</v>
      </c>
      <c r="P786">
        <f>+(Table2[[#This Row],[IA SBBI US IT Govt TR USD]]*Table2[[#This Row],[PctinGovt]])+(Table2[[#This Row],[IA SBBI US LT Corp TR USD]]*(1-Table2[[#This Row],[IA SBBI US IT Govt TR USD]]) )</f>
        <v>0.45489999999999997</v>
      </c>
      <c r="Q786">
        <v>0.57999999999999996</v>
      </c>
      <c r="R786" s="6">
        <f>IF(Table2[[#This Row],[Bloomberg US Agg Bond TR USD]]="",Table2[[#This Row],[Pre AGG]],Table2[[#This Row],[Bloomberg US Agg Bond TR USD]])</f>
        <v>0.57999999999999996</v>
      </c>
      <c r="S786" s="6" t="str">
        <f>IF(Table2[[#This Row],[Bloomberg US Agg Bond TR USD]]="","Pre","")</f>
        <v/>
      </c>
      <c r="T786">
        <v>3.86</v>
      </c>
      <c r="U786" s="6">
        <v>5.82</v>
      </c>
      <c r="V786" s="6">
        <v>4.59</v>
      </c>
      <c r="W786">
        <f t="shared" si="67"/>
        <v>117.05760716740569</v>
      </c>
      <c r="X786">
        <f t="shared" si="68"/>
        <v>123.22886045451362</v>
      </c>
      <c r="Y786">
        <f t="shared" si="69"/>
        <v>56.299808260662211</v>
      </c>
      <c r="Z786">
        <f t="shared" si="78"/>
        <v>6.1975417076000072</v>
      </c>
      <c r="AA786">
        <f t="shared" si="79"/>
        <v>11.547214378600001</v>
      </c>
      <c r="AB786">
        <f t="shared" si="80"/>
        <v>11.374449989000013</v>
      </c>
      <c r="AC786">
        <f t="shared" si="74"/>
        <v>6.1975417076000072</v>
      </c>
      <c r="AD786">
        <f t="shared" si="63"/>
        <v>12.662399138622149</v>
      </c>
      <c r="AE786">
        <f t="shared" si="64"/>
        <v>24.30821930883338</v>
      </c>
      <c r="AF786">
        <f t="shared" si="65"/>
        <v>6.0896365920673823</v>
      </c>
      <c r="AG786">
        <f t="shared" si="66"/>
        <v>6.0896365920673823</v>
      </c>
      <c r="AH786">
        <f t="shared" si="71"/>
        <v>3.83</v>
      </c>
      <c r="AI786">
        <f t="shared" si="72"/>
        <v>6.29</v>
      </c>
      <c r="AJ786">
        <f t="shared" si="73"/>
        <v>4.93</v>
      </c>
      <c r="AK786">
        <f t="shared" si="75"/>
        <v>6.0200000000000005</v>
      </c>
      <c r="AL786">
        <f t="shared" si="76"/>
        <v>12.67</v>
      </c>
      <c r="AM786">
        <f t="shared" si="77"/>
        <v>12.12</v>
      </c>
      <c r="AN786">
        <f t="shared" si="70"/>
        <v>785</v>
      </c>
    </row>
    <row r="787" spans="1:40" x14ac:dyDescent="0.3">
      <c r="A787" t="s">
        <v>2052</v>
      </c>
      <c r="B787">
        <v>-4.58</v>
      </c>
      <c r="C787">
        <v>-4.58</v>
      </c>
      <c r="D787">
        <v>-4.79</v>
      </c>
      <c r="E787" s="6">
        <f>IF(Table2[[#This Row],[S&amp;P 500 TR USD]]="",Table2[[#This Row],[IA SBBI US Large Stock TR USD Ext]],Table2[[#This Row],[S&amp;P 500 TR USD]])</f>
        <v>-4.58</v>
      </c>
      <c r="F787" s="6" t="s">
        <v>2432</v>
      </c>
      <c r="G787" s="6">
        <f>+Table2[[#This Row],[NASDAQ 100 PR USD]]+0.06</f>
        <v>-8.83</v>
      </c>
      <c r="H787" s="6">
        <v>-8.89</v>
      </c>
      <c r="I787" s="6" t="s">
        <v>2428</v>
      </c>
      <c r="J787" s="6">
        <v>-5.83</v>
      </c>
      <c r="K787" s="6">
        <v>-5.97</v>
      </c>
      <c r="L787" s="6" t="s">
        <v>2436</v>
      </c>
      <c r="M787">
        <v>-0.23</v>
      </c>
      <c r="N787">
        <v>-0.18</v>
      </c>
      <c r="O787">
        <v>0.5</v>
      </c>
      <c r="P787">
        <f>+(Table2[[#This Row],[IA SBBI US IT Govt TR USD]]*Table2[[#This Row],[PctinGovt]])+(Table2[[#This Row],[IA SBBI US LT Corp TR USD]]*(1-Table2[[#This Row],[IA SBBI US IT Govt TR USD]]) )</f>
        <v>-0.33639999999999998</v>
      </c>
      <c r="Q787">
        <v>-0.05</v>
      </c>
      <c r="R787" s="6">
        <f>IF(Table2[[#This Row],[Bloomberg US Agg Bond TR USD]]="",Table2[[#This Row],[Pre AGG]],Table2[[#This Row],[Bloomberg US Agg Bond TR USD]])</f>
        <v>-0.05</v>
      </c>
      <c r="S787" s="6" t="str">
        <f>IF(Table2[[#This Row],[Bloomberg US Agg Bond TR USD]]="","Pre","")</f>
        <v/>
      </c>
      <c r="T787">
        <v>-4.79</v>
      </c>
      <c r="U787" s="6">
        <v>-8.89</v>
      </c>
      <c r="V787" s="6">
        <v>-5.97</v>
      </c>
      <c r="W787">
        <f t="shared" si="67"/>
        <v>106.66054778408696</v>
      </c>
      <c r="X787">
        <f t="shared" si="68"/>
        <v>103.38381476010738</v>
      </c>
      <c r="Y787">
        <f t="shared" si="69"/>
        <v>46.968709707500686</v>
      </c>
      <c r="Z787">
        <f t="shared" si="78"/>
        <v>-1.0852284682000057</v>
      </c>
      <c r="AA787">
        <f t="shared" si="79"/>
        <v>-4.0405372293999875</v>
      </c>
      <c r="AB787">
        <f t="shared" si="80"/>
        <v>-1.9883993217999829</v>
      </c>
      <c r="AC787">
        <f t="shared" si="74"/>
        <v>-4.0405372293999875</v>
      </c>
      <c r="AD787">
        <f t="shared" si="63"/>
        <v>5.0184748579225946</v>
      </c>
      <c r="AE787">
        <f t="shared" si="64"/>
        <v>13.563840982932017</v>
      </c>
      <c r="AF787">
        <f t="shared" si="65"/>
        <v>-0.42315303701241369</v>
      </c>
      <c r="AG787">
        <f t="shared" si="66"/>
        <v>-0.42315303701241369</v>
      </c>
      <c r="AH787">
        <f t="shared" si="71"/>
        <v>-8.65</v>
      </c>
      <c r="AI787">
        <f t="shared" si="72"/>
        <v>-14.71</v>
      </c>
      <c r="AJ787">
        <f t="shared" si="73"/>
        <v>-10.559999999999999</v>
      </c>
      <c r="AK787">
        <f t="shared" si="75"/>
        <v>-12.48</v>
      </c>
      <c r="AL787">
        <f t="shared" si="76"/>
        <v>-21</v>
      </c>
      <c r="AM787">
        <f t="shared" si="77"/>
        <v>-15.489999999999998</v>
      </c>
      <c r="AN787">
        <f t="shared" si="70"/>
        <v>786</v>
      </c>
    </row>
    <row r="788" spans="1:40" x14ac:dyDescent="0.3">
      <c r="A788" t="s">
        <v>2053</v>
      </c>
      <c r="B788">
        <v>4.66</v>
      </c>
      <c r="C788">
        <v>4.66</v>
      </c>
      <c r="D788">
        <v>4.49</v>
      </c>
      <c r="E788" s="6">
        <f>IF(Table2[[#This Row],[S&amp;P 500 TR USD]]="",Table2[[#This Row],[IA SBBI US Large Stock TR USD Ext]],Table2[[#This Row],[S&amp;P 500 TR USD]])</f>
        <v>4.66</v>
      </c>
      <c r="F788" s="6" t="s">
        <v>2432</v>
      </c>
      <c r="G788" s="6">
        <f>+Table2[[#This Row],[NASDAQ 100 PR USD]]+0.06</f>
        <v>7.13</v>
      </c>
      <c r="H788" s="6">
        <v>7.07</v>
      </c>
      <c r="I788" s="6" t="s">
        <v>2428</v>
      </c>
      <c r="J788" s="6">
        <v>3.51</v>
      </c>
      <c r="K788" s="6">
        <v>3.35</v>
      </c>
      <c r="L788" s="6" t="s">
        <v>2436</v>
      </c>
      <c r="M788">
        <v>1.29</v>
      </c>
      <c r="N788">
        <v>1.67</v>
      </c>
      <c r="O788">
        <v>0.5</v>
      </c>
      <c r="P788">
        <f>+(Table2[[#This Row],[IA SBBI US IT Govt TR USD]]*Table2[[#This Row],[PctinGovt]])+(Table2[[#This Row],[IA SBBI US LT Corp TR USD]]*(1-Table2[[#This Row],[IA SBBI US IT Govt TR USD]]) )</f>
        <v>0.16069999999999995</v>
      </c>
      <c r="Q788">
        <v>1.39</v>
      </c>
      <c r="R788" s="6">
        <f>IF(Table2[[#This Row],[Bloomberg US Agg Bond TR USD]]="",Table2[[#This Row],[Pre AGG]],Table2[[#This Row],[Bloomberg US Agg Bond TR USD]])</f>
        <v>1.39</v>
      </c>
      <c r="S788" s="6" t="str">
        <f>IF(Table2[[#This Row],[Bloomberg US Agg Bond TR USD]]="","Pre","")</f>
        <v/>
      </c>
      <c r="T788">
        <v>4.49</v>
      </c>
      <c r="U788" s="6">
        <v>7.07</v>
      </c>
      <c r="V788" s="6">
        <v>3.35</v>
      </c>
      <c r="W788">
        <f t="shared" si="67"/>
        <v>115.93960637959246</v>
      </c>
      <c r="X788">
        <f t="shared" si="68"/>
        <v>117.76305046364696</v>
      </c>
      <c r="Y788">
        <f t="shared" si="69"/>
        <v>51.892161482701972</v>
      </c>
      <c r="Z788">
        <f t="shared" si="78"/>
        <v>3.3250472593999936</v>
      </c>
      <c r="AA788">
        <f t="shared" si="79"/>
        <v>3.2289729614000118</v>
      </c>
      <c r="AB788">
        <f t="shared" si="80"/>
        <v>1.6405672295000118</v>
      </c>
      <c r="AC788">
        <f t="shared" si="74"/>
        <v>1.6405672295000118</v>
      </c>
      <c r="AD788">
        <f t="shared" si="63"/>
        <v>17.841284771309418</v>
      </c>
      <c r="AE788">
        <f t="shared" si="64"/>
        <v>34.773669408584908</v>
      </c>
      <c r="AF788">
        <f t="shared" si="65"/>
        <v>12.904740906470312</v>
      </c>
      <c r="AG788">
        <f t="shared" si="66"/>
        <v>12.904740906470312</v>
      </c>
      <c r="AH788">
        <f t="shared" si="71"/>
        <v>9.2800000000000011</v>
      </c>
      <c r="AI788">
        <f t="shared" si="72"/>
        <v>15.96</v>
      </c>
      <c r="AJ788">
        <f t="shared" si="73"/>
        <v>9.32</v>
      </c>
      <c r="AK788">
        <f t="shared" si="75"/>
        <v>17.93</v>
      </c>
      <c r="AL788">
        <f t="shared" si="76"/>
        <v>30.67</v>
      </c>
      <c r="AM788">
        <f t="shared" si="77"/>
        <v>19.88</v>
      </c>
      <c r="AN788">
        <f t="shared" si="70"/>
        <v>787</v>
      </c>
    </row>
    <row r="789" spans="1:40" x14ac:dyDescent="0.3">
      <c r="A789" t="s">
        <v>2054</v>
      </c>
      <c r="B789">
        <v>2.37</v>
      </c>
      <c r="C789">
        <v>2.37</v>
      </c>
      <c r="D789">
        <v>1.96</v>
      </c>
      <c r="E789" s="6">
        <f>IF(Table2[[#This Row],[S&amp;P 500 TR USD]]="",Table2[[#This Row],[IA SBBI US Large Stock TR USD Ext]],Table2[[#This Row],[S&amp;P 500 TR USD]])</f>
        <v>2.37</v>
      </c>
      <c r="F789" s="6" t="s">
        <v>2432</v>
      </c>
      <c r="G789" s="6">
        <f>+Table2[[#This Row],[NASDAQ 100 PR USD]]+0.06</f>
        <v>5.6599999999999993</v>
      </c>
      <c r="H789" s="6">
        <v>5.6</v>
      </c>
      <c r="I789" s="6" t="s">
        <v>2428</v>
      </c>
      <c r="J789" s="6">
        <v>3.7</v>
      </c>
      <c r="K789" s="6">
        <v>3.51</v>
      </c>
      <c r="L789" s="6" t="s">
        <v>2436</v>
      </c>
      <c r="M789">
        <v>2.4700000000000002</v>
      </c>
      <c r="N789">
        <v>2.75</v>
      </c>
      <c r="O789">
        <v>0.5</v>
      </c>
      <c r="P789">
        <f>+(Table2[[#This Row],[IA SBBI US IT Govt TR USD]]*Table2[[#This Row],[PctinGovt]])+(Table2[[#This Row],[IA SBBI US LT Corp TR USD]]*(1-Table2[[#This Row],[IA SBBI US IT Govt TR USD]]) )</f>
        <v>-2.8075000000000001</v>
      </c>
      <c r="Q789">
        <v>2.16</v>
      </c>
      <c r="R789" s="6">
        <f>IF(Table2[[#This Row],[Bloomberg US Agg Bond TR USD]]="",Table2[[#This Row],[Pre AGG]],Table2[[#This Row],[Bloomberg US Agg Bond TR USD]])</f>
        <v>2.16</v>
      </c>
      <c r="S789" s="6" t="str">
        <f>IF(Table2[[#This Row],[Bloomberg US Agg Bond TR USD]]="","Pre","")</f>
        <v/>
      </c>
      <c r="T789">
        <v>1.96</v>
      </c>
      <c r="U789" s="6">
        <v>5.6</v>
      </c>
      <c r="V789" s="6">
        <v>3.51</v>
      </c>
      <c r="W789">
        <f t="shared" si="67"/>
        <v>120.17202266463246</v>
      </c>
      <c r="X789">
        <f t="shared" si="68"/>
        <v>129.95778128961121</v>
      </c>
      <c r="Y789">
        <f t="shared" si="69"/>
        <v>57.2235763507448</v>
      </c>
      <c r="Z789">
        <f t="shared" si="78"/>
        <v>1.4348336083999991</v>
      </c>
      <c r="AA789">
        <f t="shared" si="79"/>
        <v>3.0143597120000143</v>
      </c>
      <c r="AB789">
        <f t="shared" si="80"/>
        <v>0.59102317550001615</v>
      </c>
      <c r="AC789">
        <f t="shared" si="74"/>
        <v>0.59102317550001615</v>
      </c>
      <c r="AD789">
        <f t="shared" si="63"/>
        <v>19.138298416288645</v>
      </c>
      <c r="AE789">
        <f t="shared" si="64"/>
        <v>38.229404521625554</v>
      </c>
      <c r="AF789">
        <f t="shared" si="65"/>
        <v>13.563013616060072</v>
      </c>
      <c r="AG789">
        <f t="shared" si="66"/>
        <v>13.563013616060072</v>
      </c>
      <c r="AH789">
        <f t="shared" si="71"/>
        <v>-2.5300000000000002</v>
      </c>
      <c r="AI789">
        <f t="shared" si="72"/>
        <v>-1.4700000000000006</v>
      </c>
      <c r="AJ789">
        <f t="shared" si="73"/>
        <v>0.1599999999999997</v>
      </c>
      <c r="AK789">
        <f t="shared" si="75"/>
        <v>-11.810000000000002</v>
      </c>
      <c r="AL789">
        <f t="shared" si="76"/>
        <v>-17.43</v>
      </c>
      <c r="AM789">
        <f t="shared" si="77"/>
        <v>-9.16</v>
      </c>
      <c r="AN789">
        <f t="shared" si="70"/>
        <v>788</v>
      </c>
    </row>
    <row r="790" spans="1:40" x14ac:dyDescent="0.3">
      <c r="A790" t="s">
        <v>2055</v>
      </c>
      <c r="B790">
        <v>-1.67</v>
      </c>
      <c r="C790">
        <v>-1.67</v>
      </c>
      <c r="D790">
        <v>-1.91</v>
      </c>
      <c r="E790" s="6">
        <f>IF(Table2[[#This Row],[S&amp;P 500 TR USD]]="",Table2[[#This Row],[IA SBBI US Large Stock TR USD Ext]],Table2[[#This Row],[S&amp;P 500 TR USD]])</f>
        <v>-1.67</v>
      </c>
      <c r="F790" s="6" t="s">
        <v>2432</v>
      </c>
      <c r="G790" s="6">
        <f>+Table2[[#This Row],[NASDAQ 100 PR USD]]+0.06</f>
        <v>0.11</v>
      </c>
      <c r="H790" s="6">
        <v>0.05</v>
      </c>
      <c r="I790" s="6" t="s">
        <v>2428</v>
      </c>
      <c r="J790" s="6">
        <v>0.78</v>
      </c>
      <c r="K790" s="6">
        <v>0.63</v>
      </c>
      <c r="L790" s="6" t="s">
        <v>2436</v>
      </c>
      <c r="M790">
        <v>2.16</v>
      </c>
      <c r="N790">
        <v>2.71</v>
      </c>
      <c r="O790">
        <v>0.5</v>
      </c>
      <c r="P790">
        <f>+(Table2[[#This Row],[IA SBBI US IT Govt TR USD]]*Table2[[#This Row],[PctinGovt]])+(Table2[[#This Row],[IA SBBI US LT Corp TR USD]]*(1-Table2[[#This Row],[IA SBBI US IT Govt TR USD]]) )</f>
        <v>-2.0636000000000001</v>
      </c>
      <c r="Q790">
        <v>2.0299999999999998</v>
      </c>
      <c r="R790" s="6">
        <f>IF(Table2[[#This Row],[Bloomberg US Agg Bond TR USD]]="",Table2[[#This Row],[Pre AGG]],Table2[[#This Row],[Bloomberg US Agg Bond TR USD]])</f>
        <v>2.0299999999999998</v>
      </c>
      <c r="S790" s="6" t="str">
        <f>IF(Table2[[#This Row],[Bloomberg US Agg Bond TR USD]]="","Pre","")</f>
        <v/>
      </c>
      <c r="T790">
        <v>-1.91</v>
      </c>
      <c r="U790" s="6">
        <v>0.05</v>
      </c>
      <c r="V790" s="6">
        <v>0.63</v>
      </c>
      <c r="W790">
        <f t="shared" si="67"/>
        <v>115.96673703173801</v>
      </c>
      <c r="X790">
        <f t="shared" si="68"/>
        <v>130.07276018025601</v>
      </c>
      <c r="Y790">
        <f t="shared" si="69"/>
        <v>58.214084881754481</v>
      </c>
      <c r="Z790">
        <f t="shared" si="78"/>
        <v>4.5031281236000087</v>
      </c>
      <c r="AA790">
        <f t="shared" si="79"/>
        <v>13.122452959999986</v>
      </c>
      <c r="AB790">
        <f t="shared" si="80"/>
        <v>7.6515437854999924</v>
      </c>
      <c r="AC790">
        <f t="shared" si="74"/>
        <v>4.5031281236000087</v>
      </c>
      <c r="AD790">
        <f t="shared" si="63"/>
        <v>14.090361140815698</v>
      </c>
      <c r="AE790">
        <f t="shared" si="64"/>
        <v>34.899062840310549</v>
      </c>
      <c r="AF790">
        <f t="shared" si="65"/>
        <v>10.169151259848874</v>
      </c>
      <c r="AG790">
        <f t="shared" si="66"/>
        <v>10.169151259848874</v>
      </c>
      <c r="AH790">
        <f t="shared" si="71"/>
        <v>-3.87</v>
      </c>
      <c r="AI790">
        <f t="shared" si="72"/>
        <v>-5.55</v>
      </c>
      <c r="AJ790">
        <f t="shared" si="73"/>
        <v>-2.88</v>
      </c>
      <c r="AK790">
        <f t="shared" si="75"/>
        <v>-1.3399999999999999</v>
      </c>
      <c r="AL790">
        <f t="shared" si="76"/>
        <v>-4.0799999999999992</v>
      </c>
      <c r="AM790">
        <f t="shared" si="77"/>
        <v>-3.0399999999999996</v>
      </c>
      <c r="AN790">
        <f t="shared" si="70"/>
        <v>789</v>
      </c>
    </row>
    <row r="791" spans="1:40" x14ac:dyDescent="0.3">
      <c r="A791" t="s">
        <v>2056</v>
      </c>
      <c r="B791">
        <v>1.34</v>
      </c>
      <c r="C791">
        <v>1.34</v>
      </c>
      <c r="D791">
        <v>1.19</v>
      </c>
      <c r="E791" s="6">
        <f>IF(Table2[[#This Row],[S&amp;P 500 TR USD]]="",Table2[[#This Row],[IA SBBI US Large Stock TR USD Ext]],Table2[[#This Row],[S&amp;P 500 TR USD]])</f>
        <v>1.34</v>
      </c>
      <c r="F791" s="6" t="s">
        <v>2432</v>
      </c>
      <c r="G791" s="6">
        <f>+Table2[[#This Row],[NASDAQ 100 PR USD]]+0.06</f>
        <v>1.79</v>
      </c>
      <c r="H791" s="6">
        <v>1.73</v>
      </c>
      <c r="I791" s="6" t="s">
        <v>2428</v>
      </c>
      <c r="J791" s="6">
        <v>2.64</v>
      </c>
      <c r="K791" s="6">
        <v>2.5299999999999998</v>
      </c>
      <c r="L791" s="6" t="s">
        <v>2436</v>
      </c>
      <c r="M791">
        <v>1.34</v>
      </c>
      <c r="N791">
        <v>0.43</v>
      </c>
      <c r="O791">
        <v>0.5</v>
      </c>
      <c r="P791">
        <f>+(Table2[[#This Row],[IA SBBI US IT Govt TR USD]]*Table2[[#This Row],[PctinGovt]])+(Table2[[#This Row],[IA SBBI US LT Corp TR USD]]*(1-Table2[[#This Row],[IA SBBI US IT Govt TR USD]]) )</f>
        <v>0.52380000000000004</v>
      </c>
      <c r="Q791">
        <v>1.1100000000000001</v>
      </c>
      <c r="R791" s="6">
        <f>IF(Table2[[#This Row],[Bloomberg US Agg Bond TR USD]]="",Table2[[#This Row],[Pre AGG]],Table2[[#This Row],[Bloomberg US Agg Bond TR USD]])</f>
        <v>1.1100000000000001</v>
      </c>
      <c r="S791" s="6" t="str">
        <f>IF(Table2[[#This Row],[Bloomberg US Agg Bond TR USD]]="","Pre","")</f>
        <v/>
      </c>
      <c r="T791">
        <v>1.19</v>
      </c>
      <c r="U791" s="6">
        <v>1.73</v>
      </c>
      <c r="V791" s="6">
        <v>2.5299999999999998</v>
      </c>
      <c r="W791">
        <f t="shared" si="67"/>
        <v>118.53674120241568</v>
      </c>
      <c r="X791">
        <f t="shared" si="68"/>
        <v>134.05301893137445</v>
      </c>
      <c r="Y791">
        <f t="shared" si="69"/>
        <v>62.216901229262888</v>
      </c>
      <c r="Z791">
        <f t="shared" si="78"/>
        <v>1.2027135115999954</v>
      </c>
      <c r="AA791">
        <f t="shared" si="79"/>
        <v>7.4805934400000051</v>
      </c>
      <c r="AB791">
        <f t="shared" si="80"/>
        <v>6.7974144589000085</v>
      </c>
      <c r="AC791">
        <f t="shared" si="74"/>
        <v>1.2027135115999954</v>
      </c>
      <c r="AD791">
        <f t="shared" si="63"/>
        <v>18.639437301810126</v>
      </c>
      <c r="AE791">
        <f t="shared" si="64"/>
        <v>42.121806780704183</v>
      </c>
      <c r="AF791">
        <f t="shared" si="65"/>
        <v>16.907918429645097</v>
      </c>
      <c r="AG791">
        <f t="shared" si="66"/>
        <v>16.907918429645097</v>
      </c>
      <c r="AH791">
        <f t="shared" si="71"/>
        <v>3.0999999999999996</v>
      </c>
      <c r="AI791">
        <f t="shared" si="72"/>
        <v>1.68</v>
      </c>
      <c r="AJ791">
        <f t="shared" si="73"/>
        <v>1.9</v>
      </c>
      <c r="AK791">
        <f t="shared" si="75"/>
        <v>6.97</v>
      </c>
      <c r="AL791">
        <f t="shared" si="76"/>
        <v>7.2299999999999995</v>
      </c>
      <c r="AM791">
        <f t="shared" si="77"/>
        <v>4.7799999999999994</v>
      </c>
      <c r="AN791">
        <f t="shared" si="70"/>
        <v>790</v>
      </c>
    </row>
    <row r="792" spans="1:40" x14ac:dyDescent="0.3">
      <c r="A792" t="s">
        <v>2057</v>
      </c>
      <c r="B792">
        <v>-4.03</v>
      </c>
      <c r="C792">
        <v>-4.03</v>
      </c>
      <c r="D792">
        <v>-4.3899999999999997</v>
      </c>
      <c r="E792" s="6">
        <f>IF(Table2[[#This Row],[S&amp;P 500 TR USD]]="",Table2[[#This Row],[IA SBBI US Large Stock TR USD Ext]],Table2[[#This Row],[S&amp;P 500 TR USD]])</f>
        <v>-4.03</v>
      </c>
      <c r="F792" s="6" t="s">
        <v>2432</v>
      </c>
      <c r="G792" s="6">
        <f>+Table2[[#This Row],[NASDAQ 100 PR USD]]+0.06</f>
        <v>-2.58</v>
      </c>
      <c r="H792" s="6">
        <v>-2.64</v>
      </c>
      <c r="I792" s="6" t="s">
        <v>2428</v>
      </c>
      <c r="J792" s="6">
        <v>-4.63</v>
      </c>
      <c r="K792" s="6">
        <v>-4.78</v>
      </c>
      <c r="L792" s="6" t="s">
        <v>2436</v>
      </c>
      <c r="M792">
        <v>1.28</v>
      </c>
      <c r="N792">
        <v>1.06</v>
      </c>
      <c r="O792">
        <v>0.5</v>
      </c>
      <c r="P792">
        <f>+(Table2[[#This Row],[IA SBBI US IT Govt TR USD]]*Table2[[#This Row],[PctinGovt]])+(Table2[[#This Row],[IA SBBI US LT Corp TR USD]]*(1-Table2[[#This Row],[IA SBBI US IT Govt TR USD]]) )</f>
        <v>0.34319999999999995</v>
      </c>
      <c r="Q792">
        <v>0.92</v>
      </c>
      <c r="R792" s="6">
        <f>IF(Table2[[#This Row],[Bloomberg US Agg Bond TR USD]]="",Table2[[#This Row],[Pre AGG]],Table2[[#This Row],[Bloomberg US Agg Bond TR USD]])</f>
        <v>0.92</v>
      </c>
      <c r="S792" s="6" t="str">
        <f>IF(Table2[[#This Row],[Bloomberg US Agg Bond TR USD]]="","Pre","")</f>
        <v/>
      </c>
      <c r="T792">
        <v>-4.3899999999999997</v>
      </c>
      <c r="U792" s="6">
        <v>-2.64</v>
      </c>
      <c r="V792" s="6">
        <v>-4.78</v>
      </c>
      <c r="W792">
        <f t="shared" si="67"/>
        <v>108.94297826362961</v>
      </c>
      <c r="X792">
        <f t="shared" si="68"/>
        <v>127.87401923158615</v>
      </c>
      <c r="Y792">
        <f t="shared" si="69"/>
        <v>54.462933350504137</v>
      </c>
      <c r="Z792">
        <f t="shared" si="78"/>
        <v>-5.1001231969000083</v>
      </c>
      <c r="AA792">
        <f t="shared" si="79"/>
        <v>-0.90614983600000309</v>
      </c>
      <c r="AB792">
        <f t="shared" si="80"/>
        <v>-1.7558708841999837</v>
      </c>
      <c r="AC792">
        <f t="shared" si="74"/>
        <v>-5.1001231969000083</v>
      </c>
      <c r="AD792">
        <f t="shared" si="63"/>
        <v>3.8746941430958248</v>
      </c>
      <c r="AE792">
        <f t="shared" si="64"/>
        <v>20.594205230689887</v>
      </c>
      <c r="AF792">
        <f t="shared" si="65"/>
        <v>4.144185544679635</v>
      </c>
      <c r="AG792">
        <f t="shared" si="66"/>
        <v>3.8746941430958248</v>
      </c>
      <c r="AH792">
        <f t="shared" si="71"/>
        <v>-5.58</v>
      </c>
      <c r="AI792">
        <f t="shared" si="72"/>
        <v>-4.37</v>
      </c>
      <c r="AJ792">
        <f t="shared" si="73"/>
        <v>-7.3100000000000005</v>
      </c>
      <c r="AK792">
        <f t="shared" si="75"/>
        <v>-8.68</v>
      </c>
      <c r="AL792">
        <f t="shared" si="76"/>
        <v>-6.05</v>
      </c>
      <c r="AM792">
        <f t="shared" si="77"/>
        <v>-9.2100000000000009</v>
      </c>
      <c r="AN792">
        <f t="shared" si="70"/>
        <v>791</v>
      </c>
    </row>
    <row r="793" spans="1:40" x14ac:dyDescent="0.3">
      <c r="A793" t="s">
        <v>2058</v>
      </c>
      <c r="B793">
        <v>11.44</v>
      </c>
      <c r="C793">
        <v>11.44</v>
      </c>
      <c r="D793">
        <v>11.16</v>
      </c>
      <c r="E793" s="6">
        <f>IF(Table2[[#This Row],[S&amp;P 500 TR USD]]="",Table2[[#This Row],[IA SBBI US Large Stock TR USD Ext]],Table2[[#This Row],[S&amp;P 500 TR USD]])</f>
        <v>11.44</v>
      </c>
      <c r="F793" s="6" t="s">
        <v>2432</v>
      </c>
      <c r="G793" s="6">
        <f>+Table2[[#This Row],[NASDAQ 100 PR USD]]+0.06</f>
        <v>16.23</v>
      </c>
      <c r="H793" s="6">
        <v>16.170000000000002</v>
      </c>
      <c r="I793" s="6" t="s">
        <v>2428</v>
      </c>
      <c r="J793" s="6">
        <v>8.01</v>
      </c>
      <c r="K793" s="6">
        <v>7.8</v>
      </c>
      <c r="L793" s="6" t="s">
        <v>2436</v>
      </c>
      <c r="M793">
        <v>2.65</v>
      </c>
      <c r="N793">
        <v>4.3600000000000003</v>
      </c>
      <c r="O793">
        <v>0.5</v>
      </c>
      <c r="P793">
        <f>+(Table2[[#This Row],[IA SBBI US IT Govt TR USD]]*Table2[[#This Row],[PctinGovt]])+(Table2[[#This Row],[IA SBBI US LT Corp TR USD]]*(1-Table2[[#This Row],[IA SBBI US IT Govt TR USD]]) )</f>
        <v>-5.8689999999999998</v>
      </c>
      <c r="Q793">
        <v>2.97</v>
      </c>
      <c r="R793" s="6">
        <f>IF(Table2[[#This Row],[Bloomberg US Agg Bond TR USD]]="",Table2[[#This Row],[Pre AGG]],Table2[[#This Row],[Bloomberg US Agg Bond TR USD]])</f>
        <v>2.97</v>
      </c>
      <c r="S793" s="6" t="str">
        <f>IF(Table2[[#This Row],[Bloomberg US Agg Bond TR USD]]="","Pre","")</f>
        <v/>
      </c>
      <c r="T793">
        <v>11.16</v>
      </c>
      <c r="U793" s="6">
        <v>16.170000000000002</v>
      </c>
      <c r="V793" s="6">
        <v>7.8</v>
      </c>
      <c r="W793">
        <f t="shared" si="67"/>
        <v>132.26101463785068</v>
      </c>
      <c r="X793">
        <f t="shared" si="68"/>
        <v>164.7212481413336</v>
      </c>
      <c r="Y793">
        <f t="shared" si="69"/>
        <v>66.511042151843469</v>
      </c>
      <c r="Z793">
        <f t="shared" si="78"/>
        <v>7.5448089043999911</v>
      </c>
      <c r="AA793">
        <f t="shared" si="79"/>
        <v>15.059795837599999</v>
      </c>
      <c r="AB793">
        <f t="shared" si="80"/>
        <v>5.2441331480000297</v>
      </c>
      <c r="AC793">
        <f t="shared" si="74"/>
        <v>5.2441331480000297</v>
      </c>
      <c r="AD793">
        <f t="shared" ref="AD793:AD856" si="81">((1+W793/100)/(1+W775/100)-1)*100</f>
        <v>16.503995570038654</v>
      </c>
      <c r="AE793">
        <f t="shared" ref="AE793:AE856" si="82">((1+X793/100)/(1+X775/100)-1)*100</f>
        <v>38.734688271432404</v>
      </c>
      <c r="AF793">
        <f t="shared" ref="AF793:AF856" si="83">((1+Y793/100)/(1+Y775/100)-1)*100</f>
        <v>12.200111949994664</v>
      </c>
      <c r="AG793">
        <f t="shared" ref="AG793:AG856" si="84">MIN(AD793,AE793,AF793)</f>
        <v>12.200111949994664</v>
      </c>
      <c r="AH793">
        <f t="shared" si="71"/>
        <v>15.55</v>
      </c>
      <c r="AI793">
        <f t="shared" si="72"/>
        <v>18.810000000000002</v>
      </c>
      <c r="AJ793">
        <f t="shared" si="73"/>
        <v>12.58</v>
      </c>
      <c r="AK793">
        <f t="shared" si="75"/>
        <v>21.130000000000003</v>
      </c>
      <c r="AL793">
        <f t="shared" si="76"/>
        <v>23.180000000000003</v>
      </c>
      <c r="AM793">
        <f t="shared" si="77"/>
        <v>19.89</v>
      </c>
      <c r="AN793">
        <f t="shared" si="70"/>
        <v>792</v>
      </c>
    </row>
    <row r="794" spans="1:40" x14ac:dyDescent="0.3">
      <c r="A794" t="s">
        <v>2059</v>
      </c>
      <c r="B794">
        <v>-1.86</v>
      </c>
      <c r="C794">
        <v>-1.86</v>
      </c>
      <c r="D794">
        <v>-1.99</v>
      </c>
      <c r="E794" s="6">
        <f>IF(Table2[[#This Row],[S&amp;P 500 TR USD]]="",Table2[[#This Row],[IA SBBI US Large Stock TR USD Ext]],Table2[[#This Row],[S&amp;P 500 TR USD]])</f>
        <v>-1.86</v>
      </c>
      <c r="F794" s="6" t="s">
        <v>2432</v>
      </c>
      <c r="G794" s="6">
        <f>+Table2[[#This Row],[NASDAQ 100 PR USD]]+0.06</f>
        <v>2.31</v>
      </c>
      <c r="H794" s="6">
        <v>2.25</v>
      </c>
      <c r="I794" s="6" t="s">
        <v>2428</v>
      </c>
      <c r="J794" s="6">
        <v>8.1</v>
      </c>
      <c r="K794" s="6">
        <v>8.02</v>
      </c>
      <c r="L794" s="6" t="s">
        <v>2436</v>
      </c>
      <c r="M794">
        <v>-1.95</v>
      </c>
      <c r="N794">
        <v>-1.73</v>
      </c>
      <c r="O794">
        <v>0.5</v>
      </c>
      <c r="P794">
        <f>+(Table2[[#This Row],[IA SBBI US IT Govt TR USD]]*Table2[[#This Row],[PctinGovt]])+(Table2[[#This Row],[IA SBBI US LT Corp TR USD]]*(1-Table2[[#This Row],[IA SBBI US IT Govt TR USD]]) )</f>
        <v>-6.0785</v>
      </c>
      <c r="Q794">
        <v>-1.36</v>
      </c>
      <c r="R794" s="6">
        <f>IF(Table2[[#This Row],[Bloomberg US Agg Bond TR USD]]="",Table2[[#This Row],[Pre AGG]],Table2[[#This Row],[Bloomberg US Agg Bond TR USD]])</f>
        <v>-1.36</v>
      </c>
      <c r="S794" s="6" t="str">
        <f>IF(Table2[[#This Row],[Bloomberg US Agg Bond TR USD]]="","Pre","")</f>
        <v/>
      </c>
      <c r="T794">
        <v>-1.99</v>
      </c>
      <c r="U794" s="6">
        <v>2.25</v>
      </c>
      <c r="V794" s="6">
        <v>8.02</v>
      </c>
      <c r="W794">
        <f t="shared" si="67"/>
        <v>127.63902044655744</v>
      </c>
      <c r="X794">
        <f t="shared" si="68"/>
        <v>170.67747622451361</v>
      </c>
      <c r="Y794">
        <f t="shared" si="69"/>
        <v>79.865227732421332</v>
      </c>
      <c r="Z794">
        <f t="shared" si="78"/>
        <v>4.1651024875999809</v>
      </c>
      <c r="AA794">
        <f t="shared" si="79"/>
        <v>15.647932019999988</v>
      </c>
      <c r="AB794">
        <f t="shared" si="80"/>
        <v>10.879462232000026</v>
      </c>
      <c r="AC794">
        <f t="shared" si="74"/>
        <v>4.1651024875999809</v>
      </c>
      <c r="AD794">
        <f t="shared" si="81"/>
        <v>14.782434718732285</v>
      </c>
      <c r="AE794">
        <f t="shared" si="82"/>
        <v>51.426365027262634</v>
      </c>
      <c r="AF794">
        <f t="shared" si="83"/>
        <v>26.949367265511938</v>
      </c>
      <c r="AG794">
        <f t="shared" si="84"/>
        <v>14.782434718732285</v>
      </c>
      <c r="AH794">
        <f t="shared" si="71"/>
        <v>-13.15</v>
      </c>
      <c r="AI794">
        <f t="shared" si="72"/>
        <v>-13.920000000000002</v>
      </c>
      <c r="AJ794">
        <f t="shared" si="73"/>
        <v>0.21999999999999975</v>
      </c>
      <c r="AK794">
        <f t="shared" si="75"/>
        <v>-28.700000000000003</v>
      </c>
      <c r="AL794">
        <f t="shared" si="76"/>
        <v>-32.730000000000004</v>
      </c>
      <c r="AM794">
        <f t="shared" si="77"/>
        <v>-12.36</v>
      </c>
      <c r="AN794">
        <f t="shared" si="70"/>
        <v>793</v>
      </c>
    </row>
    <row r="795" spans="1:40" x14ac:dyDescent="0.3">
      <c r="A795" t="s">
        <v>2060</v>
      </c>
      <c r="B795">
        <v>1.3</v>
      </c>
      <c r="C795">
        <v>1.3</v>
      </c>
      <c r="D795">
        <v>0.96</v>
      </c>
      <c r="E795" s="6">
        <f>IF(Table2[[#This Row],[S&amp;P 500 TR USD]]="",Table2[[#This Row],[IA SBBI US Large Stock TR USD Ext]],Table2[[#This Row],[S&amp;P 500 TR USD]])</f>
        <v>1.3</v>
      </c>
      <c r="F795" s="6" t="s">
        <v>2432</v>
      </c>
      <c r="G795" s="6">
        <f>+Table2[[#This Row],[NASDAQ 100 PR USD]]+0.06</f>
        <v>2.3000000000000003</v>
      </c>
      <c r="H795" s="6">
        <v>2.2400000000000002</v>
      </c>
      <c r="I795" s="6" t="s">
        <v>2428</v>
      </c>
      <c r="J795" s="6">
        <v>2.92</v>
      </c>
      <c r="K795" s="6">
        <v>2.77</v>
      </c>
      <c r="L795" s="6" t="s">
        <v>2436</v>
      </c>
      <c r="M795">
        <v>0.22</v>
      </c>
      <c r="N795">
        <v>0.96</v>
      </c>
      <c r="O795">
        <v>0.5</v>
      </c>
      <c r="P795">
        <f>+(Table2[[#This Row],[IA SBBI US IT Govt TR USD]]*Table2[[#This Row],[PctinGovt]])+(Table2[[#This Row],[IA SBBI US LT Corp TR USD]]*(1-Table2[[#This Row],[IA SBBI US IT Govt TR USD]]) )</f>
        <v>0.85880000000000001</v>
      </c>
      <c r="Q795">
        <v>0.65</v>
      </c>
      <c r="R795" s="6">
        <f>IF(Table2[[#This Row],[Bloomberg US Agg Bond TR USD]]="",Table2[[#This Row],[Pre AGG]],Table2[[#This Row],[Bloomberg US Agg Bond TR USD]])</f>
        <v>0.65</v>
      </c>
      <c r="S795" s="6" t="str">
        <f>IF(Table2[[#This Row],[Bloomberg US Agg Bond TR USD]]="","Pre","")</f>
        <v/>
      </c>
      <c r="T795">
        <v>0.96</v>
      </c>
      <c r="U795" s="6">
        <v>2.2400000000000002</v>
      </c>
      <c r="V795" s="6">
        <v>2.77</v>
      </c>
      <c r="W795">
        <f t="shared" si="67"/>
        <v>129.82435504284439</v>
      </c>
      <c r="X795">
        <f t="shared" si="68"/>
        <v>176.7406516919427</v>
      </c>
      <c r="Y795">
        <f t="shared" si="69"/>
        <v>84.847494540609404</v>
      </c>
      <c r="Z795">
        <f t="shared" si="78"/>
        <v>9.993815993599986</v>
      </c>
      <c r="AA795">
        <f t="shared" si="79"/>
        <v>21.444582679999979</v>
      </c>
      <c r="AB795">
        <f t="shared" si="80"/>
        <v>19.67110201200002</v>
      </c>
      <c r="AC795">
        <f t="shared" si="74"/>
        <v>9.993815993599986</v>
      </c>
      <c r="AD795">
        <f t="shared" si="81"/>
        <v>27.950034329283579</v>
      </c>
      <c r="AE795">
        <f t="shared" si="82"/>
        <v>78.629647633406364</v>
      </c>
      <c r="AF795">
        <f t="shared" si="83"/>
        <v>50.932282205884569</v>
      </c>
      <c r="AG795">
        <f t="shared" si="84"/>
        <v>27.950034329283579</v>
      </c>
      <c r="AH795">
        <f t="shared" si="71"/>
        <v>2.95</v>
      </c>
      <c r="AI795">
        <f t="shared" si="72"/>
        <v>-9.9999999999997868E-3</v>
      </c>
      <c r="AJ795">
        <f t="shared" si="73"/>
        <v>-5.25</v>
      </c>
      <c r="AK795">
        <f t="shared" si="75"/>
        <v>16.100000000000001</v>
      </c>
      <c r="AL795">
        <f t="shared" si="76"/>
        <v>13.910000000000002</v>
      </c>
      <c r="AM795">
        <f t="shared" si="77"/>
        <v>-5.47</v>
      </c>
      <c r="AN795">
        <f t="shared" si="70"/>
        <v>794</v>
      </c>
    </row>
    <row r="796" spans="1:40" x14ac:dyDescent="0.3">
      <c r="A796" t="s">
        <v>2061</v>
      </c>
      <c r="B796">
        <v>-1.94</v>
      </c>
      <c r="C796">
        <v>-1.94</v>
      </c>
      <c r="D796">
        <v>-2.1800000000000002</v>
      </c>
      <c r="E796" s="6">
        <f>IF(Table2[[#This Row],[S&amp;P 500 TR USD]]="",Table2[[#This Row],[IA SBBI US Large Stock TR USD Ext]],Table2[[#This Row],[S&amp;P 500 TR USD]])</f>
        <v>-1.94</v>
      </c>
      <c r="F796" s="6" t="s">
        <v>2432</v>
      </c>
      <c r="G796" s="6">
        <f>+Table2[[#This Row],[NASDAQ 100 PR USD]]+0.06</f>
        <v>-6.54</v>
      </c>
      <c r="H796" s="6">
        <v>-6.6</v>
      </c>
      <c r="I796" s="6" t="s">
        <v>2428</v>
      </c>
      <c r="J796" s="6">
        <v>-3.38</v>
      </c>
      <c r="K796" s="6">
        <v>-3.53</v>
      </c>
      <c r="L796" s="6" t="s">
        <v>2436</v>
      </c>
      <c r="M796">
        <v>-0.79</v>
      </c>
      <c r="N796">
        <v>-0.73</v>
      </c>
      <c r="O796">
        <v>0.5</v>
      </c>
      <c r="P796">
        <f>+(Table2[[#This Row],[IA SBBI US IT Govt TR USD]]*Table2[[#This Row],[PctinGovt]])+(Table2[[#This Row],[IA SBBI US LT Corp TR USD]]*(1-Table2[[#This Row],[IA SBBI US IT Govt TR USD]]) )</f>
        <v>-1.7017</v>
      </c>
      <c r="Q796">
        <v>-0.56000000000000005</v>
      </c>
      <c r="R796" s="6">
        <f>IF(Table2[[#This Row],[Bloomberg US Agg Bond TR USD]]="",Table2[[#This Row],[Pre AGG]],Table2[[#This Row],[Bloomberg US Agg Bond TR USD]])</f>
        <v>-0.56000000000000005</v>
      </c>
      <c r="S796" s="6" t="str">
        <f>IF(Table2[[#This Row],[Bloomberg US Agg Bond TR USD]]="","Pre","")</f>
        <v/>
      </c>
      <c r="T796">
        <v>-2.1800000000000002</v>
      </c>
      <c r="U796" s="6">
        <v>-6.6</v>
      </c>
      <c r="V796" s="6">
        <v>-3.53</v>
      </c>
      <c r="W796">
        <f t="shared" si="67"/>
        <v>124.81418410291036</v>
      </c>
      <c r="X796">
        <f t="shared" si="68"/>
        <v>158.47576868027446</v>
      </c>
      <c r="Y796">
        <f t="shared" si="69"/>
        <v>78.322377983325879</v>
      </c>
      <c r="Z796">
        <f t="shared" si="78"/>
        <v>-3.2062335328000069</v>
      </c>
      <c r="AA796">
        <f t="shared" si="79"/>
        <v>-2.3592664000000041</v>
      </c>
      <c r="AB796">
        <f t="shared" si="80"/>
        <v>7.0934249638000102</v>
      </c>
      <c r="AC796">
        <f t="shared" si="74"/>
        <v>-3.2062335328000069</v>
      </c>
      <c r="AD796">
        <f t="shared" si="81"/>
        <v>31.914759254748294</v>
      </c>
      <c r="AE796">
        <f t="shared" si="82"/>
        <v>82.438590365884679</v>
      </c>
      <c r="AF796">
        <f t="shared" si="83"/>
        <v>60.057571335623685</v>
      </c>
      <c r="AG796">
        <f t="shared" si="84"/>
        <v>31.914759254748294</v>
      </c>
      <c r="AH796">
        <f t="shared" si="71"/>
        <v>-3.14</v>
      </c>
      <c r="AI796">
        <f t="shared" si="72"/>
        <v>-8.84</v>
      </c>
      <c r="AJ796">
        <f t="shared" si="73"/>
        <v>-6.3</v>
      </c>
      <c r="AK796">
        <f t="shared" si="75"/>
        <v>-6.09</v>
      </c>
      <c r="AL796">
        <f t="shared" si="76"/>
        <v>-8.83</v>
      </c>
      <c r="AM796">
        <f t="shared" si="77"/>
        <v>-1.0499999999999998</v>
      </c>
      <c r="AN796">
        <f t="shared" si="70"/>
        <v>795</v>
      </c>
    </row>
    <row r="797" spans="1:40" x14ac:dyDescent="0.3">
      <c r="A797" t="s">
        <v>2062</v>
      </c>
      <c r="B797">
        <v>2.94</v>
      </c>
      <c r="C797">
        <v>2.94</v>
      </c>
      <c r="D797">
        <v>2.79</v>
      </c>
      <c r="E797" s="6">
        <f>IF(Table2[[#This Row],[S&amp;P 500 TR USD]]="",Table2[[#This Row],[IA SBBI US Large Stock TR USD Ext]],Table2[[#This Row],[S&amp;P 500 TR USD]])</f>
        <v>2.94</v>
      </c>
      <c r="F797" s="6" t="s">
        <v>2432</v>
      </c>
      <c r="G797" s="6">
        <f>+Table2[[#This Row],[NASDAQ 100 PR USD]]+0.06</f>
        <v>-4.6400000000000006</v>
      </c>
      <c r="H797" s="6">
        <v>-4.7</v>
      </c>
      <c r="I797" s="6" t="s">
        <v>2428</v>
      </c>
      <c r="J797" s="6">
        <v>-3.5</v>
      </c>
      <c r="K797" s="6">
        <v>-3.6</v>
      </c>
      <c r="L797" s="6" t="s">
        <v>2436</v>
      </c>
      <c r="M797">
        <v>0.98</v>
      </c>
      <c r="N797">
        <v>0.16</v>
      </c>
      <c r="O797">
        <v>0.5</v>
      </c>
      <c r="P797">
        <f>+(Table2[[#This Row],[IA SBBI US IT Govt TR USD]]*Table2[[#This Row],[PctinGovt]])+(Table2[[#This Row],[IA SBBI US LT Corp TR USD]]*(1-Table2[[#This Row],[IA SBBI US IT Govt TR USD]]) )</f>
        <v>0.49319999999999997</v>
      </c>
      <c r="Q797">
        <v>0.72</v>
      </c>
      <c r="R797" s="6">
        <f>IF(Table2[[#This Row],[Bloomberg US Agg Bond TR USD]]="",Table2[[#This Row],[Pre AGG]],Table2[[#This Row],[Bloomberg US Agg Bond TR USD]])</f>
        <v>0.72</v>
      </c>
      <c r="S797" s="6" t="str">
        <f>IF(Table2[[#This Row],[Bloomberg US Agg Bond TR USD]]="","Pre","")</f>
        <v/>
      </c>
      <c r="T797">
        <v>2.79</v>
      </c>
      <c r="U797" s="6">
        <v>-4.7</v>
      </c>
      <c r="V797" s="6">
        <v>-3.6</v>
      </c>
      <c r="W797">
        <f t="shared" si="67"/>
        <v>131.08649983938156</v>
      </c>
      <c r="X797">
        <f t="shared" si="68"/>
        <v>146.32740755230157</v>
      </c>
      <c r="Y797">
        <f t="shared" si="69"/>
        <v>71.902772375926148</v>
      </c>
      <c r="Z797">
        <f t="shared" si="78"/>
        <v>1.5144501088000029</v>
      </c>
      <c r="AA797">
        <f t="shared" si="79"/>
        <v>-8.9959715200000119</v>
      </c>
      <c r="AB797">
        <f t="shared" si="80"/>
        <v>-4.4269008840000073</v>
      </c>
      <c r="AC797">
        <f t="shared" si="74"/>
        <v>-8.9959715200000119</v>
      </c>
      <c r="AD797">
        <f t="shared" si="81"/>
        <v>36.509796675682857</v>
      </c>
      <c r="AE797">
        <f t="shared" si="82"/>
        <v>78.395215081764917</v>
      </c>
      <c r="AF797">
        <f t="shared" si="83"/>
        <v>64.599422623790531</v>
      </c>
      <c r="AG797">
        <f t="shared" si="84"/>
        <v>36.509796675682857</v>
      </c>
      <c r="AH797">
        <f t="shared" si="71"/>
        <v>4.9700000000000006</v>
      </c>
      <c r="AI797">
        <f t="shared" si="72"/>
        <v>1.8999999999999995</v>
      </c>
      <c r="AJ797">
        <f t="shared" si="73"/>
        <v>-7.0000000000000284E-2</v>
      </c>
      <c r="AK797">
        <f t="shared" si="75"/>
        <v>8.1100000000000012</v>
      </c>
      <c r="AL797">
        <f t="shared" si="76"/>
        <v>10.739999999999998</v>
      </c>
      <c r="AM797">
        <f t="shared" si="77"/>
        <v>6.2299999999999995</v>
      </c>
      <c r="AN797">
        <f t="shared" si="70"/>
        <v>796</v>
      </c>
    </row>
    <row r="798" spans="1:40" x14ac:dyDescent="0.3">
      <c r="A798" t="s">
        <v>2063</v>
      </c>
      <c r="B798">
        <v>0.49</v>
      </c>
      <c r="C798">
        <v>0.49</v>
      </c>
      <c r="D798">
        <v>0.1</v>
      </c>
      <c r="E798" s="6">
        <f>IF(Table2[[#This Row],[S&amp;P 500 TR USD]]="",Table2[[#This Row],[IA SBBI US Large Stock TR USD Ext]],Table2[[#This Row],[S&amp;P 500 TR USD]])</f>
        <v>0.49</v>
      </c>
      <c r="F798" s="6" t="s">
        <v>2432</v>
      </c>
      <c r="G798" s="6">
        <f>+Table2[[#This Row],[NASDAQ 100 PR USD]]+0.06</f>
        <v>2.4700000000000002</v>
      </c>
      <c r="H798" s="6">
        <v>2.41</v>
      </c>
      <c r="I798" s="6" t="s">
        <v>2428</v>
      </c>
      <c r="J798" s="6">
        <v>1.33</v>
      </c>
      <c r="K798" s="6">
        <v>1.17</v>
      </c>
      <c r="L798" s="6" t="s">
        <v>2436</v>
      </c>
      <c r="M798">
        <v>2.2200000000000002</v>
      </c>
      <c r="N798">
        <v>2.54</v>
      </c>
      <c r="O798">
        <v>0.5</v>
      </c>
      <c r="P798">
        <f>+(Table2[[#This Row],[IA SBBI US IT Govt TR USD]]*Table2[[#This Row],[PctinGovt]])+(Table2[[#This Row],[IA SBBI US LT Corp TR USD]]*(1-Table2[[#This Row],[IA SBBI US IT Govt TR USD]]) )</f>
        <v>-1.9888000000000006</v>
      </c>
      <c r="Q798">
        <v>1.89</v>
      </c>
      <c r="R798" s="6">
        <f>IF(Table2[[#This Row],[Bloomberg US Agg Bond TR USD]]="",Table2[[#This Row],[Pre AGG]],Table2[[#This Row],[Bloomberg US Agg Bond TR USD]])</f>
        <v>1.89</v>
      </c>
      <c r="S798" s="6" t="str">
        <f>IF(Table2[[#This Row],[Bloomberg US Agg Bond TR USD]]="","Pre","")</f>
        <v/>
      </c>
      <c r="T798">
        <v>0.1</v>
      </c>
      <c r="U798" s="6">
        <v>2.41</v>
      </c>
      <c r="V798" s="6">
        <v>1.17</v>
      </c>
      <c r="W798">
        <f t="shared" si="67"/>
        <v>131.3175863392209</v>
      </c>
      <c r="X798">
        <f t="shared" si="68"/>
        <v>152.26389807431201</v>
      </c>
      <c r="Y798">
        <f t="shared" si="69"/>
        <v>73.914034812724495</v>
      </c>
      <c r="Z798">
        <f t="shared" si="78"/>
        <v>0.64972717799998136</v>
      </c>
      <c r="AA798">
        <f t="shared" si="79"/>
        <v>-8.8446541800000116</v>
      </c>
      <c r="AB798">
        <f t="shared" si="80"/>
        <v>-5.9148541640000047</v>
      </c>
      <c r="AC798">
        <f t="shared" si="74"/>
        <v>-8.8446541800000116</v>
      </c>
      <c r="AD798">
        <f t="shared" si="81"/>
        <v>28.92377249963063</v>
      </c>
      <c r="AE798">
        <f t="shared" si="82"/>
        <v>63.631473143963667</v>
      </c>
      <c r="AF798">
        <f t="shared" si="83"/>
        <v>55.109198834285486</v>
      </c>
      <c r="AG798">
        <f t="shared" si="84"/>
        <v>28.92377249963063</v>
      </c>
      <c r="AH798">
        <f t="shared" si="71"/>
        <v>-2.69</v>
      </c>
      <c r="AI798">
        <f t="shared" si="72"/>
        <v>7.11</v>
      </c>
      <c r="AJ798">
        <f t="shared" si="73"/>
        <v>4.7699999999999996</v>
      </c>
      <c r="AK798">
        <f t="shared" si="75"/>
        <v>-7.66</v>
      </c>
      <c r="AL798">
        <f t="shared" si="76"/>
        <v>5.2100000000000009</v>
      </c>
      <c r="AM798">
        <f t="shared" si="77"/>
        <v>4.84</v>
      </c>
      <c r="AN798">
        <f t="shared" si="70"/>
        <v>797</v>
      </c>
    </row>
    <row r="799" spans="1:40" x14ac:dyDescent="0.3">
      <c r="A799" t="s">
        <v>2064</v>
      </c>
      <c r="B799">
        <v>-1.49</v>
      </c>
      <c r="C799">
        <v>-1.49</v>
      </c>
      <c r="D799">
        <v>-1.74</v>
      </c>
      <c r="E799" s="6">
        <f>IF(Table2[[#This Row],[S&amp;P 500 TR USD]]="",Table2[[#This Row],[IA SBBI US Large Stock TR USD Ext]],Table2[[#This Row],[S&amp;P 500 TR USD]])</f>
        <v>-1.49</v>
      </c>
      <c r="F799" s="6" t="s">
        <v>2432</v>
      </c>
      <c r="G799" s="6">
        <f>+Table2[[#This Row],[NASDAQ 100 PR USD]]+0.06</f>
        <v>-4.4000000000000004</v>
      </c>
      <c r="H799" s="6">
        <v>-4.46</v>
      </c>
      <c r="I799" s="6" t="s">
        <v>2428</v>
      </c>
      <c r="J799" s="6">
        <v>-4.7300000000000004</v>
      </c>
      <c r="K799" s="6">
        <v>-4.88</v>
      </c>
      <c r="L799" s="6" t="s">
        <v>2436</v>
      </c>
      <c r="M799">
        <v>1.77</v>
      </c>
      <c r="N799">
        <v>1.56</v>
      </c>
      <c r="O799">
        <v>0.5</v>
      </c>
      <c r="P799">
        <f>+(Table2[[#This Row],[IA SBBI US IT Govt TR USD]]*Table2[[#This Row],[PctinGovt]])+(Table2[[#This Row],[IA SBBI US LT Corp TR USD]]*(1-Table2[[#This Row],[IA SBBI US IT Govt TR USD]]) )</f>
        <v>-0.31620000000000004</v>
      </c>
      <c r="Q799">
        <v>1.38</v>
      </c>
      <c r="R799" s="6">
        <f>IF(Table2[[#This Row],[Bloomberg US Agg Bond TR USD]]="",Table2[[#This Row],[Pre AGG]],Table2[[#This Row],[Bloomberg US Agg Bond TR USD]])</f>
        <v>1.38</v>
      </c>
      <c r="S799" s="6" t="str">
        <f>IF(Table2[[#This Row],[Bloomberg US Agg Bond TR USD]]="","Pre","")</f>
        <v/>
      </c>
      <c r="T799">
        <v>-1.74</v>
      </c>
      <c r="U799" s="6">
        <v>-4.46</v>
      </c>
      <c r="V799" s="6">
        <v>-4.88</v>
      </c>
      <c r="W799">
        <f t="shared" si="67"/>
        <v>127.29266033691849</v>
      </c>
      <c r="X799">
        <f t="shared" si="68"/>
        <v>141.01292822019772</v>
      </c>
      <c r="Y799">
        <f t="shared" si="69"/>
        <v>65.427029913863549</v>
      </c>
      <c r="Z799">
        <f t="shared" si="78"/>
        <v>1.1024554539999842</v>
      </c>
      <c r="AA799">
        <f t="shared" si="79"/>
        <v>-6.7560841579999975</v>
      </c>
      <c r="AB799">
        <f t="shared" si="80"/>
        <v>-7.2314805439999912</v>
      </c>
      <c r="AC799">
        <f t="shared" si="74"/>
        <v>-7.2314805439999912</v>
      </c>
      <c r="AD799">
        <f t="shared" si="81"/>
        <v>23.614850564146252</v>
      </c>
      <c r="AE799">
        <f t="shared" si="82"/>
        <v>50.20513974033716</v>
      </c>
      <c r="AF799">
        <f t="shared" si="83"/>
        <v>42.413001864066004</v>
      </c>
      <c r="AG799">
        <f t="shared" si="84"/>
        <v>23.614850564146252</v>
      </c>
      <c r="AH799">
        <f t="shared" si="71"/>
        <v>-1.84</v>
      </c>
      <c r="AI799">
        <f t="shared" si="72"/>
        <v>-6.87</v>
      </c>
      <c r="AJ799">
        <f t="shared" si="73"/>
        <v>-6.05</v>
      </c>
      <c r="AK799">
        <f t="shared" si="75"/>
        <v>0.84999999999999987</v>
      </c>
      <c r="AL799">
        <f t="shared" si="76"/>
        <v>-13.98</v>
      </c>
      <c r="AM799">
        <f t="shared" si="77"/>
        <v>-10.82</v>
      </c>
      <c r="AN799">
        <f t="shared" si="70"/>
        <v>798</v>
      </c>
    </row>
    <row r="800" spans="1:40" x14ac:dyDescent="0.3">
      <c r="A800" t="s">
        <v>2065</v>
      </c>
      <c r="B800">
        <v>4.09</v>
      </c>
      <c r="C800">
        <v>4.09</v>
      </c>
      <c r="D800">
        <v>3.94</v>
      </c>
      <c r="E800" s="6">
        <f>IF(Table2[[#This Row],[S&amp;P 500 TR USD]]="",Table2[[#This Row],[IA SBBI US Large Stock TR USD Ext]],Table2[[#This Row],[S&amp;P 500 TR USD]])</f>
        <v>4.09</v>
      </c>
      <c r="F800" s="6" t="s">
        <v>2432</v>
      </c>
      <c r="G800" s="6">
        <f>+Table2[[#This Row],[NASDAQ 100 PR USD]]+0.06</f>
        <v>3.27</v>
      </c>
      <c r="H800" s="6">
        <v>3.21</v>
      </c>
      <c r="I800" s="6" t="s">
        <v>2428</v>
      </c>
      <c r="J800" s="6">
        <v>3.48</v>
      </c>
      <c r="K800" s="6">
        <v>3.37</v>
      </c>
      <c r="L800" s="6" t="s">
        <v>2436</v>
      </c>
      <c r="M800">
        <v>2.42</v>
      </c>
      <c r="N800">
        <v>3.08</v>
      </c>
      <c r="O800">
        <v>0.5</v>
      </c>
      <c r="P800">
        <f>+(Table2[[#This Row],[IA SBBI US IT Govt TR USD]]*Table2[[#This Row],[PctinGovt]])+(Table2[[#This Row],[IA SBBI US LT Corp TR USD]]*(1-Table2[[#This Row],[IA SBBI US IT Govt TR USD]]) )</f>
        <v>-3.1635999999999997</v>
      </c>
      <c r="Q800">
        <v>2.04</v>
      </c>
      <c r="R800" s="6">
        <f>IF(Table2[[#This Row],[Bloomberg US Agg Bond TR USD]]="",Table2[[#This Row],[Pre AGG]],Table2[[#This Row],[Bloomberg US Agg Bond TR USD]])</f>
        <v>2.04</v>
      </c>
      <c r="S800" s="6" t="str">
        <f>IF(Table2[[#This Row],[Bloomberg US Agg Bond TR USD]]="","Pre","")</f>
        <v/>
      </c>
      <c r="T800">
        <v>3.94</v>
      </c>
      <c r="U800" s="6">
        <v>3.21</v>
      </c>
      <c r="V800" s="6">
        <v>3.37</v>
      </c>
      <c r="W800">
        <f t="shared" si="67"/>
        <v>136.24799115419307</v>
      </c>
      <c r="X800">
        <f t="shared" si="68"/>
        <v>148.74944321606608</v>
      </c>
      <c r="Y800">
        <f t="shared" si="69"/>
        <v>71.001920821960766</v>
      </c>
      <c r="Z800">
        <f t="shared" si="78"/>
        <v>2.2335754440000022</v>
      </c>
      <c r="AA800">
        <f t="shared" si="79"/>
        <v>0.98325869940001365</v>
      </c>
      <c r="AB800">
        <f t="shared" si="80"/>
        <v>-0.5240471351999787</v>
      </c>
      <c r="AC800">
        <f t="shared" si="74"/>
        <v>-0.5240471351999787</v>
      </c>
      <c r="AD800">
        <f t="shared" si="81"/>
        <v>23.365603145821989</v>
      </c>
      <c r="AE800">
        <f t="shared" si="82"/>
        <v>33.75903772735289</v>
      </c>
      <c r="AF800">
        <f t="shared" si="83"/>
        <v>35.181193780427037</v>
      </c>
      <c r="AG800">
        <f t="shared" si="84"/>
        <v>23.365603145821989</v>
      </c>
      <c r="AH800">
        <f t="shared" si="71"/>
        <v>5.68</v>
      </c>
      <c r="AI800">
        <f t="shared" si="72"/>
        <v>7.67</v>
      </c>
      <c r="AJ800">
        <f t="shared" si="73"/>
        <v>8.25</v>
      </c>
      <c r="AK800">
        <f t="shared" si="75"/>
        <v>7.52</v>
      </c>
      <c r="AL800">
        <f t="shared" si="76"/>
        <v>14.54</v>
      </c>
      <c r="AM800">
        <f t="shared" si="77"/>
        <v>14.3</v>
      </c>
      <c r="AN800">
        <f t="shared" si="70"/>
        <v>799</v>
      </c>
    </row>
    <row r="801" spans="1:40" x14ac:dyDescent="0.3">
      <c r="A801" t="s">
        <v>2066</v>
      </c>
      <c r="B801">
        <v>-2.0499999999999998</v>
      </c>
      <c r="C801">
        <v>-2.0499999999999998</v>
      </c>
      <c r="D801">
        <v>-2.4</v>
      </c>
      <c r="E801" s="6">
        <f>IF(Table2[[#This Row],[S&amp;P 500 TR USD]]="",Table2[[#This Row],[IA SBBI US Large Stock TR USD Ext]],Table2[[#This Row],[S&amp;P 500 TR USD]])</f>
        <v>-2.0499999999999998</v>
      </c>
      <c r="F801" s="6" t="s">
        <v>2432</v>
      </c>
      <c r="G801" s="6">
        <f>+Table2[[#This Row],[NASDAQ 100 PR USD]]+0.06</f>
        <v>-3.68</v>
      </c>
      <c r="H801" s="6">
        <v>-3.74</v>
      </c>
      <c r="I801" s="6" t="s">
        <v>2428</v>
      </c>
      <c r="J801" s="6">
        <v>-2.82</v>
      </c>
      <c r="K801" s="6">
        <v>-2.97</v>
      </c>
      <c r="L801" s="6" t="s">
        <v>2436</v>
      </c>
      <c r="M801">
        <v>1.5</v>
      </c>
      <c r="N801">
        <v>0.9</v>
      </c>
      <c r="O801">
        <v>0.5</v>
      </c>
      <c r="P801">
        <f>+(Table2[[#This Row],[IA SBBI US IT Govt TR USD]]*Table2[[#This Row],[PctinGovt]])+(Table2[[#This Row],[IA SBBI US LT Corp TR USD]]*(1-Table2[[#This Row],[IA SBBI US IT Govt TR USD]]) )</f>
        <v>0.3</v>
      </c>
      <c r="Q801">
        <v>1.01</v>
      </c>
      <c r="R801" s="6">
        <f>IF(Table2[[#This Row],[Bloomberg US Agg Bond TR USD]]="",Table2[[#This Row],[Pre AGG]],Table2[[#This Row],[Bloomberg US Agg Bond TR USD]])</f>
        <v>1.01</v>
      </c>
      <c r="S801" s="6" t="str">
        <f>IF(Table2[[#This Row],[Bloomberg US Agg Bond TR USD]]="","Pre","")</f>
        <v/>
      </c>
      <c r="T801">
        <v>-2.4</v>
      </c>
      <c r="U801" s="6">
        <v>-3.74</v>
      </c>
      <c r="V801" s="6">
        <v>-2.97</v>
      </c>
      <c r="W801">
        <f t="shared" si="67"/>
        <v>130.57803936649245</v>
      </c>
      <c r="X801">
        <f t="shared" si="68"/>
        <v>139.44621403978522</v>
      </c>
      <c r="Y801">
        <f t="shared" si="69"/>
        <v>65.923163773548538</v>
      </c>
      <c r="Z801">
        <f t="shared" si="78"/>
        <v>-0.31971065600000514</v>
      </c>
      <c r="AA801">
        <f t="shared" si="79"/>
        <v>-5.0810615915999779</v>
      </c>
      <c r="AB801">
        <f t="shared" si="80"/>
        <v>-4.5947246567999755</v>
      </c>
      <c r="AC801">
        <f t="shared" si="74"/>
        <v>-5.0810615915999779</v>
      </c>
      <c r="AD801">
        <f t="shared" si="81"/>
        <v>12.812544430171702</v>
      </c>
      <c r="AE801">
        <f t="shared" si="82"/>
        <v>19.651008007015982</v>
      </c>
      <c r="AF801">
        <f t="shared" si="83"/>
        <v>18.231757999953444</v>
      </c>
      <c r="AG801">
        <f t="shared" si="84"/>
        <v>12.812544430171702</v>
      </c>
      <c r="AH801">
        <f t="shared" si="71"/>
        <v>-6.34</v>
      </c>
      <c r="AI801">
        <f t="shared" si="72"/>
        <v>-6.95</v>
      </c>
      <c r="AJ801">
        <f t="shared" si="73"/>
        <v>-6.34</v>
      </c>
      <c r="AK801">
        <f t="shared" si="75"/>
        <v>-12.02</v>
      </c>
      <c r="AL801">
        <f t="shared" si="76"/>
        <v>-14.620000000000001</v>
      </c>
      <c r="AM801">
        <f t="shared" si="77"/>
        <v>-14.59</v>
      </c>
      <c r="AN801">
        <f t="shared" si="70"/>
        <v>800</v>
      </c>
    </row>
    <row r="802" spans="1:40" x14ac:dyDescent="0.3">
      <c r="A802" t="s">
        <v>2067</v>
      </c>
      <c r="B802">
        <v>1.18</v>
      </c>
      <c r="C802">
        <v>1.18</v>
      </c>
      <c r="D802">
        <v>0.91</v>
      </c>
      <c r="E802" s="6">
        <f>IF(Table2[[#This Row],[S&amp;P 500 TR USD]]="",Table2[[#This Row],[IA SBBI US Large Stock TR USD Ext]],Table2[[#This Row],[S&amp;P 500 TR USD]])</f>
        <v>1.18</v>
      </c>
      <c r="F802" s="6" t="s">
        <v>2432</v>
      </c>
      <c r="G802" s="6">
        <f>+Table2[[#This Row],[NASDAQ 100 PR USD]]+0.06</f>
        <v>4.71</v>
      </c>
      <c r="H802" s="6">
        <v>4.6500000000000004</v>
      </c>
      <c r="I802" s="6" t="s">
        <v>2428</v>
      </c>
      <c r="J802" s="6">
        <v>2.31</v>
      </c>
      <c r="K802" s="6">
        <v>2.14</v>
      </c>
      <c r="L802" s="6" t="s">
        <v>2436</v>
      </c>
      <c r="M802">
        <v>1.94</v>
      </c>
      <c r="N802">
        <v>0.99</v>
      </c>
      <c r="O802">
        <v>0.5</v>
      </c>
      <c r="P802">
        <f>+(Table2[[#This Row],[IA SBBI US IT Govt TR USD]]*Table2[[#This Row],[PctinGovt]])+(Table2[[#This Row],[IA SBBI US LT Corp TR USD]]*(1-Table2[[#This Row],[IA SBBI US IT Govt TR USD]]) )</f>
        <v>3.9399999999999991E-2</v>
      </c>
      <c r="Q802">
        <v>1.19</v>
      </c>
      <c r="R802" s="6">
        <f>IF(Table2[[#This Row],[Bloomberg US Agg Bond TR USD]]="",Table2[[#This Row],[Pre AGG]],Table2[[#This Row],[Bloomberg US Agg Bond TR USD]])</f>
        <v>1.19</v>
      </c>
      <c r="S802" s="6" t="str">
        <f>IF(Table2[[#This Row],[Bloomberg US Agg Bond TR USD]]="","Pre","")</f>
        <v/>
      </c>
      <c r="T802">
        <v>0.91</v>
      </c>
      <c r="U802" s="6">
        <v>4.6500000000000004</v>
      </c>
      <c r="V802" s="6">
        <v>2.14</v>
      </c>
      <c r="W802">
        <f t="shared" si="67"/>
        <v>132.67629952472754</v>
      </c>
      <c r="X802">
        <f t="shared" si="68"/>
        <v>150.58046299263523</v>
      </c>
      <c r="Y802">
        <f t="shared" si="69"/>
        <v>69.473919478302506</v>
      </c>
      <c r="Z802">
        <f t="shared" si="78"/>
        <v>2.368593504000005</v>
      </c>
      <c r="AA802">
        <f t="shared" si="79"/>
        <v>3.969718489000007</v>
      </c>
      <c r="AB802">
        <f t="shared" si="80"/>
        <v>2.446329095400035</v>
      </c>
      <c r="AC802">
        <f t="shared" si="74"/>
        <v>2.368593504000005</v>
      </c>
      <c r="AD802">
        <f t="shared" si="81"/>
        <v>11.366795719513089</v>
      </c>
      <c r="AE802">
        <f t="shared" si="82"/>
        <v>18.227532696952341</v>
      </c>
      <c r="AF802">
        <f t="shared" si="83"/>
        <v>13.020044568228805</v>
      </c>
      <c r="AG802">
        <f t="shared" si="84"/>
        <v>11.366795719513089</v>
      </c>
      <c r="AH802">
        <f t="shared" si="71"/>
        <v>3.31</v>
      </c>
      <c r="AI802">
        <f t="shared" si="72"/>
        <v>8.39</v>
      </c>
      <c r="AJ802">
        <f t="shared" si="73"/>
        <v>5.1100000000000003</v>
      </c>
      <c r="AK802">
        <f t="shared" si="75"/>
        <v>9.65</v>
      </c>
      <c r="AL802">
        <f t="shared" si="76"/>
        <v>15.34</v>
      </c>
      <c r="AM802">
        <f t="shared" si="77"/>
        <v>11.45</v>
      </c>
      <c r="AN802">
        <f t="shared" si="70"/>
        <v>801</v>
      </c>
    </row>
    <row r="803" spans="1:40" x14ac:dyDescent="0.3">
      <c r="A803" t="s">
        <v>2068</v>
      </c>
      <c r="B803">
        <v>0.35</v>
      </c>
      <c r="C803">
        <v>0.35</v>
      </c>
      <c r="D803">
        <v>0.21</v>
      </c>
      <c r="E803" s="6">
        <f>IF(Table2[[#This Row],[S&amp;P 500 TR USD]]="",Table2[[#This Row],[IA SBBI US Large Stock TR USD Ext]],Table2[[#This Row],[S&amp;P 500 TR USD]])</f>
        <v>0.35</v>
      </c>
      <c r="F803" s="6" t="s">
        <v>2432</v>
      </c>
      <c r="G803" s="6">
        <f>+Table2[[#This Row],[NASDAQ 100 PR USD]]+0.06</f>
        <v>5.1599999999999993</v>
      </c>
      <c r="H803" s="6">
        <v>5.0999999999999996</v>
      </c>
      <c r="I803" s="6" t="s">
        <v>2428</v>
      </c>
      <c r="J803" s="6">
        <v>3.18</v>
      </c>
      <c r="K803" s="6">
        <v>3.07</v>
      </c>
      <c r="L803" s="6" t="s">
        <v>2436</v>
      </c>
      <c r="M803">
        <v>-1.82</v>
      </c>
      <c r="N803">
        <v>-1.56</v>
      </c>
      <c r="O803">
        <v>0.5</v>
      </c>
      <c r="P803">
        <f>+(Table2[[#This Row],[IA SBBI US IT Govt TR USD]]*Table2[[#This Row],[PctinGovt]])+(Table2[[#This Row],[IA SBBI US LT Corp TR USD]]*(1-Table2[[#This Row],[IA SBBI US IT Govt TR USD]]) )</f>
        <v>-5.3092000000000006</v>
      </c>
      <c r="Q803">
        <v>-1.33</v>
      </c>
      <c r="R803" s="6">
        <f>IF(Table2[[#This Row],[Bloomberg US Agg Bond TR USD]]="",Table2[[#This Row],[Pre AGG]],Table2[[#This Row],[Bloomberg US Agg Bond TR USD]])</f>
        <v>-1.33</v>
      </c>
      <c r="S803" s="6" t="str">
        <f>IF(Table2[[#This Row],[Bloomberg US Agg Bond TR USD]]="","Pre","")</f>
        <v/>
      </c>
      <c r="T803">
        <v>0.21</v>
      </c>
      <c r="U803" s="6">
        <v>5.0999999999999996</v>
      </c>
      <c r="V803" s="6">
        <v>3.07</v>
      </c>
      <c r="W803">
        <f t="shared" si="67"/>
        <v>133.16491975372946</v>
      </c>
      <c r="X803">
        <f t="shared" si="68"/>
        <v>163.36006660525962</v>
      </c>
      <c r="Y803">
        <f t="shared" si="69"/>
        <v>74.676768806286375</v>
      </c>
      <c r="Z803">
        <f t="shared" si="78"/>
        <v>-1.3050148639999981</v>
      </c>
      <c r="AA803">
        <f t="shared" si="79"/>
        <v>5.8736305899999897</v>
      </c>
      <c r="AB803">
        <f t="shared" si="80"/>
        <v>2.149009769400001</v>
      </c>
      <c r="AC803">
        <f t="shared" si="74"/>
        <v>-1.3050148639999981</v>
      </c>
      <c r="AD803">
        <f t="shared" si="81"/>
        <v>11.567195831774546</v>
      </c>
      <c r="AE803">
        <f t="shared" si="82"/>
        <v>24.843903209581942</v>
      </c>
      <c r="AF803">
        <f t="shared" si="83"/>
        <v>16.887176336015862</v>
      </c>
      <c r="AG803">
        <f t="shared" si="84"/>
        <v>11.567195831774546</v>
      </c>
      <c r="AH803">
        <f t="shared" si="71"/>
        <v>-0.70000000000000007</v>
      </c>
      <c r="AI803">
        <f t="shared" si="72"/>
        <v>0.44999999999999929</v>
      </c>
      <c r="AJ803">
        <f t="shared" si="73"/>
        <v>0.92999999999999972</v>
      </c>
      <c r="AK803">
        <f t="shared" si="75"/>
        <v>-4.01</v>
      </c>
      <c r="AL803">
        <f t="shared" si="76"/>
        <v>-7.9400000000000013</v>
      </c>
      <c r="AM803">
        <f t="shared" si="77"/>
        <v>-4.1800000000000006</v>
      </c>
      <c r="AN803">
        <f t="shared" si="70"/>
        <v>802</v>
      </c>
    </row>
    <row r="804" spans="1:40" x14ac:dyDescent="0.3">
      <c r="A804" t="s">
        <v>2069</v>
      </c>
      <c r="B804">
        <v>3.41</v>
      </c>
      <c r="C804">
        <v>3.41</v>
      </c>
      <c r="D804">
        <v>3.03</v>
      </c>
      <c r="E804" s="6">
        <f>IF(Table2[[#This Row],[S&amp;P 500 TR USD]]="",Table2[[#This Row],[IA SBBI US Large Stock TR USD Ext]],Table2[[#This Row],[S&amp;P 500 TR USD]])</f>
        <v>3.41</v>
      </c>
      <c r="F804" s="6" t="s">
        <v>2432</v>
      </c>
      <c r="G804" s="6">
        <f>+Table2[[#This Row],[NASDAQ 100 PR USD]]+0.06</f>
        <v>6.6899999999999995</v>
      </c>
      <c r="H804" s="6">
        <v>6.63</v>
      </c>
      <c r="I804" s="6" t="s">
        <v>2428</v>
      </c>
      <c r="J804" s="6">
        <v>7.65</v>
      </c>
      <c r="K804" s="6">
        <v>7.5</v>
      </c>
      <c r="L804" s="6" t="s">
        <v>2436</v>
      </c>
      <c r="M804">
        <v>-0.84</v>
      </c>
      <c r="N804">
        <v>0.69</v>
      </c>
      <c r="O804">
        <v>0.5</v>
      </c>
      <c r="P804">
        <f>+(Table2[[#This Row],[IA SBBI US IT Govt TR USD]]*Table2[[#This Row],[PctinGovt]])+(Table2[[#This Row],[IA SBBI US LT Corp TR USD]]*(1-Table2[[#This Row],[IA SBBI US IT Govt TR USD]]) )</f>
        <v>0.84959999999999991</v>
      </c>
      <c r="Q804">
        <v>0.02</v>
      </c>
      <c r="R804" s="6">
        <f>IF(Table2[[#This Row],[Bloomberg US Agg Bond TR USD]]="",Table2[[#This Row],[Pre AGG]],Table2[[#This Row],[Bloomberg US Agg Bond TR USD]])</f>
        <v>0.02</v>
      </c>
      <c r="S804" s="6" t="str">
        <f>IF(Table2[[#This Row],[Bloomberg US Agg Bond TR USD]]="","Pre","")</f>
        <v/>
      </c>
      <c r="T804">
        <v>3.03</v>
      </c>
      <c r="U804" s="6">
        <v>6.63</v>
      </c>
      <c r="V804" s="6">
        <v>7.5</v>
      </c>
      <c r="W804">
        <f t="shared" si="67"/>
        <v>140.22981682226745</v>
      </c>
      <c r="X804">
        <f t="shared" si="68"/>
        <v>180.82083902118833</v>
      </c>
      <c r="Y804">
        <f t="shared" si="69"/>
        <v>87.777526466757848</v>
      </c>
      <c r="Z804">
        <f t="shared" si="78"/>
        <v>4.1859049033000195</v>
      </c>
      <c r="AA804">
        <f t="shared" si="79"/>
        <v>17.27929804499999</v>
      </c>
      <c r="AB804">
        <f t="shared" si="80"/>
        <v>13.171375349999991</v>
      </c>
      <c r="AC804">
        <f t="shared" si="74"/>
        <v>4.1859049033000195</v>
      </c>
      <c r="AD804">
        <f t="shared" si="81"/>
        <v>10.675603567761716</v>
      </c>
      <c r="AE804">
        <f t="shared" si="82"/>
        <v>25.799521822318304</v>
      </c>
      <c r="AF804">
        <f t="shared" si="83"/>
        <v>20.139319783169562</v>
      </c>
      <c r="AG804">
        <f t="shared" si="84"/>
        <v>10.675603567761716</v>
      </c>
      <c r="AH804">
        <f t="shared" si="71"/>
        <v>2.82</v>
      </c>
      <c r="AI804">
        <f t="shared" si="72"/>
        <v>1.5300000000000002</v>
      </c>
      <c r="AJ804">
        <f t="shared" si="73"/>
        <v>4.43</v>
      </c>
      <c r="AK804">
        <f t="shared" si="75"/>
        <v>3.52</v>
      </c>
      <c r="AL804">
        <f t="shared" si="76"/>
        <v>1.080000000000001</v>
      </c>
      <c r="AM804">
        <f t="shared" si="77"/>
        <v>3.5</v>
      </c>
      <c r="AN804">
        <f t="shared" si="70"/>
        <v>803</v>
      </c>
    </row>
    <row r="805" spans="1:40" x14ac:dyDescent="0.3">
      <c r="A805" t="s">
        <v>2070</v>
      </c>
      <c r="B805">
        <v>1.23</v>
      </c>
      <c r="C805">
        <v>1.23</v>
      </c>
      <c r="D805">
        <v>1.01</v>
      </c>
      <c r="E805" s="6">
        <f>IF(Table2[[#This Row],[S&amp;P 500 TR USD]]="",Table2[[#This Row],[IA SBBI US Large Stock TR USD Ext]],Table2[[#This Row],[S&amp;P 500 TR USD]])</f>
        <v>1.23</v>
      </c>
      <c r="F805" s="6" t="s">
        <v>2432</v>
      </c>
      <c r="G805" s="6">
        <f>+Table2[[#This Row],[NASDAQ 100 PR USD]]+0.06</f>
        <v>2.69</v>
      </c>
      <c r="H805" s="6">
        <v>2.63</v>
      </c>
      <c r="I805" s="6" t="s">
        <v>2428</v>
      </c>
      <c r="J805" s="6">
        <v>3.48</v>
      </c>
      <c r="K805" s="6">
        <v>3.34</v>
      </c>
      <c r="L805" s="6" t="s">
        <v>2436</v>
      </c>
      <c r="M805">
        <v>1.46</v>
      </c>
      <c r="N805">
        <v>2.2799999999999998</v>
      </c>
      <c r="O805">
        <v>0.5</v>
      </c>
      <c r="P805">
        <f>+(Table2[[#This Row],[IA SBBI US IT Govt TR USD]]*Table2[[#This Row],[PctinGovt]])+(Table2[[#This Row],[IA SBBI US LT Corp TR USD]]*(1-Table2[[#This Row],[IA SBBI US IT Govt TR USD]]) )</f>
        <v>-0.31879999999999975</v>
      </c>
      <c r="Q805">
        <v>1.59</v>
      </c>
      <c r="R805" s="6">
        <f>IF(Table2[[#This Row],[Bloomberg US Agg Bond TR USD]]="",Table2[[#This Row],[Pre AGG]],Table2[[#This Row],[Bloomberg US Agg Bond TR USD]])</f>
        <v>1.59</v>
      </c>
      <c r="S805" s="6" t="str">
        <f>IF(Table2[[#This Row],[Bloomberg US Agg Bond TR USD]]="","Pre","")</f>
        <v/>
      </c>
      <c r="T805">
        <v>1.01</v>
      </c>
      <c r="U805" s="6">
        <v>2.63</v>
      </c>
      <c r="V805" s="6">
        <v>3.34</v>
      </c>
      <c r="W805">
        <f t="shared" si="67"/>
        <v>142.65613797217233</v>
      </c>
      <c r="X805">
        <f t="shared" si="68"/>
        <v>188.2064270874456</v>
      </c>
      <c r="Y805">
        <f t="shared" si="69"/>
        <v>94.049295850747569</v>
      </c>
      <c r="Z805">
        <f t="shared" si="78"/>
        <v>4.2891512662999842</v>
      </c>
      <c r="AA805">
        <f t="shared" si="79"/>
        <v>15.015521818999989</v>
      </c>
      <c r="AB805">
        <f t="shared" si="80"/>
        <v>14.500978349999993</v>
      </c>
      <c r="AC805">
        <f t="shared" si="74"/>
        <v>4.2891512662999842</v>
      </c>
      <c r="AD805">
        <f t="shared" si="81"/>
        <v>17.417736754328427</v>
      </c>
      <c r="AE805">
        <f t="shared" si="82"/>
        <v>41.705684607886354</v>
      </c>
      <c r="AF805">
        <f t="shared" si="83"/>
        <v>32.034428441909427</v>
      </c>
      <c r="AG805">
        <f t="shared" si="84"/>
        <v>17.417736754328427</v>
      </c>
      <c r="AH805">
        <f t="shared" si="71"/>
        <v>-2.0199999999999996</v>
      </c>
      <c r="AI805">
        <f t="shared" si="72"/>
        <v>-4</v>
      </c>
      <c r="AJ805">
        <f t="shared" si="73"/>
        <v>-4.16</v>
      </c>
      <c r="AK805">
        <f t="shared" si="75"/>
        <v>-4.84</v>
      </c>
      <c r="AL805">
        <f t="shared" si="76"/>
        <v>-5.53</v>
      </c>
      <c r="AM805">
        <f t="shared" si="77"/>
        <v>-8.59</v>
      </c>
      <c r="AN805">
        <f t="shared" si="70"/>
        <v>804</v>
      </c>
    </row>
    <row r="806" spans="1:40" x14ac:dyDescent="0.3">
      <c r="A806" t="s">
        <v>2071</v>
      </c>
      <c r="B806">
        <v>0.84</v>
      </c>
      <c r="C806">
        <v>0.84</v>
      </c>
      <c r="D806">
        <v>0.7</v>
      </c>
      <c r="E806" s="6">
        <f>IF(Table2[[#This Row],[S&amp;P 500 TR USD]]="",Table2[[#This Row],[IA SBBI US Large Stock TR USD Ext]],Table2[[#This Row],[S&amp;P 500 TR USD]])</f>
        <v>0.84</v>
      </c>
      <c r="F806" s="6" t="s">
        <v>2432</v>
      </c>
      <c r="G806" s="6">
        <f>+Table2[[#This Row],[NASDAQ 100 PR USD]]+0.06</f>
        <v>2.94</v>
      </c>
      <c r="H806" s="6">
        <v>2.88</v>
      </c>
      <c r="I806" s="6" t="s">
        <v>2428</v>
      </c>
      <c r="J806" s="6">
        <v>3.38</v>
      </c>
      <c r="K806" s="6">
        <v>3.3</v>
      </c>
      <c r="L806" s="6" t="s">
        <v>2436</v>
      </c>
      <c r="M806">
        <v>2.7</v>
      </c>
      <c r="N806">
        <v>2.5</v>
      </c>
      <c r="O806">
        <v>0.5</v>
      </c>
      <c r="P806">
        <f>+(Table2[[#This Row],[IA SBBI US IT Govt TR USD]]*Table2[[#This Row],[PctinGovt]])+(Table2[[#This Row],[IA SBBI US LT Corp TR USD]]*(1-Table2[[#This Row],[IA SBBI US IT Govt TR USD]]) )</f>
        <v>-2.9</v>
      </c>
      <c r="Q806">
        <v>1.92</v>
      </c>
      <c r="R806" s="6">
        <f>IF(Table2[[#This Row],[Bloomberg US Agg Bond TR USD]]="",Table2[[#This Row],[Pre AGG]],Table2[[#This Row],[Bloomberg US Agg Bond TR USD]])</f>
        <v>1.92</v>
      </c>
      <c r="S806" s="6" t="str">
        <f>IF(Table2[[#This Row],[Bloomberg US Agg Bond TR USD]]="","Pre","")</f>
        <v/>
      </c>
      <c r="T806">
        <v>0.7</v>
      </c>
      <c r="U806" s="6">
        <v>2.88</v>
      </c>
      <c r="V806" s="6">
        <v>3.3</v>
      </c>
      <c r="W806">
        <f t="shared" si="67"/>
        <v>144.35473093797754</v>
      </c>
      <c r="X806">
        <f t="shared" si="68"/>
        <v>196.506772187564</v>
      </c>
      <c r="Y806">
        <f t="shared" si="69"/>
        <v>100.45292261382221</v>
      </c>
      <c r="Z806">
        <f t="shared" si="78"/>
        <v>4.7990972209999816</v>
      </c>
      <c r="AA806">
        <f t="shared" si="79"/>
        <v>12.586078827199998</v>
      </c>
      <c r="AB806">
        <f t="shared" si="80"/>
        <v>14.756486499999987</v>
      </c>
      <c r="AC806">
        <f t="shared" si="74"/>
        <v>4.7990972209999816</v>
      </c>
      <c r="AD806">
        <f t="shared" si="81"/>
        <v>13.15882946847422</v>
      </c>
      <c r="AE806">
        <f t="shared" si="82"/>
        <v>36.1602767578159</v>
      </c>
      <c r="AF806">
        <f t="shared" si="83"/>
        <v>31.970551118038127</v>
      </c>
      <c r="AG806">
        <f t="shared" si="84"/>
        <v>13.15882946847422</v>
      </c>
      <c r="AH806">
        <f t="shared" si="71"/>
        <v>-0.31000000000000005</v>
      </c>
      <c r="AI806">
        <f t="shared" si="72"/>
        <v>0.25</v>
      </c>
      <c r="AJ806">
        <f t="shared" si="73"/>
        <v>-4.0000000000000036E-2</v>
      </c>
      <c r="AK806">
        <f t="shared" si="75"/>
        <v>1.7099999999999995</v>
      </c>
      <c r="AL806">
        <f t="shared" si="76"/>
        <v>4.25</v>
      </c>
      <c r="AM806">
        <f t="shared" si="77"/>
        <v>4.12</v>
      </c>
      <c r="AN806">
        <f t="shared" si="70"/>
        <v>805</v>
      </c>
    </row>
    <row r="807" spans="1:40" x14ac:dyDescent="0.3">
      <c r="A807" t="s">
        <v>2072</v>
      </c>
      <c r="B807">
        <v>1.36</v>
      </c>
      <c r="C807">
        <v>1.36</v>
      </c>
      <c r="D807">
        <v>1.05</v>
      </c>
      <c r="E807" s="6">
        <f>IF(Table2[[#This Row],[S&amp;P 500 TR USD]]="",Table2[[#This Row],[IA SBBI US Large Stock TR USD Ext]],Table2[[#This Row],[S&amp;P 500 TR USD]])</f>
        <v>1.36</v>
      </c>
      <c r="F807" s="6" t="s">
        <v>2432</v>
      </c>
      <c r="G807" s="6">
        <f>+Table2[[#This Row],[NASDAQ 100 PR USD]]+0.06</f>
        <v>-5.1800000000000006</v>
      </c>
      <c r="H807" s="6">
        <v>-5.24</v>
      </c>
      <c r="I807" s="6" t="s">
        <v>2428</v>
      </c>
      <c r="J807" s="6">
        <v>-2.31</v>
      </c>
      <c r="K807" s="6">
        <v>-2.4300000000000002</v>
      </c>
      <c r="L807" s="6" t="s">
        <v>2436</v>
      </c>
      <c r="M807">
        <v>2.4300000000000002</v>
      </c>
      <c r="N807">
        <v>2.56</v>
      </c>
      <c r="O807">
        <v>0.5</v>
      </c>
      <c r="P807">
        <f>+(Table2[[#This Row],[IA SBBI US IT Govt TR USD]]*Table2[[#This Row],[PctinGovt]])+(Table2[[#This Row],[IA SBBI US LT Corp TR USD]]*(1-Table2[[#This Row],[IA SBBI US IT Govt TR USD]]) )</f>
        <v>-2.4458000000000002</v>
      </c>
      <c r="Q807">
        <v>1.75</v>
      </c>
      <c r="R807" s="6">
        <f>IF(Table2[[#This Row],[Bloomberg US Agg Bond TR USD]]="",Table2[[#This Row],[Pre AGG]],Table2[[#This Row],[Bloomberg US Agg Bond TR USD]])</f>
        <v>1.75</v>
      </c>
      <c r="S807" s="6" t="str">
        <f>IF(Table2[[#This Row],[Bloomberg US Agg Bond TR USD]]="","Pre","")</f>
        <v/>
      </c>
      <c r="T807">
        <v>1.05</v>
      </c>
      <c r="U807" s="6">
        <v>-5.24</v>
      </c>
      <c r="V807" s="6">
        <v>-2.4300000000000002</v>
      </c>
      <c r="W807">
        <f t="shared" si="67"/>
        <v>146.92045561282629</v>
      </c>
      <c r="X807">
        <f t="shared" si="68"/>
        <v>180.96981732493566</v>
      </c>
      <c r="Y807">
        <f t="shared" si="69"/>
        <v>95.58191659430635</v>
      </c>
      <c r="Z807">
        <f t="shared" si="78"/>
        <v>2.7850992349999881</v>
      </c>
      <c r="AA807">
        <f t="shared" si="79"/>
        <v>5.3051014400007368E-2</v>
      </c>
      <c r="AB807">
        <f t="shared" si="80"/>
        <v>4.1561896539999976</v>
      </c>
      <c r="AC807">
        <f t="shared" si="74"/>
        <v>5.3051014400007368E-2</v>
      </c>
      <c r="AD807">
        <f t="shared" si="81"/>
        <v>12.148879146619462</v>
      </c>
      <c r="AE807">
        <f t="shared" si="82"/>
        <v>22.183218045176467</v>
      </c>
      <c r="AF807">
        <f t="shared" si="83"/>
        <v>24.397320766949871</v>
      </c>
      <c r="AG807">
        <f t="shared" si="84"/>
        <v>12.148879146619462</v>
      </c>
      <c r="AH807">
        <f t="shared" si="71"/>
        <v>0.35000000000000009</v>
      </c>
      <c r="AI807">
        <f t="shared" si="72"/>
        <v>-8.120000000000001</v>
      </c>
      <c r="AJ807">
        <f t="shared" si="73"/>
        <v>-5.73</v>
      </c>
      <c r="AK807">
        <f t="shared" si="75"/>
        <v>0.66000000000000014</v>
      </c>
      <c r="AL807">
        <f t="shared" si="76"/>
        <v>-8.370000000000001</v>
      </c>
      <c r="AM807">
        <f t="shared" si="77"/>
        <v>-5.69</v>
      </c>
      <c r="AN807">
        <f t="shared" si="70"/>
        <v>806</v>
      </c>
    </row>
    <row r="808" spans="1:40" x14ac:dyDescent="0.3">
      <c r="A808" t="s">
        <v>2073</v>
      </c>
      <c r="B808">
        <v>2.11</v>
      </c>
      <c r="C808">
        <v>2.11</v>
      </c>
      <c r="D808">
        <v>1.87</v>
      </c>
      <c r="E808" s="6">
        <f>IF(Table2[[#This Row],[S&amp;P 500 TR USD]]="",Table2[[#This Row],[IA SBBI US Large Stock TR USD Ext]],Table2[[#This Row],[S&amp;P 500 TR USD]])</f>
        <v>2.11</v>
      </c>
      <c r="F808" s="6" t="s">
        <v>2432</v>
      </c>
      <c r="G808" s="6">
        <f>+Table2[[#This Row],[NASDAQ 100 PR USD]]+0.06</f>
        <v>2.42</v>
      </c>
      <c r="H808" s="6">
        <v>2.36</v>
      </c>
      <c r="I808" s="6" t="s">
        <v>2428</v>
      </c>
      <c r="J808" s="6">
        <v>3.24</v>
      </c>
      <c r="K808" s="6">
        <v>3.09</v>
      </c>
      <c r="L808" s="6" t="s">
        <v>2436</v>
      </c>
      <c r="M808">
        <v>0.43</v>
      </c>
      <c r="N808">
        <v>0.25</v>
      </c>
      <c r="O808">
        <v>0.5</v>
      </c>
      <c r="P808">
        <f>+(Table2[[#This Row],[IA SBBI US IT Govt TR USD]]*Table2[[#This Row],[PctinGovt]])+(Table2[[#This Row],[IA SBBI US LT Corp TR USD]]*(1-Table2[[#This Row],[IA SBBI US IT Govt TR USD]]) )</f>
        <v>0.35750000000000004</v>
      </c>
      <c r="Q808">
        <v>0.42</v>
      </c>
      <c r="R808" s="6">
        <f>IF(Table2[[#This Row],[Bloomberg US Agg Bond TR USD]]="",Table2[[#This Row],[Pre AGG]],Table2[[#This Row],[Bloomberg US Agg Bond TR USD]])</f>
        <v>0.42</v>
      </c>
      <c r="S808" s="6" t="str">
        <f>IF(Table2[[#This Row],[Bloomberg US Agg Bond TR USD]]="","Pre","")</f>
        <v/>
      </c>
      <c r="T808">
        <v>1.87</v>
      </c>
      <c r="U808" s="6">
        <v>2.36</v>
      </c>
      <c r="V808" s="6">
        <v>3.09</v>
      </c>
      <c r="W808">
        <f t="shared" si="67"/>
        <v>151.53786813278614</v>
      </c>
      <c r="X808">
        <f t="shared" si="68"/>
        <v>187.60070501380417</v>
      </c>
      <c r="Y808">
        <f t="shared" si="69"/>
        <v>101.62539781707038</v>
      </c>
      <c r="Z808">
        <f t="shared" si="78"/>
        <v>3.6602124449999884</v>
      </c>
      <c r="AA808">
        <f t="shared" si="79"/>
        <v>-0.21016952319999893</v>
      </c>
      <c r="AB808">
        <f t="shared" si="80"/>
        <v>3.9042151289999882</v>
      </c>
      <c r="AC808">
        <f t="shared" si="74"/>
        <v>-0.21016952319999893</v>
      </c>
      <c r="AD808">
        <f t="shared" si="81"/>
        <v>16.470652652320549</v>
      </c>
      <c r="AE808">
        <f t="shared" si="82"/>
        <v>25.004239871107092</v>
      </c>
      <c r="AF808">
        <f t="shared" si="83"/>
        <v>27.438336458957192</v>
      </c>
      <c r="AG808">
        <f t="shared" si="84"/>
        <v>16.470652652320549</v>
      </c>
      <c r="AH808">
        <f t="shared" si="71"/>
        <v>0.82000000000000006</v>
      </c>
      <c r="AI808">
        <f t="shared" si="72"/>
        <v>7.6</v>
      </c>
      <c r="AJ808">
        <f t="shared" si="73"/>
        <v>5.52</v>
      </c>
      <c r="AK808">
        <f t="shared" si="75"/>
        <v>0.47</v>
      </c>
      <c r="AL808">
        <f t="shared" si="76"/>
        <v>15.72</v>
      </c>
      <c r="AM808">
        <f t="shared" si="77"/>
        <v>11.25</v>
      </c>
      <c r="AN808">
        <f t="shared" si="70"/>
        <v>807</v>
      </c>
    </row>
    <row r="809" spans="1:40" x14ac:dyDescent="0.3">
      <c r="A809" t="s">
        <v>2074</v>
      </c>
      <c r="B809">
        <v>-2.42</v>
      </c>
      <c r="C809">
        <v>-2.42</v>
      </c>
      <c r="D809">
        <v>-2.54</v>
      </c>
      <c r="E809" s="6">
        <f>IF(Table2[[#This Row],[S&amp;P 500 TR USD]]="",Table2[[#This Row],[IA SBBI US Large Stock TR USD Ext]],Table2[[#This Row],[S&amp;P 500 TR USD]])</f>
        <v>-2.42</v>
      </c>
      <c r="F809" s="6" t="s">
        <v>2432</v>
      </c>
      <c r="G809" s="6">
        <f>+Table2[[#This Row],[NASDAQ 100 PR USD]]+0.06</f>
        <v>-5.36</v>
      </c>
      <c r="H809" s="6">
        <v>-5.42</v>
      </c>
      <c r="I809" s="6" t="s">
        <v>2428</v>
      </c>
      <c r="J809" s="6">
        <v>-2.74</v>
      </c>
      <c r="K809" s="6">
        <v>-2.84</v>
      </c>
      <c r="L809" s="6" t="s">
        <v>2436</v>
      </c>
      <c r="M809">
        <v>0.88</v>
      </c>
      <c r="N809">
        <v>0.52</v>
      </c>
      <c r="O809">
        <v>0.5</v>
      </c>
      <c r="P809">
        <f>+(Table2[[#This Row],[IA SBBI US IT Govt TR USD]]*Table2[[#This Row],[PctinGovt]])+(Table2[[#This Row],[IA SBBI US LT Corp TR USD]]*(1-Table2[[#This Row],[IA SBBI US IT Govt TR USD]]) )</f>
        <v>0.50239999999999996</v>
      </c>
      <c r="Q809">
        <v>0.7</v>
      </c>
      <c r="R809" s="6">
        <f>IF(Table2[[#This Row],[Bloomberg US Agg Bond TR USD]]="",Table2[[#This Row],[Pre AGG]],Table2[[#This Row],[Bloomberg US Agg Bond TR USD]])</f>
        <v>0.7</v>
      </c>
      <c r="S809" s="6" t="str">
        <f>IF(Table2[[#This Row],[Bloomberg US Agg Bond TR USD]]="","Pre","")</f>
        <v/>
      </c>
      <c r="T809">
        <v>-2.54</v>
      </c>
      <c r="U809" s="6">
        <v>-5.42</v>
      </c>
      <c r="V809" s="6">
        <v>-2.84</v>
      </c>
      <c r="W809">
        <f t="shared" si="67"/>
        <v>145.14880628221337</v>
      </c>
      <c r="X809">
        <f t="shared" si="68"/>
        <v>172.01274680205597</v>
      </c>
      <c r="Y809">
        <f t="shared" si="69"/>
        <v>95.899236519065582</v>
      </c>
      <c r="Z809">
        <f t="shared" si="78"/>
        <v>0.32496827099999237</v>
      </c>
      <c r="AA809">
        <f t="shared" si="79"/>
        <v>-8.2608654111999904</v>
      </c>
      <c r="AB809">
        <f t="shared" si="80"/>
        <v>-2.2716985292000169</v>
      </c>
      <c r="AC809">
        <f t="shared" si="74"/>
        <v>-8.2608654111999904</v>
      </c>
      <c r="AD809">
        <f t="shared" si="81"/>
        <v>12.177387167656505</v>
      </c>
      <c r="AE809">
        <f t="shared" si="82"/>
        <v>16.218431210157359</v>
      </c>
      <c r="AF809">
        <f t="shared" si="83"/>
        <v>20.763764462618539</v>
      </c>
      <c r="AG809">
        <f t="shared" si="84"/>
        <v>12.177387167656505</v>
      </c>
      <c r="AH809">
        <f t="shared" si="71"/>
        <v>-4.41</v>
      </c>
      <c r="AI809">
        <f t="shared" si="72"/>
        <v>-7.7799999999999994</v>
      </c>
      <c r="AJ809">
        <f t="shared" si="73"/>
        <v>-5.93</v>
      </c>
      <c r="AK809">
        <f t="shared" si="75"/>
        <v>-5.23</v>
      </c>
      <c r="AL809">
        <f t="shared" si="76"/>
        <v>-15.379999999999999</v>
      </c>
      <c r="AM809">
        <f t="shared" si="77"/>
        <v>-11.45</v>
      </c>
      <c r="AN809">
        <f t="shared" si="70"/>
        <v>808</v>
      </c>
    </row>
    <row r="810" spans="1:40" x14ac:dyDescent="0.3">
      <c r="A810" t="s">
        <v>2075</v>
      </c>
      <c r="B810">
        <v>2.68</v>
      </c>
      <c r="C810">
        <v>2.68</v>
      </c>
      <c r="D810">
        <v>2.27</v>
      </c>
      <c r="E810" s="6">
        <f>IF(Table2[[#This Row],[S&amp;P 500 TR USD]]="",Table2[[#This Row],[IA SBBI US Large Stock TR USD Ext]],Table2[[#This Row],[S&amp;P 500 TR USD]])</f>
        <v>2.68</v>
      </c>
      <c r="F810" s="6" t="s">
        <v>2432</v>
      </c>
      <c r="G810" s="6">
        <f>+Table2[[#This Row],[NASDAQ 100 PR USD]]+0.06</f>
        <v>8.35</v>
      </c>
      <c r="H810" s="6">
        <v>8.2899999999999991</v>
      </c>
      <c r="I810" s="6" t="s">
        <v>2428</v>
      </c>
      <c r="J810" s="6">
        <v>4.42</v>
      </c>
      <c r="K810" s="6">
        <v>4.28</v>
      </c>
      <c r="L810" s="6" t="s">
        <v>2436</v>
      </c>
      <c r="M810">
        <v>-0.09</v>
      </c>
      <c r="N810">
        <v>0.2</v>
      </c>
      <c r="O810">
        <v>0.5</v>
      </c>
      <c r="P810">
        <f>+(Table2[[#This Row],[IA SBBI US IT Govt TR USD]]*Table2[[#This Row],[PctinGovt]])+(Table2[[#This Row],[IA SBBI US LT Corp TR USD]]*(1-Table2[[#This Row],[IA SBBI US IT Govt TR USD]]) )</f>
        <v>0.17300000000000004</v>
      </c>
      <c r="Q810">
        <v>0.13</v>
      </c>
      <c r="R810" s="6">
        <f>IF(Table2[[#This Row],[Bloomberg US Agg Bond TR USD]]="",Table2[[#This Row],[Pre AGG]],Table2[[#This Row],[Bloomberg US Agg Bond TR USD]])</f>
        <v>0.13</v>
      </c>
      <c r="S810" s="6" t="str">
        <f>IF(Table2[[#This Row],[Bloomberg US Agg Bond TR USD]]="","Pre","")</f>
        <v/>
      </c>
      <c r="T810">
        <v>2.27</v>
      </c>
      <c r="U810" s="6">
        <v>8.2899999999999991</v>
      </c>
      <c r="V810" s="6">
        <v>4.28</v>
      </c>
      <c r="W810">
        <f t="shared" si="67"/>
        <v>150.71368418481961</v>
      </c>
      <c r="X810">
        <f t="shared" si="68"/>
        <v>194.56260351194641</v>
      </c>
      <c r="Y810">
        <f t="shared" si="69"/>
        <v>104.28372384208156</v>
      </c>
      <c r="Z810">
        <f t="shared" si="78"/>
        <v>1.5362147954000038</v>
      </c>
      <c r="AA810">
        <f t="shared" si="79"/>
        <v>4.8378100952000125</v>
      </c>
      <c r="AB810">
        <f t="shared" si="80"/>
        <v>4.4491880431999586</v>
      </c>
      <c r="AC810">
        <f t="shared" si="74"/>
        <v>1.5362147954000038</v>
      </c>
      <c r="AD810">
        <f t="shared" si="81"/>
        <v>19.991437983853476</v>
      </c>
      <c r="AE810">
        <f t="shared" si="82"/>
        <v>29.265549668733982</v>
      </c>
      <c r="AF810">
        <f t="shared" si="83"/>
        <v>32.254204559565821</v>
      </c>
      <c r="AG810">
        <f t="shared" si="84"/>
        <v>19.991437983853476</v>
      </c>
      <c r="AH810">
        <f t="shared" si="71"/>
        <v>4.8100000000000005</v>
      </c>
      <c r="AI810">
        <f t="shared" si="72"/>
        <v>13.709999999999999</v>
      </c>
      <c r="AJ810">
        <f t="shared" si="73"/>
        <v>7.12</v>
      </c>
      <c r="AK810">
        <f t="shared" si="75"/>
        <v>9.2200000000000006</v>
      </c>
      <c r="AL810">
        <f t="shared" si="76"/>
        <v>21.49</v>
      </c>
      <c r="AM810">
        <f t="shared" si="77"/>
        <v>13.05</v>
      </c>
      <c r="AN810">
        <f t="shared" si="70"/>
        <v>809</v>
      </c>
    </row>
    <row r="811" spans="1:40" x14ac:dyDescent="0.3">
      <c r="A811" t="s">
        <v>2076</v>
      </c>
      <c r="B811">
        <v>0.28999999999999998</v>
      </c>
      <c r="C811">
        <v>0.28999999999999998</v>
      </c>
      <c r="D811">
        <v>0.08</v>
      </c>
      <c r="E811" s="6">
        <f>IF(Table2[[#This Row],[S&amp;P 500 TR USD]]="",Table2[[#This Row],[IA SBBI US Large Stock TR USD Ext]],Table2[[#This Row],[S&amp;P 500 TR USD]])</f>
        <v>0.28999999999999998</v>
      </c>
      <c r="F811" s="6" t="s">
        <v>2432</v>
      </c>
      <c r="G811" s="6">
        <f>+Table2[[#This Row],[NASDAQ 100 PR USD]]+0.06</f>
        <v>-0.48000000000000004</v>
      </c>
      <c r="H811" s="6">
        <v>-0.54</v>
      </c>
      <c r="I811" s="6" t="s">
        <v>2428</v>
      </c>
      <c r="J811" s="6">
        <v>0.62</v>
      </c>
      <c r="K811" s="6">
        <v>0.5</v>
      </c>
      <c r="L811" s="6" t="s">
        <v>2436</v>
      </c>
      <c r="M811">
        <v>2.0099999999999998</v>
      </c>
      <c r="N811">
        <v>2.93</v>
      </c>
      <c r="O811">
        <v>0.5</v>
      </c>
      <c r="P811">
        <f>+(Table2[[#This Row],[IA SBBI US IT Govt TR USD]]*Table2[[#This Row],[PctinGovt]])+(Table2[[#This Row],[IA SBBI US LT Corp TR USD]]*(1-Table2[[#This Row],[IA SBBI US IT Govt TR USD]]) )</f>
        <v>-1.9542999999999995</v>
      </c>
      <c r="Q811">
        <v>1.81</v>
      </c>
      <c r="R811" s="6">
        <f>IF(Table2[[#This Row],[Bloomberg US Agg Bond TR USD]]="",Table2[[#This Row],[Pre AGG]],Table2[[#This Row],[Bloomberg US Agg Bond TR USD]])</f>
        <v>1.81</v>
      </c>
      <c r="S811" s="6" t="str">
        <f>IF(Table2[[#This Row],[Bloomberg US Agg Bond TR USD]]="","Pre","")</f>
        <v/>
      </c>
      <c r="T811">
        <v>0.08</v>
      </c>
      <c r="U811" s="6">
        <v>-0.54</v>
      </c>
      <c r="V811" s="6">
        <v>0.5</v>
      </c>
      <c r="W811">
        <f t="shared" si="67"/>
        <v>150.91425513216743</v>
      </c>
      <c r="X811">
        <f t="shared" si="68"/>
        <v>192.97196545298192</v>
      </c>
      <c r="Y811">
        <f t="shared" si="69"/>
        <v>105.30514246129195</v>
      </c>
      <c r="Z811">
        <f t="shared" si="78"/>
        <v>-0.24792012640001415</v>
      </c>
      <c r="AA811">
        <f t="shared" si="79"/>
        <v>1.8676103171999969</v>
      </c>
      <c r="AB811">
        <f t="shared" si="80"/>
        <v>1.8250402399999643</v>
      </c>
      <c r="AC811">
        <f t="shared" si="74"/>
        <v>-0.24792012640001415</v>
      </c>
      <c r="AD811">
        <f t="shared" si="81"/>
        <v>8.0311543129188312</v>
      </c>
      <c r="AE811">
        <f t="shared" si="82"/>
        <v>10.671873719999002</v>
      </c>
      <c r="AF811">
        <f t="shared" si="83"/>
        <v>23.298214825940278</v>
      </c>
      <c r="AG811">
        <f t="shared" si="84"/>
        <v>8.0311543129188312</v>
      </c>
      <c r="AH811">
        <f t="shared" si="71"/>
        <v>-2.19</v>
      </c>
      <c r="AI811">
        <f t="shared" si="72"/>
        <v>-8.8299999999999983</v>
      </c>
      <c r="AJ811">
        <f t="shared" si="73"/>
        <v>-3.7800000000000002</v>
      </c>
      <c r="AK811">
        <f t="shared" si="75"/>
        <v>-7</v>
      </c>
      <c r="AL811">
        <f t="shared" si="76"/>
        <v>-22.54</v>
      </c>
      <c r="AM811">
        <f t="shared" si="77"/>
        <v>-10.9</v>
      </c>
      <c r="AN811">
        <f t="shared" si="70"/>
        <v>810</v>
      </c>
    </row>
    <row r="812" spans="1:40" x14ac:dyDescent="0.3">
      <c r="A812" t="s">
        <v>2077</v>
      </c>
      <c r="B812">
        <v>-0.4</v>
      </c>
      <c r="C812">
        <v>-0.4</v>
      </c>
      <c r="D812">
        <v>-0.53</v>
      </c>
      <c r="E812" s="6">
        <f>IF(Table2[[#This Row],[S&amp;P 500 TR USD]]="",Table2[[#This Row],[IA SBBI US Large Stock TR USD Ext]],Table2[[#This Row],[S&amp;P 500 TR USD]])</f>
        <v>-0.4</v>
      </c>
      <c r="F812" s="6" t="s">
        <v>2432</v>
      </c>
      <c r="G812" s="6">
        <f>+Table2[[#This Row],[NASDAQ 100 PR USD]]+0.06</f>
        <v>-3.56</v>
      </c>
      <c r="H812" s="6">
        <v>-3.62</v>
      </c>
      <c r="I812" s="6" t="s">
        <v>2428</v>
      </c>
      <c r="J812" s="6">
        <v>1.38</v>
      </c>
      <c r="K812" s="6">
        <v>1.29</v>
      </c>
      <c r="L812" s="6" t="s">
        <v>2436</v>
      </c>
      <c r="M812">
        <v>0.05</v>
      </c>
      <c r="N812">
        <v>1</v>
      </c>
      <c r="O812">
        <v>0.5</v>
      </c>
      <c r="P812">
        <f>+(Table2[[#This Row],[IA SBBI US IT Govt TR USD]]*Table2[[#This Row],[PctinGovt]])+(Table2[[#This Row],[IA SBBI US LT Corp TR USD]]*(1-Table2[[#This Row],[IA SBBI US IT Govt TR USD]]) )</f>
        <v>0.97499999999999998</v>
      </c>
      <c r="Q812">
        <v>0.56999999999999995</v>
      </c>
      <c r="R812" s="6">
        <f>IF(Table2[[#This Row],[Bloomberg US Agg Bond TR USD]]="",Table2[[#This Row],[Pre AGG]],Table2[[#This Row],[Bloomberg US Agg Bond TR USD]])</f>
        <v>0.56999999999999995</v>
      </c>
      <c r="S812" s="6" t="str">
        <f>IF(Table2[[#This Row],[Bloomberg US Agg Bond TR USD]]="","Pre","")</f>
        <v/>
      </c>
      <c r="T812">
        <v>-0.53</v>
      </c>
      <c r="U812" s="6">
        <v>-3.62</v>
      </c>
      <c r="V812" s="6">
        <v>1.29</v>
      </c>
      <c r="W812">
        <f t="shared" si="67"/>
        <v>149.58440957996694</v>
      </c>
      <c r="X812">
        <f t="shared" si="68"/>
        <v>182.36638030358398</v>
      </c>
      <c r="Y812">
        <f t="shared" si="69"/>
        <v>107.95357879904257</v>
      </c>
      <c r="Z812">
        <f t="shared" si="78"/>
        <v>1.8093513751999968</v>
      </c>
      <c r="AA812">
        <f t="shared" si="79"/>
        <v>3.8063045292000108</v>
      </c>
      <c r="AB812">
        <f t="shared" si="80"/>
        <v>6.1533380599999576</v>
      </c>
      <c r="AC812">
        <f t="shared" si="74"/>
        <v>1.8093513751999968</v>
      </c>
      <c r="AD812">
        <f t="shared" si="81"/>
        <v>9.6404338282423794</v>
      </c>
      <c r="AE812">
        <f t="shared" si="82"/>
        <v>4.3183881577848693</v>
      </c>
      <c r="AF812">
        <f t="shared" si="83"/>
        <v>15.616331972963238</v>
      </c>
      <c r="AG812">
        <f t="shared" si="84"/>
        <v>4.3183881577848693</v>
      </c>
      <c r="AH812">
        <f t="shared" si="71"/>
        <v>-0.61</v>
      </c>
      <c r="AI812">
        <f t="shared" si="72"/>
        <v>-3.08</v>
      </c>
      <c r="AJ812">
        <f t="shared" si="73"/>
        <v>0.79</v>
      </c>
      <c r="AK812">
        <f t="shared" si="75"/>
        <v>1.58</v>
      </c>
      <c r="AL812">
        <f t="shared" si="76"/>
        <v>5.7499999999999982</v>
      </c>
      <c r="AM812">
        <f t="shared" si="77"/>
        <v>4.57</v>
      </c>
      <c r="AN812">
        <f t="shared" si="70"/>
        <v>811</v>
      </c>
    </row>
    <row r="813" spans="1:40" x14ac:dyDescent="0.3">
      <c r="A813" t="s">
        <v>2078</v>
      </c>
      <c r="B813">
        <v>3.79</v>
      </c>
      <c r="C813">
        <v>3.79</v>
      </c>
      <c r="D813">
        <v>3.44</v>
      </c>
      <c r="E813" s="6">
        <f>IF(Table2[[#This Row],[S&amp;P 500 TR USD]]="",Table2[[#This Row],[IA SBBI US Large Stock TR USD Ext]],Table2[[#This Row],[S&amp;P 500 TR USD]])</f>
        <v>3.79</v>
      </c>
      <c r="F813" s="6" t="s">
        <v>2432</v>
      </c>
      <c r="G813" s="6">
        <f>+Table2[[#This Row],[NASDAQ 100 PR USD]]+0.06</f>
        <v>5.67</v>
      </c>
      <c r="H813" s="6">
        <v>5.61</v>
      </c>
      <c r="I813" s="6" t="s">
        <v>2428</v>
      </c>
      <c r="J813" s="6">
        <v>4.32</v>
      </c>
      <c r="K813" s="6">
        <v>4.18</v>
      </c>
      <c r="L813" s="6" t="s">
        <v>2436</v>
      </c>
      <c r="M813">
        <v>2.23</v>
      </c>
      <c r="N813">
        <v>2.87</v>
      </c>
      <c r="O813">
        <v>0.5</v>
      </c>
      <c r="P813">
        <f>+(Table2[[#This Row],[IA SBBI US IT Govt TR USD]]*Table2[[#This Row],[PctinGovt]])+(Table2[[#This Row],[IA SBBI US LT Corp TR USD]]*(1-Table2[[#This Row],[IA SBBI US IT Govt TR USD]]) )</f>
        <v>-2.4150999999999998</v>
      </c>
      <c r="Q813">
        <v>1.75</v>
      </c>
      <c r="R813" s="6">
        <f>IF(Table2[[#This Row],[Bloomberg US Agg Bond TR USD]]="",Table2[[#This Row],[Pre AGG]],Table2[[#This Row],[Bloomberg US Agg Bond TR USD]])</f>
        <v>1.75</v>
      </c>
      <c r="S813" s="6" t="str">
        <f>IF(Table2[[#This Row],[Bloomberg US Agg Bond TR USD]]="","Pre","")</f>
        <v/>
      </c>
      <c r="T813">
        <v>3.44</v>
      </c>
      <c r="U813" s="6">
        <v>5.61</v>
      </c>
      <c r="V813" s="6">
        <v>4.18</v>
      </c>
      <c r="W813">
        <f t="shared" si="67"/>
        <v>158.17011326951783</v>
      </c>
      <c r="X813">
        <f t="shared" si="68"/>
        <v>198.20713423861505</v>
      </c>
      <c r="Y813">
        <f t="shared" si="69"/>
        <v>116.64603839284257</v>
      </c>
      <c r="Z813">
        <f t="shared" si="78"/>
        <v>2.9740814143999872</v>
      </c>
      <c r="AA813">
        <f t="shared" si="79"/>
        <v>1.2372686428000046</v>
      </c>
      <c r="AB813">
        <f t="shared" si="80"/>
        <v>6.0515416099999886</v>
      </c>
      <c r="AC813">
        <f t="shared" si="74"/>
        <v>1.2372686428000046</v>
      </c>
      <c r="AD813">
        <f t="shared" si="81"/>
        <v>12.333661600568458</v>
      </c>
      <c r="AE813">
        <f t="shared" si="82"/>
        <v>7.7568952791829071</v>
      </c>
      <c r="AF813">
        <f t="shared" si="83"/>
        <v>17.202583097628789</v>
      </c>
      <c r="AG813">
        <f t="shared" si="84"/>
        <v>7.7568952791829071</v>
      </c>
      <c r="AH813">
        <f t="shared" si="71"/>
        <v>3.9699999999999998</v>
      </c>
      <c r="AI813">
        <f t="shared" si="72"/>
        <v>9.23</v>
      </c>
      <c r="AJ813">
        <f t="shared" si="73"/>
        <v>2.8899999999999997</v>
      </c>
      <c r="AK813">
        <f t="shared" si="75"/>
        <v>4.58</v>
      </c>
      <c r="AL813">
        <f t="shared" si="76"/>
        <v>12.31</v>
      </c>
      <c r="AM813">
        <f t="shared" si="77"/>
        <v>2.0999999999999996</v>
      </c>
      <c r="AN813">
        <f t="shared" si="70"/>
        <v>812</v>
      </c>
    </row>
    <row r="814" spans="1:40" x14ac:dyDescent="0.3">
      <c r="A814" t="s">
        <v>2079</v>
      </c>
      <c r="B814">
        <v>-0.77</v>
      </c>
      <c r="C814">
        <v>-0.77</v>
      </c>
      <c r="D814">
        <v>-1</v>
      </c>
      <c r="E814" s="6">
        <f>IF(Table2[[#This Row],[S&amp;P 500 TR USD]]="",Table2[[#This Row],[IA SBBI US Large Stock TR USD Ext]],Table2[[#This Row],[S&amp;P 500 TR USD]])</f>
        <v>-0.77</v>
      </c>
      <c r="F814" s="6" t="s">
        <v>2432</v>
      </c>
      <c r="G814" s="6">
        <f>+Table2[[#This Row],[NASDAQ 100 PR USD]]+0.06</f>
        <v>2.7600000000000002</v>
      </c>
      <c r="H814" s="6">
        <v>2.7</v>
      </c>
      <c r="I814" s="6" t="s">
        <v>2428</v>
      </c>
      <c r="J814" s="6">
        <v>2.82</v>
      </c>
      <c r="K814" s="6">
        <v>2.7</v>
      </c>
      <c r="L814" s="6" t="s">
        <v>2436</v>
      </c>
      <c r="M814">
        <v>0.56000000000000005</v>
      </c>
      <c r="N814">
        <v>0.43</v>
      </c>
      <c r="O814">
        <v>0.5</v>
      </c>
      <c r="P814">
        <f>+(Table2[[#This Row],[IA SBBI US IT Govt TR USD]]*Table2[[#This Row],[PctinGovt]])+(Table2[[#This Row],[IA SBBI US LT Corp TR USD]]*(1-Table2[[#This Row],[IA SBBI US IT Govt TR USD]]) )</f>
        <v>0.46920000000000001</v>
      </c>
      <c r="Q814">
        <v>0.27</v>
      </c>
      <c r="R814" s="6">
        <f>IF(Table2[[#This Row],[Bloomberg US Agg Bond TR USD]]="",Table2[[#This Row],[Pre AGG]],Table2[[#This Row],[Bloomberg US Agg Bond TR USD]])</f>
        <v>0.27</v>
      </c>
      <c r="S814" s="6" t="str">
        <f>IF(Table2[[#This Row],[Bloomberg US Agg Bond TR USD]]="","Pre","")</f>
        <v/>
      </c>
      <c r="T814">
        <v>-1</v>
      </c>
      <c r="U814" s="6">
        <v>2.7</v>
      </c>
      <c r="V814" s="6">
        <v>2.7</v>
      </c>
      <c r="W814">
        <f t="shared" si="67"/>
        <v>155.58841213682263</v>
      </c>
      <c r="X814">
        <f t="shared" si="68"/>
        <v>206.25872686305763</v>
      </c>
      <c r="Y814">
        <f t="shared" si="69"/>
        <v>122.4954814294493</v>
      </c>
      <c r="Z814">
        <f t="shared" si="78"/>
        <v>1.862850319999998</v>
      </c>
      <c r="AA814">
        <f t="shared" si="79"/>
        <v>4.5351647860000011</v>
      </c>
      <c r="AB814">
        <f t="shared" si="80"/>
        <v>8.3730678939999859</v>
      </c>
      <c r="AC814">
        <f t="shared" si="74"/>
        <v>1.862850319999998</v>
      </c>
      <c r="AD814">
        <f t="shared" si="81"/>
        <v>13.688739505788995</v>
      </c>
      <c r="AE814">
        <f t="shared" si="82"/>
        <v>18.486436243812477</v>
      </c>
      <c r="AF814">
        <f t="shared" si="83"/>
        <v>24.771486307934865</v>
      </c>
      <c r="AG814">
        <f t="shared" si="84"/>
        <v>13.688739505788995</v>
      </c>
      <c r="AH814">
        <f t="shared" si="71"/>
        <v>-4.4399999999999995</v>
      </c>
      <c r="AI814">
        <f t="shared" si="72"/>
        <v>-2.91</v>
      </c>
      <c r="AJ814">
        <f t="shared" si="73"/>
        <v>-1.4799999999999995</v>
      </c>
      <c r="AK814">
        <f t="shared" si="75"/>
        <v>-8.41</v>
      </c>
      <c r="AL814">
        <f t="shared" si="76"/>
        <v>-12.14</v>
      </c>
      <c r="AM814">
        <f t="shared" si="77"/>
        <v>-4.3699999999999992</v>
      </c>
      <c r="AN814">
        <f t="shared" si="70"/>
        <v>813</v>
      </c>
    </row>
    <row r="815" spans="1:40" x14ac:dyDescent="0.3">
      <c r="A815" t="s">
        <v>2080</v>
      </c>
      <c r="B815">
        <v>2.0699999999999998</v>
      </c>
      <c r="C815">
        <v>2.0699999999999998</v>
      </c>
      <c r="D815">
        <v>1.94</v>
      </c>
      <c r="E815" s="6">
        <f>IF(Table2[[#This Row],[S&amp;P 500 TR USD]]="",Table2[[#This Row],[IA SBBI US Large Stock TR USD Ext]],Table2[[#This Row],[S&amp;P 500 TR USD]])</f>
        <v>2.0699999999999998</v>
      </c>
      <c r="F815" s="6" t="s">
        <v>2432</v>
      </c>
      <c r="G815" s="6">
        <f>+Table2[[#This Row],[NASDAQ 100 PR USD]]+0.06</f>
        <v>2.2200000000000002</v>
      </c>
      <c r="H815" s="6">
        <v>2.16</v>
      </c>
      <c r="I815" s="6" t="s">
        <v>2428</v>
      </c>
      <c r="J815" s="6">
        <v>2.57</v>
      </c>
      <c r="K815" s="6">
        <v>2.5</v>
      </c>
      <c r="L815" s="6" t="s">
        <v>2436</v>
      </c>
      <c r="M815">
        <v>0.18</v>
      </c>
      <c r="N815">
        <v>0.51</v>
      </c>
      <c r="O815">
        <v>0.5</v>
      </c>
      <c r="P815">
        <f>+(Table2[[#This Row],[IA SBBI US IT Govt TR USD]]*Table2[[#This Row],[PctinGovt]])+(Table2[[#This Row],[IA SBBI US LT Corp TR USD]]*(1-Table2[[#This Row],[IA SBBI US IT Govt TR USD]]) )</f>
        <v>0.50819999999999999</v>
      </c>
      <c r="Q815">
        <v>0.37</v>
      </c>
      <c r="R815" s="6">
        <f>IF(Table2[[#This Row],[Bloomberg US Agg Bond TR USD]]="",Table2[[#This Row],[Pre AGG]],Table2[[#This Row],[Bloomberg US Agg Bond TR USD]])</f>
        <v>0.37</v>
      </c>
      <c r="S815" s="6" t="str">
        <f>IF(Table2[[#This Row],[Bloomberg US Agg Bond TR USD]]="","Pre","")</f>
        <v/>
      </c>
      <c r="T815">
        <v>1.94</v>
      </c>
      <c r="U815" s="6">
        <v>2.16</v>
      </c>
      <c r="V815" s="6">
        <v>2.5</v>
      </c>
      <c r="W815">
        <f t="shared" si="67"/>
        <v>160.54682733227702</v>
      </c>
      <c r="X815">
        <f t="shared" si="68"/>
        <v>212.87391536329969</v>
      </c>
      <c r="Y815">
        <f t="shared" si="69"/>
        <v>128.05786846518549</v>
      </c>
      <c r="Z815">
        <f t="shared" si="78"/>
        <v>4.3922686399999966</v>
      </c>
      <c r="AA815">
        <f t="shared" si="79"/>
        <v>10.80423775199999</v>
      </c>
      <c r="AB815">
        <f t="shared" si="80"/>
        <v>9.6676814999999916</v>
      </c>
      <c r="AC815">
        <f t="shared" si="74"/>
        <v>4.3922686399999966</v>
      </c>
      <c r="AD815">
        <f t="shared" si="81"/>
        <v>12.748614702015072</v>
      </c>
      <c r="AE815">
        <f t="shared" si="82"/>
        <v>27.015470374269501</v>
      </c>
      <c r="AF815">
        <f t="shared" si="83"/>
        <v>32.666777453976373</v>
      </c>
      <c r="AG815">
        <f t="shared" si="84"/>
        <v>12.748614702015072</v>
      </c>
      <c r="AH815">
        <f t="shared" si="71"/>
        <v>2.94</v>
      </c>
      <c r="AI815">
        <f t="shared" si="72"/>
        <v>-0.54</v>
      </c>
      <c r="AJ815">
        <f t="shared" si="73"/>
        <v>-0.20000000000000018</v>
      </c>
      <c r="AK815">
        <f t="shared" si="75"/>
        <v>7.379999999999999</v>
      </c>
      <c r="AL815">
        <f t="shared" si="76"/>
        <v>2.37</v>
      </c>
      <c r="AM815">
        <f t="shared" si="77"/>
        <v>1.2799999999999994</v>
      </c>
      <c r="AN815">
        <f t="shared" si="70"/>
        <v>814</v>
      </c>
    </row>
    <row r="816" spans="1:40" x14ac:dyDescent="0.3">
      <c r="A816" t="s">
        <v>2081</v>
      </c>
      <c r="B816">
        <v>-0.95</v>
      </c>
      <c r="C816">
        <v>-0.95</v>
      </c>
      <c r="D816">
        <v>-1.29</v>
      </c>
      <c r="E816" s="6">
        <f>IF(Table2[[#This Row],[S&amp;P 500 TR USD]]="",Table2[[#This Row],[IA SBBI US Large Stock TR USD Ext]],Table2[[#This Row],[S&amp;P 500 TR USD]])</f>
        <v>-0.95</v>
      </c>
      <c r="F816" s="6" t="s">
        <v>2432</v>
      </c>
      <c r="G816" s="6">
        <f>+Table2[[#This Row],[NASDAQ 100 PR USD]]+0.06</f>
        <v>-1.02</v>
      </c>
      <c r="H816" s="6">
        <v>-1.08</v>
      </c>
      <c r="I816" s="6" t="s">
        <v>2428</v>
      </c>
      <c r="J816" s="6">
        <v>-3.29</v>
      </c>
      <c r="K816" s="6">
        <v>-3.41</v>
      </c>
      <c r="L816" s="6" t="s">
        <v>2436</v>
      </c>
      <c r="M816">
        <v>-0.93</v>
      </c>
      <c r="N816">
        <v>-1.88</v>
      </c>
      <c r="O816">
        <v>0.5</v>
      </c>
      <c r="P816">
        <f>+(Table2[[#This Row],[IA SBBI US IT Govt TR USD]]*Table2[[#This Row],[PctinGovt]])+(Table2[[#This Row],[IA SBBI US LT Corp TR USD]]*(1-Table2[[#This Row],[IA SBBI US IT Govt TR USD]]) )</f>
        <v>-4.0933999999999999</v>
      </c>
      <c r="Q816">
        <v>-0.85</v>
      </c>
      <c r="R816" s="6">
        <f>IF(Table2[[#This Row],[Bloomberg US Agg Bond TR USD]]="",Table2[[#This Row],[Pre AGG]],Table2[[#This Row],[Bloomberg US Agg Bond TR USD]])</f>
        <v>-0.85</v>
      </c>
      <c r="S816" s="6" t="str">
        <f>IF(Table2[[#This Row],[Bloomberg US Agg Bond TR USD]]="","Pre","")</f>
        <v/>
      </c>
      <c r="T816">
        <v>-1.29</v>
      </c>
      <c r="U816" s="6">
        <v>-1.08</v>
      </c>
      <c r="V816" s="6">
        <v>-3.41</v>
      </c>
      <c r="W816">
        <f t="shared" si="67"/>
        <v>157.18577325969059</v>
      </c>
      <c r="X816">
        <f t="shared" si="68"/>
        <v>209.49487707737603</v>
      </c>
      <c r="Y816">
        <f t="shared" si="69"/>
        <v>120.28109515052266</v>
      </c>
      <c r="Z816">
        <f t="shared" si="78"/>
        <v>-0.38127574000001996</v>
      </c>
      <c r="AA816">
        <f t="shared" si="79"/>
        <v>3.7852021439999994</v>
      </c>
      <c r="AB816">
        <f t="shared" si="80"/>
        <v>1.6778782499999645</v>
      </c>
      <c r="AC816">
        <f t="shared" si="74"/>
        <v>-0.38127574000001996</v>
      </c>
      <c r="AD816">
        <f t="shared" si="81"/>
        <v>11.182974597761319</v>
      </c>
      <c r="AE816">
        <f t="shared" si="82"/>
        <v>22.686947851017859</v>
      </c>
      <c r="AF816">
        <f t="shared" si="83"/>
        <v>26.660907722443163</v>
      </c>
      <c r="AG816">
        <f t="shared" si="84"/>
        <v>11.182974597761319</v>
      </c>
      <c r="AH816">
        <f t="shared" si="71"/>
        <v>-3.23</v>
      </c>
      <c r="AI816">
        <f t="shared" si="72"/>
        <v>-3.24</v>
      </c>
      <c r="AJ816">
        <f t="shared" si="73"/>
        <v>-5.91</v>
      </c>
      <c r="AK816">
        <f t="shared" si="75"/>
        <v>-6.17</v>
      </c>
      <c r="AL816">
        <f t="shared" si="76"/>
        <v>-2.7</v>
      </c>
      <c r="AM816">
        <f t="shared" si="77"/>
        <v>-5.71</v>
      </c>
      <c r="AN816">
        <f t="shared" si="70"/>
        <v>815</v>
      </c>
    </row>
    <row r="817" spans="1:40" x14ac:dyDescent="0.3">
      <c r="A817" t="s">
        <v>2082</v>
      </c>
      <c r="B817">
        <v>1.21</v>
      </c>
      <c r="C817">
        <v>1.21</v>
      </c>
      <c r="D817">
        <v>1.01</v>
      </c>
      <c r="E817" s="6">
        <f>IF(Table2[[#This Row],[S&amp;P 500 TR USD]]="",Table2[[#This Row],[IA SBBI US Large Stock TR USD Ext]],Table2[[#This Row],[S&amp;P 500 TR USD]])</f>
        <v>1.21</v>
      </c>
      <c r="F817" s="6" t="s">
        <v>2432</v>
      </c>
      <c r="G817" s="6">
        <f>+Table2[[#This Row],[NASDAQ 100 PR USD]]+0.06</f>
        <v>3.04</v>
      </c>
      <c r="H817" s="6">
        <v>2.98</v>
      </c>
      <c r="I817" s="6" t="s">
        <v>2428</v>
      </c>
      <c r="J817" s="6">
        <v>3.42</v>
      </c>
      <c r="K817" s="6">
        <v>3.29</v>
      </c>
      <c r="L817" s="6" t="s">
        <v>2436</v>
      </c>
      <c r="M817">
        <v>0.32</v>
      </c>
      <c r="N817">
        <v>0.67</v>
      </c>
      <c r="O817">
        <v>0.5</v>
      </c>
      <c r="P817">
        <f>+(Table2[[#This Row],[IA SBBI US IT Govt TR USD]]*Table2[[#This Row],[PctinGovt]])+(Table2[[#This Row],[IA SBBI US LT Corp TR USD]]*(1-Table2[[#This Row],[IA SBBI US IT Govt TR USD]]) )</f>
        <v>0.61560000000000004</v>
      </c>
      <c r="Q817">
        <v>0.54</v>
      </c>
      <c r="R817" s="6">
        <f>IF(Table2[[#This Row],[Bloomberg US Agg Bond TR USD]]="",Table2[[#This Row],[Pre AGG]],Table2[[#This Row],[Bloomberg US Agg Bond TR USD]])</f>
        <v>0.54</v>
      </c>
      <c r="S817" s="6" t="str">
        <f>IF(Table2[[#This Row],[Bloomberg US Agg Bond TR USD]]="","Pre","")</f>
        <v/>
      </c>
      <c r="T817">
        <v>1.01</v>
      </c>
      <c r="U817" s="6">
        <v>2.98</v>
      </c>
      <c r="V817" s="6">
        <v>3.29</v>
      </c>
      <c r="W817">
        <f t="shared" si="67"/>
        <v>159.78334956961345</v>
      </c>
      <c r="X817">
        <f t="shared" si="68"/>
        <v>218.71782441428186</v>
      </c>
      <c r="Y817">
        <f t="shared" si="69"/>
        <v>127.52834318097483</v>
      </c>
      <c r="Z817">
        <f t="shared" si="78"/>
        <v>1.6412862373999859</v>
      </c>
      <c r="AA817">
        <f t="shared" si="79"/>
        <v>4.0681608256000201</v>
      </c>
      <c r="AB817">
        <f t="shared" si="80"/>
        <v>2.2620062749999725</v>
      </c>
      <c r="AC817">
        <f t="shared" si="74"/>
        <v>1.6412862373999859</v>
      </c>
      <c r="AD817">
        <f t="shared" si="81"/>
        <v>14.294649543251259</v>
      </c>
      <c r="AE817">
        <f t="shared" si="82"/>
        <v>32.240965979671543</v>
      </c>
      <c r="AF817">
        <f t="shared" si="83"/>
        <v>37.540003770512541</v>
      </c>
      <c r="AG817">
        <f t="shared" si="84"/>
        <v>14.294649543251259</v>
      </c>
      <c r="AH817">
        <f t="shared" si="71"/>
        <v>2.2999999999999998</v>
      </c>
      <c r="AI817">
        <f t="shared" si="72"/>
        <v>4.0600000000000005</v>
      </c>
      <c r="AJ817">
        <f t="shared" si="73"/>
        <v>6.7</v>
      </c>
      <c r="AK817">
        <f t="shared" si="75"/>
        <v>5.5299999999999994</v>
      </c>
      <c r="AL817">
        <f t="shared" si="76"/>
        <v>7.3000000000000007</v>
      </c>
      <c r="AM817">
        <f t="shared" si="77"/>
        <v>12.61</v>
      </c>
      <c r="AN817">
        <f t="shared" si="70"/>
        <v>816</v>
      </c>
    </row>
    <row r="818" spans="1:40" x14ac:dyDescent="0.3">
      <c r="A818" t="s">
        <v>2083</v>
      </c>
      <c r="B818">
        <v>3.4</v>
      </c>
      <c r="C818">
        <v>3.4</v>
      </c>
      <c r="D818">
        <v>3.25</v>
      </c>
      <c r="E818" s="6">
        <f>IF(Table2[[#This Row],[S&amp;P 500 TR USD]]="",Table2[[#This Row],[IA SBBI US Large Stock TR USD Ext]],Table2[[#This Row],[S&amp;P 500 TR USD]])</f>
        <v>3.4</v>
      </c>
      <c r="F818" s="6" t="s">
        <v>2432</v>
      </c>
      <c r="G818" s="6">
        <f>+Table2[[#This Row],[NASDAQ 100 PR USD]]+0.06</f>
        <v>4</v>
      </c>
      <c r="H818" s="6">
        <v>3.94</v>
      </c>
      <c r="I818" s="6" t="s">
        <v>2428</v>
      </c>
      <c r="J818" s="6">
        <v>3.14</v>
      </c>
      <c r="K818" s="6">
        <v>3.05</v>
      </c>
      <c r="L818" s="6" t="s">
        <v>2436</v>
      </c>
      <c r="M818">
        <v>1.38</v>
      </c>
      <c r="N818">
        <v>2.02</v>
      </c>
      <c r="O818">
        <v>0.5</v>
      </c>
      <c r="P818">
        <f>+(Table2[[#This Row],[IA SBBI US IT Govt TR USD]]*Table2[[#This Row],[PctinGovt]])+(Table2[[#This Row],[IA SBBI US LT Corp TR USD]]*(1-Table2[[#This Row],[IA SBBI US IT Govt TR USD]]) )</f>
        <v>-7.7599999999999891E-2</v>
      </c>
      <c r="Q818">
        <v>1.35</v>
      </c>
      <c r="R818" s="6">
        <f>IF(Table2[[#This Row],[Bloomberg US Agg Bond TR USD]]="",Table2[[#This Row],[Pre AGG]],Table2[[#This Row],[Bloomberg US Agg Bond TR USD]])</f>
        <v>1.35</v>
      </c>
      <c r="S818" s="6" t="str">
        <f>IF(Table2[[#This Row],[Bloomberg US Agg Bond TR USD]]="","Pre","")</f>
        <v/>
      </c>
      <c r="T818">
        <v>3.25</v>
      </c>
      <c r="U818" s="6">
        <v>3.94</v>
      </c>
      <c r="V818" s="6">
        <v>3.05</v>
      </c>
      <c r="W818">
        <f t="shared" si="67"/>
        <v>168.22630843062586</v>
      </c>
      <c r="X818">
        <f t="shared" si="68"/>
        <v>231.27530669620461</v>
      </c>
      <c r="Y818">
        <f t="shared" si="69"/>
        <v>134.46795764799458</v>
      </c>
      <c r="Z818">
        <f t="shared" si="78"/>
        <v>2.9474475574999826</v>
      </c>
      <c r="AA818">
        <f t="shared" si="79"/>
        <v>5.8814079504000194</v>
      </c>
      <c r="AB818">
        <f t="shared" si="80"/>
        <v>2.8107292354999869</v>
      </c>
      <c r="AC818">
        <f t="shared" si="74"/>
        <v>2.8107292354999869</v>
      </c>
      <c r="AD818">
        <f t="shared" si="81"/>
        <v>13.535910769104209</v>
      </c>
      <c r="AE818">
        <f t="shared" si="82"/>
        <v>33.176300784100967</v>
      </c>
      <c r="AF818">
        <f t="shared" si="83"/>
        <v>37.114224519215597</v>
      </c>
      <c r="AG818">
        <f t="shared" si="84"/>
        <v>13.535910769104209</v>
      </c>
      <c r="AH818">
        <f t="shared" si="71"/>
        <v>2.2400000000000002</v>
      </c>
      <c r="AI818">
        <f t="shared" si="72"/>
        <v>0.96</v>
      </c>
      <c r="AJ818">
        <f t="shared" si="73"/>
        <v>-0.24000000000000021</v>
      </c>
      <c r="AK818">
        <f t="shared" si="75"/>
        <v>-5.9999999999999609E-2</v>
      </c>
      <c r="AL818">
        <f t="shared" si="76"/>
        <v>-3.1000000000000005</v>
      </c>
      <c r="AM818">
        <f t="shared" si="77"/>
        <v>-6.94</v>
      </c>
      <c r="AN818">
        <f t="shared" si="70"/>
        <v>817</v>
      </c>
    </row>
    <row r="819" spans="1:40" x14ac:dyDescent="0.3">
      <c r="A819" t="s">
        <v>2084</v>
      </c>
      <c r="B819">
        <v>-2.71</v>
      </c>
      <c r="C819">
        <v>-2.71</v>
      </c>
      <c r="D819">
        <v>-3</v>
      </c>
      <c r="E819" s="6">
        <f>IF(Table2[[#This Row],[S&amp;P 500 TR USD]]="",Table2[[#This Row],[IA SBBI US Large Stock TR USD Ext]],Table2[[#This Row],[S&amp;P 500 TR USD]])</f>
        <v>-2.71</v>
      </c>
      <c r="F819" s="6" t="s">
        <v>2432</v>
      </c>
      <c r="G819" s="6">
        <f>+Table2[[#This Row],[NASDAQ 100 PR USD]]+0.06</f>
        <v>-0.38</v>
      </c>
      <c r="H819" s="6">
        <v>-0.44</v>
      </c>
      <c r="I819" s="6" t="s">
        <v>2428</v>
      </c>
      <c r="J819" s="6">
        <v>-0.36</v>
      </c>
      <c r="K819" s="6">
        <v>-0.47</v>
      </c>
      <c r="L819" s="6" t="s">
        <v>2436</v>
      </c>
      <c r="M819">
        <v>-2.58</v>
      </c>
      <c r="N819">
        <v>-2.86</v>
      </c>
      <c r="O819">
        <v>0.5</v>
      </c>
      <c r="P819">
        <f>+(Table2[[#This Row],[IA SBBI US IT Govt TR USD]]*Table2[[#This Row],[PctinGovt]])+(Table2[[#This Row],[IA SBBI US LT Corp TR USD]]*(1-Table2[[#This Row],[IA SBBI US IT Govt TR USD]]) )</f>
        <v>-11.5288</v>
      </c>
      <c r="Q819">
        <v>-1.74</v>
      </c>
      <c r="R819" s="6">
        <f>IF(Table2[[#This Row],[Bloomberg US Agg Bond TR USD]]="",Table2[[#This Row],[Pre AGG]],Table2[[#This Row],[Bloomberg US Agg Bond TR USD]])</f>
        <v>-1.74</v>
      </c>
      <c r="S819" s="6" t="str">
        <f>IF(Table2[[#This Row],[Bloomberg US Agg Bond TR USD]]="","Pre","")</f>
        <v/>
      </c>
      <c r="T819">
        <v>-3</v>
      </c>
      <c r="U819" s="6">
        <v>-0.44</v>
      </c>
      <c r="V819" s="6">
        <v>-0.47</v>
      </c>
      <c r="W819">
        <f t="shared" si="67"/>
        <v>160.17951917770708</v>
      </c>
      <c r="X819">
        <f t="shared" si="68"/>
        <v>229.81769534674132</v>
      </c>
      <c r="Y819">
        <f t="shared" si="69"/>
        <v>133.36595824704901</v>
      </c>
      <c r="Z819">
        <f t="shared" si="78"/>
        <v>1.1640402499999869</v>
      </c>
      <c r="AA819">
        <f t="shared" si="79"/>
        <v>6.5664473872000251</v>
      </c>
      <c r="AB819">
        <f t="shared" si="80"/>
        <v>5.9400753784999871</v>
      </c>
      <c r="AC819">
        <f t="shared" si="74"/>
        <v>1.1640402499999869</v>
      </c>
      <c r="AD819">
        <f t="shared" si="81"/>
        <v>12.837944104540044</v>
      </c>
      <c r="AE819">
        <f t="shared" si="82"/>
        <v>37.741871037451617</v>
      </c>
      <c r="AF819">
        <f t="shared" si="83"/>
        <v>40.647003673065306</v>
      </c>
      <c r="AG819">
        <f t="shared" si="84"/>
        <v>12.837944104540044</v>
      </c>
      <c r="AH819">
        <f t="shared" si="71"/>
        <v>-6.25</v>
      </c>
      <c r="AI819">
        <f t="shared" si="72"/>
        <v>-4.38</v>
      </c>
      <c r="AJ819">
        <f t="shared" si="73"/>
        <v>-3.5199999999999996</v>
      </c>
      <c r="AK819">
        <f t="shared" si="75"/>
        <v>-8.49</v>
      </c>
      <c r="AL819">
        <f t="shared" si="76"/>
        <v>-5.34</v>
      </c>
      <c r="AM819">
        <f t="shared" si="77"/>
        <v>-3.2799999999999994</v>
      </c>
      <c r="AN819">
        <f t="shared" si="70"/>
        <v>818</v>
      </c>
    </row>
    <row r="820" spans="1:40" x14ac:dyDescent="0.3">
      <c r="A820" t="s">
        <v>2085</v>
      </c>
      <c r="B820">
        <v>-4.3600000000000003</v>
      </c>
      <c r="C820">
        <v>-4.3600000000000003</v>
      </c>
      <c r="D820">
        <v>-4.57</v>
      </c>
      <c r="E820" s="6">
        <f>IF(Table2[[#This Row],[S&amp;P 500 TR USD]]="",Table2[[#This Row],[IA SBBI US Large Stock TR USD Ext]],Table2[[#This Row],[S&amp;P 500 TR USD]])</f>
        <v>-4.3600000000000003</v>
      </c>
      <c r="F820" s="6" t="s">
        <v>2432</v>
      </c>
      <c r="G820" s="6">
        <f>+Table2[[#This Row],[NASDAQ 100 PR USD]]+0.06</f>
        <v>-7.03</v>
      </c>
      <c r="H820" s="6">
        <v>-7.09</v>
      </c>
      <c r="I820" s="6" t="s">
        <v>2428</v>
      </c>
      <c r="J820" s="6">
        <v>-5.28</v>
      </c>
      <c r="K820" s="6">
        <v>-5.4</v>
      </c>
      <c r="L820" s="6" t="s">
        <v>2436</v>
      </c>
      <c r="M820">
        <v>-2.57</v>
      </c>
      <c r="N820">
        <v>-3.83</v>
      </c>
      <c r="O820">
        <v>0.5</v>
      </c>
      <c r="P820">
        <f>+(Table2[[#This Row],[IA SBBI US IT Govt TR USD]]*Table2[[#This Row],[PctinGovt]])+(Table2[[#This Row],[IA SBBI US LT Corp TR USD]]*(1-Table2[[#This Row],[IA SBBI US IT Govt TR USD]]) )</f>
        <v>-14.9581</v>
      </c>
      <c r="Q820">
        <v>-2.4700000000000002</v>
      </c>
      <c r="R820" s="6">
        <f>IF(Table2[[#This Row],[Bloomberg US Agg Bond TR USD]]="",Table2[[#This Row],[Pre AGG]],Table2[[#This Row],[Bloomberg US Agg Bond TR USD]])</f>
        <v>-2.4700000000000002</v>
      </c>
      <c r="S820" s="6" t="str">
        <f>IF(Table2[[#This Row],[Bloomberg US Agg Bond TR USD]]="","Pre","")</f>
        <v/>
      </c>
      <c r="T820">
        <v>-4.57</v>
      </c>
      <c r="U820" s="6">
        <v>-7.09</v>
      </c>
      <c r="V820" s="6">
        <v>-5.4</v>
      </c>
      <c r="W820">
        <f t="shared" si="67"/>
        <v>148.28931515128585</v>
      </c>
      <c r="X820">
        <f t="shared" si="68"/>
        <v>206.43362074665737</v>
      </c>
      <c r="Y820">
        <f t="shared" si="69"/>
        <v>120.76419650170833</v>
      </c>
      <c r="Z820">
        <f t="shared" si="78"/>
        <v>-4.4244692500000182</v>
      </c>
      <c r="AA820">
        <f t="shared" si="79"/>
        <v>-3.8542568775999819</v>
      </c>
      <c r="AB820">
        <f t="shared" si="80"/>
        <v>-2.9728809100000086</v>
      </c>
      <c r="AC820">
        <f t="shared" si="74"/>
        <v>-4.4244692500000182</v>
      </c>
      <c r="AD820">
        <f t="shared" si="81"/>
        <v>6.7101873540407864</v>
      </c>
      <c r="AE820">
        <f t="shared" si="82"/>
        <v>22.289510158524894</v>
      </c>
      <c r="AF820">
        <f t="shared" si="83"/>
        <v>30.264407161464412</v>
      </c>
      <c r="AG820">
        <f t="shared" si="84"/>
        <v>6.7101873540407864</v>
      </c>
      <c r="AH820">
        <f t="shared" si="71"/>
        <v>-1.5700000000000003</v>
      </c>
      <c r="AI820">
        <f t="shared" si="72"/>
        <v>-6.6499999999999995</v>
      </c>
      <c r="AJ820">
        <f t="shared" si="73"/>
        <v>-4.9300000000000006</v>
      </c>
      <c r="AK820">
        <f t="shared" si="75"/>
        <v>4.68</v>
      </c>
      <c r="AL820">
        <f t="shared" si="76"/>
        <v>-2.2699999999999996</v>
      </c>
      <c r="AM820">
        <f t="shared" si="77"/>
        <v>-1.410000000000001</v>
      </c>
      <c r="AN820">
        <f t="shared" si="70"/>
        <v>819</v>
      </c>
    </row>
    <row r="821" spans="1:40" x14ac:dyDescent="0.3">
      <c r="A821" t="s">
        <v>2086</v>
      </c>
      <c r="B821">
        <v>1.28</v>
      </c>
      <c r="C821">
        <v>1.28</v>
      </c>
      <c r="D821">
        <v>1.1499999999999999</v>
      </c>
      <c r="E821" s="6">
        <f>IF(Table2[[#This Row],[S&amp;P 500 TR USD]]="",Table2[[#This Row],[IA SBBI US Large Stock TR USD Ext]],Table2[[#This Row],[S&amp;P 500 TR USD]])</f>
        <v>1.28</v>
      </c>
      <c r="F821" s="6" t="s">
        <v>2432</v>
      </c>
      <c r="G821" s="6">
        <f>+Table2[[#This Row],[NASDAQ 100 PR USD]]+0.06</f>
        <v>-2.48</v>
      </c>
      <c r="H821" s="6">
        <v>-2.54</v>
      </c>
      <c r="I821" s="6" t="s">
        <v>2428</v>
      </c>
      <c r="J821" s="6">
        <v>0.59</v>
      </c>
      <c r="K821" s="6">
        <v>0.52</v>
      </c>
      <c r="L821" s="6" t="s">
        <v>2436</v>
      </c>
      <c r="M821">
        <v>-1.05</v>
      </c>
      <c r="N821">
        <v>-0.97</v>
      </c>
      <c r="O821">
        <v>0.5</v>
      </c>
      <c r="P821">
        <f>+(Table2[[#This Row],[IA SBBI US IT Govt TR USD]]*Table2[[#This Row],[PctinGovt]])+(Table2[[#This Row],[IA SBBI US LT Corp TR USD]]*(1-Table2[[#This Row],[IA SBBI US IT Govt TR USD]]) )</f>
        <v>-2.5134999999999996</v>
      </c>
      <c r="Q821">
        <v>-0.8</v>
      </c>
      <c r="R821" s="6">
        <f>IF(Table2[[#This Row],[Bloomberg US Agg Bond TR USD]]="",Table2[[#This Row],[Pre AGG]],Table2[[#This Row],[Bloomberg US Agg Bond TR USD]])</f>
        <v>-0.8</v>
      </c>
      <c r="S821" s="6" t="str">
        <f>IF(Table2[[#This Row],[Bloomberg US Agg Bond TR USD]]="","Pre","")</f>
        <v/>
      </c>
      <c r="T821">
        <v>1.1499999999999999</v>
      </c>
      <c r="U821" s="6">
        <v>-2.54</v>
      </c>
      <c r="V821" s="6">
        <v>0.52</v>
      </c>
      <c r="W821">
        <f t="shared" si="67"/>
        <v>151.14464227552565</v>
      </c>
      <c r="X821">
        <f t="shared" si="68"/>
        <v>198.6502067796923</v>
      </c>
      <c r="Y821">
        <f t="shared" si="69"/>
        <v>121.91217032351722</v>
      </c>
      <c r="Z821">
        <f t="shared" si="78"/>
        <v>-6.3683783499999924</v>
      </c>
      <c r="AA821">
        <f t="shared" si="79"/>
        <v>-9.848334378399981</v>
      </c>
      <c r="AB821">
        <f t="shared" si="80"/>
        <v>-5.3550120240000059</v>
      </c>
      <c r="AC821">
        <f t="shared" si="74"/>
        <v>-9.848334378399981</v>
      </c>
      <c r="AD821">
        <f t="shared" si="81"/>
        <v>7.7111610703645139</v>
      </c>
      <c r="AE821">
        <f t="shared" si="82"/>
        <v>13.399958706468485</v>
      </c>
      <c r="AF821">
        <f t="shared" si="83"/>
        <v>27.04160481100617</v>
      </c>
      <c r="AG821">
        <f t="shared" si="84"/>
        <v>7.7111610703645139</v>
      </c>
      <c r="AH821">
        <f t="shared" si="71"/>
        <v>5.7200000000000006</v>
      </c>
      <c r="AI821">
        <f t="shared" si="72"/>
        <v>4.55</v>
      </c>
      <c r="AJ821">
        <f t="shared" si="73"/>
        <v>5.92</v>
      </c>
      <c r="AK821">
        <f t="shared" si="75"/>
        <v>7.2900000000000009</v>
      </c>
      <c r="AL821">
        <f t="shared" si="76"/>
        <v>11.2</v>
      </c>
      <c r="AM821">
        <f t="shared" si="77"/>
        <v>10.850000000000001</v>
      </c>
      <c r="AN821">
        <f t="shared" si="70"/>
        <v>820</v>
      </c>
    </row>
    <row r="822" spans="1:40" x14ac:dyDescent="0.3">
      <c r="A822" t="s">
        <v>2087</v>
      </c>
      <c r="B822">
        <v>1.64</v>
      </c>
      <c r="C822">
        <v>1.64</v>
      </c>
      <c r="D822">
        <v>1.24</v>
      </c>
      <c r="E822" s="6">
        <f>IF(Table2[[#This Row],[S&amp;P 500 TR USD]]="",Table2[[#This Row],[IA SBBI US Large Stock TR USD Ext]],Table2[[#This Row],[S&amp;P 500 TR USD]])</f>
        <v>1.64</v>
      </c>
      <c r="F822" s="6" t="s">
        <v>2432</v>
      </c>
      <c r="G822" s="6">
        <f>+Table2[[#This Row],[NASDAQ 100 PR USD]]+0.06</f>
        <v>1.56</v>
      </c>
      <c r="H822" s="6">
        <v>1.5</v>
      </c>
      <c r="I822" s="6" t="s">
        <v>2428</v>
      </c>
      <c r="J822" s="6">
        <v>-1.1200000000000001</v>
      </c>
      <c r="K822" s="6">
        <v>-1.26</v>
      </c>
      <c r="L822" s="6" t="s">
        <v>2436</v>
      </c>
      <c r="M822">
        <v>-0.02</v>
      </c>
      <c r="N822">
        <v>-0.62</v>
      </c>
      <c r="O822">
        <v>0.5</v>
      </c>
      <c r="P822">
        <f>+(Table2[[#This Row],[IA SBBI US IT Govt TR USD]]*Table2[[#This Row],[PctinGovt]])+(Table2[[#This Row],[IA SBBI US LT Corp TR USD]]*(1-Table2[[#This Row],[IA SBBI US IT Govt TR USD]]) )</f>
        <v>-0.64239999999999997</v>
      </c>
      <c r="Q822">
        <v>-0.01</v>
      </c>
      <c r="R822" s="6">
        <f>IF(Table2[[#This Row],[Bloomberg US Agg Bond TR USD]]="",Table2[[#This Row],[Pre AGG]],Table2[[#This Row],[Bloomberg US Agg Bond TR USD]])</f>
        <v>-0.01</v>
      </c>
      <c r="S822" s="6" t="str">
        <f>IF(Table2[[#This Row],[Bloomberg US Agg Bond TR USD]]="","Pre","")</f>
        <v/>
      </c>
      <c r="T822">
        <v>1.24</v>
      </c>
      <c r="U822" s="6">
        <v>1.5</v>
      </c>
      <c r="V822" s="6">
        <v>-1.26</v>
      </c>
      <c r="W822">
        <f t="shared" si="67"/>
        <v>154.25883583974218</v>
      </c>
      <c r="X822">
        <f t="shared" si="68"/>
        <v>203.12995988138763</v>
      </c>
      <c r="Y822">
        <f t="shared" si="69"/>
        <v>119.11607697744091</v>
      </c>
      <c r="Z822">
        <f t="shared" si="78"/>
        <v>-2.2756146819999934</v>
      </c>
      <c r="AA822">
        <f t="shared" si="79"/>
        <v>-8.0916627100000031</v>
      </c>
      <c r="AB822">
        <f t="shared" si="80"/>
        <v>-6.106238192000002</v>
      </c>
      <c r="AC822">
        <f t="shared" si="74"/>
        <v>-8.0916627100000031</v>
      </c>
      <c r="AD822">
        <f t="shared" si="81"/>
        <v>5.8398325416257668</v>
      </c>
      <c r="AE822">
        <f t="shared" si="82"/>
        <v>7.9442540439515152</v>
      </c>
      <c r="AF822">
        <f t="shared" si="83"/>
        <v>16.689191246872092</v>
      </c>
      <c r="AG822">
        <f t="shared" si="84"/>
        <v>5.8398325416257668</v>
      </c>
      <c r="AH822">
        <f t="shared" si="71"/>
        <v>9.000000000000008E-2</v>
      </c>
      <c r="AI822">
        <f t="shared" si="72"/>
        <v>4.04</v>
      </c>
      <c r="AJ822">
        <f t="shared" si="73"/>
        <v>-1.78</v>
      </c>
      <c r="AK822">
        <f t="shared" si="75"/>
        <v>-5.6300000000000008</v>
      </c>
      <c r="AL822">
        <f t="shared" si="76"/>
        <v>-0.50999999999999979</v>
      </c>
      <c r="AM822">
        <f t="shared" si="77"/>
        <v>-7.7</v>
      </c>
      <c r="AN822">
        <f t="shared" si="70"/>
        <v>821</v>
      </c>
    </row>
    <row r="823" spans="1:40" x14ac:dyDescent="0.3">
      <c r="A823" t="s">
        <v>2088</v>
      </c>
      <c r="B823">
        <v>-2.4500000000000002</v>
      </c>
      <c r="C823">
        <v>-2.4500000000000002</v>
      </c>
      <c r="D823">
        <v>-2.68</v>
      </c>
      <c r="E823" s="6">
        <f>IF(Table2[[#This Row],[S&amp;P 500 TR USD]]="",Table2[[#This Row],[IA SBBI US Large Stock TR USD Ext]],Table2[[#This Row],[S&amp;P 500 TR USD]])</f>
        <v>-2.4500000000000002</v>
      </c>
      <c r="F823" s="6" t="s">
        <v>2432</v>
      </c>
      <c r="G823" s="6">
        <f>+Table2[[#This Row],[NASDAQ 100 PR USD]]+0.06</f>
        <v>-4.8400000000000007</v>
      </c>
      <c r="H823" s="6">
        <v>-4.9000000000000004</v>
      </c>
      <c r="I823" s="6" t="s">
        <v>2428</v>
      </c>
      <c r="J823" s="6">
        <v>-3.4</v>
      </c>
      <c r="K823" s="6">
        <v>-3.52</v>
      </c>
      <c r="L823" s="6" t="s">
        <v>2436</v>
      </c>
      <c r="M823">
        <v>-0.28000000000000003</v>
      </c>
      <c r="N823">
        <v>-0.81</v>
      </c>
      <c r="O823">
        <v>0.5</v>
      </c>
      <c r="P823">
        <f>+(Table2[[#This Row],[IA SBBI US IT Govt TR USD]]*Table2[[#This Row],[PctinGovt]])+(Table2[[#This Row],[IA SBBI US LT Corp TR USD]]*(1-Table2[[#This Row],[IA SBBI US IT Govt TR USD]]) )</f>
        <v>-1.1768000000000001</v>
      </c>
      <c r="Q823">
        <v>-0.22</v>
      </c>
      <c r="R823" s="6">
        <f>IF(Table2[[#This Row],[Bloomberg US Agg Bond TR USD]]="",Table2[[#This Row],[Pre AGG]],Table2[[#This Row],[Bloomberg US Agg Bond TR USD]])</f>
        <v>-0.22</v>
      </c>
      <c r="S823" s="6" t="str">
        <f>IF(Table2[[#This Row],[Bloomberg US Agg Bond TR USD]]="","Pre","")</f>
        <v/>
      </c>
      <c r="T823">
        <v>-2.68</v>
      </c>
      <c r="U823" s="6">
        <v>-4.9000000000000004</v>
      </c>
      <c r="V823" s="6">
        <v>-3.52</v>
      </c>
      <c r="W823">
        <f t="shared" si="67"/>
        <v>147.44469903923707</v>
      </c>
      <c r="X823">
        <f t="shared" si="68"/>
        <v>188.27659184719963</v>
      </c>
      <c r="Y823">
        <f t="shared" si="69"/>
        <v>111.40319106783498</v>
      </c>
      <c r="Z823">
        <f t="shared" si="78"/>
        <v>-0.34017416799999589</v>
      </c>
      <c r="AA823">
        <f t="shared" si="79"/>
        <v>-5.9252731000000054</v>
      </c>
      <c r="AB823">
        <f t="shared" si="80"/>
        <v>-4.2402733696000006</v>
      </c>
      <c r="AC823">
        <f t="shared" si="74"/>
        <v>-5.9252731000000054</v>
      </c>
      <c r="AD823">
        <f t="shared" si="81"/>
        <v>1.9733937526088319</v>
      </c>
      <c r="AE823">
        <f t="shared" si="82"/>
        <v>2.4345314038654031E-2</v>
      </c>
      <c r="AF823">
        <f t="shared" si="83"/>
        <v>8.9430343671203616</v>
      </c>
      <c r="AG823">
        <f t="shared" si="84"/>
        <v>2.4345314038654031E-2</v>
      </c>
      <c r="AH823">
        <f t="shared" si="71"/>
        <v>-3.92</v>
      </c>
      <c r="AI823">
        <f t="shared" si="72"/>
        <v>-6.4</v>
      </c>
      <c r="AJ823">
        <f t="shared" si="73"/>
        <v>-2.2599999999999998</v>
      </c>
      <c r="AK823">
        <f t="shared" si="75"/>
        <v>-4.01</v>
      </c>
      <c r="AL823">
        <f t="shared" si="76"/>
        <v>-10.440000000000001</v>
      </c>
      <c r="AM823">
        <f t="shared" si="77"/>
        <v>-0.47999999999999976</v>
      </c>
      <c r="AN823">
        <f t="shared" si="70"/>
        <v>822</v>
      </c>
    </row>
    <row r="824" spans="1:40" x14ac:dyDescent="0.3">
      <c r="A824" t="s">
        <v>2089</v>
      </c>
      <c r="B824">
        <v>3.28</v>
      </c>
      <c r="C824">
        <v>3.28</v>
      </c>
      <c r="D824">
        <v>3.15</v>
      </c>
      <c r="E824" s="6">
        <f>IF(Table2[[#This Row],[S&amp;P 500 TR USD]]="",Table2[[#This Row],[IA SBBI US Large Stock TR USD Ext]],Table2[[#This Row],[S&amp;P 500 TR USD]])</f>
        <v>3.28</v>
      </c>
      <c r="F824" s="6" t="s">
        <v>2432</v>
      </c>
      <c r="G824" s="6">
        <f>+Table2[[#This Row],[NASDAQ 100 PR USD]]+0.06</f>
        <v>2.8000000000000003</v>
      </c>
      <c r="H824" s="6">
        <v>2.74</v>
      </c>
      <c r="I824" s="6" t="s">
        <v>2428</v>
      </c>
      <c r="J824" s="6">
        <v>1.64</v>
      </c>
      <c r="K824" s="6">
        <v>1.54</v>
      </c>
      <c r="L824" s="6" t="s">
        <v>2436</v>
      </c>
      <c r="M824">
        <v>1.69</v>
      </c>
      <c r="N824">
        <v>3.09</v>
      </c>
      <c r="O824">
        <v>0.5</v>
      </c>
      <c r="P824">
        <f>+(Table2[[#This Row],[IA SBBI US IT Govt TR USD]]*Table2[[#This Row],[PctinGovt]])+(Table2[[#This Row],[IA SBBI US LT Corp TR USD]]*(1-Table2[[#This Row],[IA SBBI US IT Govt TR USD]]) )</f>
        <v>-1.2870999999999999</v>
      </c>
      <c r="Q824">
        <v>1.99</v>
      </c>
      <c r="R824" s="6">
        <f>IF(Table2[[#This Row],[Bloomberg US Agg Bond TR USD]]="",Table2[[#This Row],[Pre AGG]],Table2[[#This Row],[Bloomberg US Agg Bond TR USD]])</f>
        <v>1.99</v>
      </c>
      <c r="S824" s="6" t="str">
        <f>IF(Table2[[#This Row],[Bloomberg US Agg Bond TR USD]]="","Pre","")</f>
        <v/>
      </c>
      <c r="T824">
        <v>3.15</v>
      </c>
      <c r="U824" s="6">
        <v>2.74</v>
      </c>
      <c r="V824" s="6">
        <v>1.54</v>
      </c>
      <c r="W824">
        <f t="shared" si="67"/>
        <v>155.23920705897308</v>
      </c>
      <c r="X824">
        <f t="shared" si="68"/>
        <v>196.1753704638129</v>
      </c>
      <c r="Y824">
        <f t="shared" si="69"/>
        <v>114.65880021027965</v>
      </c>
      <c r="Z824">
        <f t="shared" si="78"/>
        <v>1.6303611919999961</v>
      </c>
      <c r="AA824">
        <f t="shared" si="79"/>
        <v>-0.82867390000002095</v>
      </c>
      <c r="AB824">
        <f t="shared" si="80"/>
        <v>-3.2685769791999997</v>
      </c>
      <c r="AC824">
        <f t="shared" si="74"/>
        <v>-3.2685769791999997</v>
      </c>
      <c r="AD824">
        <f t="shared" si="81"/>
        <v>4.4543750306018204</v>
      </c>
      <c r="AE824">
        <f t="shared" si="82"/>
        <v>-0.11176868619428015</v>
      </c>
      <c r="AF824">
        <f t="shared" si="83"/>
        <v>7.0868897351152205</v>
      </c>
      <c r="AG824">
        <f t="shared" si="84"/>
        <v>-0.11176868619428015</v>
      </c>
      <c r="AH824">
        <f t="shared" si="71"/>
        <v>5.83</v>
      </c>
      <c r="AI824">
        <f t="shared" si="72"/>
        <v>7.6400000000000006</v>
      </c>
      <c r="AJ824">
        <f t="shared" si="73"/>
        <v>5.0600000000000005</v>
      </c>
      <c r="AK824">
        <f t="shared" si="75"/>
        <v>9.75</v>
      </c>
      <c r="AL824">
        <f t="shared" si="76"/>
        <v>14.040000000000001</v>
      </c>
      <c r="AM824">
        <f t="shared" si="77"/>
        <v>7.32</v>
      </c>
      <c r="AN824">
        <f t="shared" si="70"/>
        <v>823</v>
      </c>
    </row>
    <row r="825" spans="1:40" x14ac:dyDescent="0.3">
      <c r="A825" t="s">
        <v>2090</v>
      </c>
      <c r="B825">
        <v>4.0999999999999996</v>
      </c>
      <c r="C825">
        <v>4.0999999999999996</v>
      </c>
      <c r="D825">
        <v>3.76</v>
      </c>
      <c r="E825" s="6">
        <f>IF(Table2[[#This Row],[S&amp;P 500 TR USD]]="",Table2[[#This Row],[IA SBBI US Large Stock TR USD Ext]],Table2[[#This Row],[S&amp;P 500 TR USD]])</f>
        <v>4.0999999999999996</v>
      </c>
      <c r="F825" s="6" t="s">
        <v>2432</v>
      </c>
      <c r="G825" s="6">
        <f>+Table2[[#This Row],[NASDAQ 100 PR USD]]+0.06</f>
        <v>7.55</v>
      </c>
      <c r="H825" s="6">
        <v>7.49</v>
      </c>
      <c r="I825" s="6" t="s">
        <v>2428</v>
      </c>
      <c r="J825" s="6">
        <v>5.57</v>
      </c>
      <c r="K825" s="6">
        <v>5.41</v>
      </c>
      <c r="L825" s="6" t="s">
        <v>2436</v>
      </c>
      <c r="M825">
        <v>0.26</v>
      </c>
      <c r="N825">
        <v>-0.31</v>
      </c>
      <c r="O825">
        <v>0.5</v>
      </c>
      <c r="P825">
        <f>+(Table2[[#This Row],[IA SBBI US IT Govt TR USD]]*Table2[[#This Row],[PctinGovt]])+(Table2[[#This Row],[IA SBBI US LT Corp TR USD]]*(1-Table2[[#This Row],[IA SBBI US IT Govt TR USD]]) )</f>
        <v>-9.9399999999999988E-2</v>
      </c>
      <c r="Q825">
        <v>0.12</v>
      </c>
      <c r="R825" s="6">
        <f>IF(Table2[[#This Row],[Bloomberg US Agg Bond TR USD]]="",Table2[[#This Row],[Pre AGG]],Table2[[#This Row],[Bloomberg US Agg Bond TR USD]])</f>
        <v>0.12</v>
      </c>
      <c r="S825" s="6" t="str">
        <f>IF(Table2[[#This Row],[Bloomberg US Agg Bond TR USD]]="","Pre","")</f>
        <v/>
      </c>
      <c r="T825">
        <v>3.76</v>
      </c>
      <c r="U825" s="6">
        <v>7.49</v>
      </c>
      <c r="V825" s="6">
        <v>5.41</v>
      </c>
      <c r="W825">
        <f t="shared" si="67"/>
        <v>164.83620124439048</v>
      </c>
      <c r="X825">
        <f t="shared" si="68"/>
        <v>218.35890571155247</v>
      </c>
      <c r="Y825">
        <f t="shared" si="69"/>
        <v>126.27184130165578</v>
      </c>
      <c r="Z825">
        <f t="shared" si="78"/>
        <v>4.1600778080000289</v>
      </c>
      <c r="AA825">
        <f t="shared" si="79"/>
        <v>5.0238999259999861</v>
      </c>
      <c r="AB825">
        <f t="shared" si="80"/>
        <v>3.265741347200013</v>
      </c>
      <c r="AC825">
        <f t="shared" si="74"/>
        <v>3.265741347200013</v>
      </c>
      <c r="AD825">
        <f t="shared" si="81"/>
        <v>7.255674944831747</v>
      </c>
      <c r="AE825">
        <f t="shared" si="82"/>
        <v>13.307154748005235</v>
      </c>
      <c r="AF825">
        <f t="shared" si="83"/>
        <v>15.69159625887564</v>
      </c>
      <c r="AG825">
        <f t="shared" si="84"/>
        <v>7.255674944831747</v>
      </c>
      <c r="AH825">
        <f t="shared" si="71"/>
        <v>0.60999999999999988</v>
      </c>
      <c r="AI825">
        <f t="shared" si="72"/>
        <v>4.75</v>
      </c>
      <c r="AJ825">
        <f t="shared" si="73"/>
        <v>3.87</v>
      </c>
      <c r="AK825">
        <f t="shared" si="75"/>
        <v>-5.2200000000000006</v>
      </c>
      <c r="AL825">
        <f t="shared" si="76"/>
        <v>-2.8900000000000006</v>
      </c>
      <c r="AM825">
        <f t="shared" si="77"/>
        <v>-1.1900000000000004</v>
      </c>
      <c r="AN825">
        <f t="shared" si="70"/>
        <v>824</v>
      </c>
    </row>
    <row r="826" spans="1:40" x14ac:dyDescent="0.3">
      <c r="A826" t="s">
        <v>2091</v>
      </c>
      <c r="B826">
        <v>-2.4500000000000002</v>
      </c>
      <c r="C826">
        <v>-2.4500000000000002</v>
      </c>
      <c r="D826">
        <v>-2.69</v>
      </c>
      <c r="E826" s="6">
        <f>IF(Table2[[#This Row],[S&amp;P 500 TR USD]]="",Table2[[#This Row],[IA SBBI US Large Stock TR USD Ext]],Table2[[#This Row],[S&amp;P 500 TR USD]])</f>
        <v>-2.4500000000000002</v>
      </c>
      <c r="F826" s="6" t="s">
        <v>2432</v>
      </c>
      <c r="G826" s="6">
        <f>+Table2[[#This Row],[NASDAQ 100 PR USD]]+0.06</f>
        <v>-0.96</v>
      </c>
      <c r="H826" s="6">
        <v>-1.02</v>
      </c>
      <c r="I826" s="6" t="s">
        <v>2428</v>
      </c>
      <c r="J826" s="6">
        <v>-0.33</v>
      </c>
      <c r="K826" s="6">
        <v>-0.48</v>
      </c>
      <c r="L826" s="6" t="s">
        <v>2436</v>
      </c>
      <c r="M826">
        <v>-1.58</v>
      </c>
      <c r="N826">
        <v>-2.65</v>
      </c>
      <c r="O826">
        <v>0.5</v>
      </c>
      <c r="P826">
        <f>+(Table2[[#This Row],[IA SBBI US IT Govt TR USD]]*Table2[[#This Row],[PctinGovt]])+(Table2[[#This Row],[IA SBBI US LT Corp TR USD]]*(1-Table2[[#This Row],[IA SBBI US IT Govt TR USD]]) )</f>
        <v>-7.6269999999999998</v>
      </c>
      <c r="Q826">
        <v>-1.47</v>
      </c>
      <c r="R826" s="6">
        <f>IF(Table2[[#This Row],[Bloomberg US Agg Bond TR USD]]="",Table2[[#This Row],[Pre AGG]],Table2[[#This Row],[Bloomberg US Agg Bond TR USD]])</f>
        <v>-1.47</v>
      </c>
      <c r="S826" s="6" t="str">
        <f>IF(Table2[[#This Row],[Bloomberg US Agg Bond TR USD]]="","Pre","")</f>
        <v/>
      </c>
      <c r="T826">
        <v>-2.69</v>
      </c>
      <c r="U826" s="6">
        <v>-1.02</v>
      </c>
      <c r="V826" s="6">
        <v>-0.48</v>
      </c>
      <c r="W826">
        <f t="shared" si="67"/>
        <v>157.7121074309164</v>
      </c>
      <c r="X826">
        <f t="shared" si="68"/>
        <v>215.11164487329464</v>
      </c>
      <c r="Y826">
        <f t="shared" si="69"/>
        <v>125.18573646340782</v>
      </c>
      <c r="Z826">
        <f t="shared" si="78"/>
        <v>4.1493749640000299</v>
      </c>
      <c r="AA826">
        <f t="shared" si="79"/>
        <v>9.3087866947999984</v>
      </c>
      <c r="AB826">
        <f t="shared" si="80"/>
        <v>6.5195540928000062</v>
      </c>
      <c r="AC826">
        <f t="shared" si="74"/>
        <v>4.1493749640000299</v>
      </c>
      <c r="AD826">
        <f t="shared" si="81"/>
        <v>2.4545963373081126</v>
      </c>
      <c r="AE826">
        <f t="shared" si="82"/>
        <v>9.5656719124419318</v>
      </c>
      <c r="AF826">
        <f t="shared" si="83"/>
        <v>11.685203799430631</v>
      </c>
      <c r="AG826">
        <f t="shared" si="84"/>
        <v>2.4545963373081126</v>
      </c>
      <c r="AH826">
        <f t="shared" si="71"/>
        <v>-6.4499999999999993</v>
      </c>
      <c r="AI826">
        <f t="shared" si="72"/>
        <v>-8.51</v>
      </c>
      <c r="AJ826">
        <f t="shared" si="73"/>
        <v>-5.8900000000000006</v>
      </c>
      <c r="AK826">
        <f t="shared" si="75"/>
        <v>-7.0599999999999987</v>
      </c>
      <c r="AL826">
        <f t="shared" si="76"/>
        <v>-13.26</v>
      </c>
      <c r="AM826">
        <f t="shared" si="77"/>
        <v>-9.7600000000000016</v>
      </c>
      <c r="AN826">
        <f t="shared" si="70"/>
        <v>825</v>
      </c>
    </row>
    <row r="827" spans="1:40" x14ac:dyDescent="0.3">
      <c r="A827" t="s">
        <v>2092</v>
      </c>
      <c r="B827">
        <v>2.25</v>
      </c>
      <c r="C827">
        <v>2.25</v>
      </c>
      <c r="D827">
        <v>2.09</v>
      </c>
      <c r="E827" s="6">
        <f>IF(Table2[[#This Row],[S&amp;P 500 TR USD]]="",Table2[[#This Row],[IA SBBI US Large Stock TR USD Ext]],Table2[[#This Row],[S&amp;P 500 TR USD]])</f>
        <v>2.25</v>
      </c>
      <c r="F827" s="6" t="s">
        <v>2432</v>
      </c>
      <c r="G827" s="6">
        <f>+Table2[[#This Row],[NASDAQ 100 PR USD]]+0.06</f>
        <v>4.93</v>
      </c>
      <c r="H827" s="6">
        <v>4.87</v>
      </c>
      <c r="I827" s="6" t="s">
        <v>2428</v>
      </c>
      <c r="J827" s="6">
        <v>-0.39</v>
      </c>
      <c r="K827" s="6">
        <v>-0.5</v>
      </c>
      <c r="L827" s="6" t="s">
        <v>2436</v>
      </c>
      <c r="M827">
        <v>-0.23</v>
      </c>
      <c r="N827">
        <v>-0.5</v>
      </c>
      <c r="O827">
        <v>0.5</v>
      </c>
      <c r="P827">
        <f>+(Table2[[#This Row],[IA SBBI US IT Govt TR USD]]*Table2[[#This Row],[PctinGovt]])+(Table2[[#This Row],[IA SBBI US LT Corp TR USD]]*(1-Table2[[#This Row],[IA SBBI US IT Govt TR USD]]) )</f>
        <v>-0.73</v>
      </c>
      <c r="Q827">
        <v>-0.09</v>
      </c>
      <c r="R827" s="6">
        <f>IF(Table2[[#This Row],[Bloomberg US Agg Bond TR USD]]="",Table2[[#This Row],[Pre AGG]],Table2[[#This Row],[Bloomberg US Agg Bond TR USD]])</f>
        <v>-0.09</v>
      </c>
      <c r="S827" s="6" t="str">
        <f>IF(Table2[[#This Row],[Bloomberg US Agg Bond TR USD]]="","Pre","")</f>
        <v/>
      </c>
      <c r="T827">
        <v>2.09</v>
      </c>
      <c r="U827" s="6">
        <v>4.87</v>
      </c>
      <c r="V827" s="6">
        <v>-0.5</v>
      </c>
      <c r="W827">
        <f t="shared" si="67"/>
        <v>163.09829047622256</v>
      </c>
      <c r="X827">
        <f t="shared" si="68"/>
        <v>230.45758197862409</v>
      </c>
      <c r="Y827">
        <f t="shared" si="69"/>
        <v>124.05980778109078</v>
      </c>
      <c r="Z827">
        <f t="shared" si="78"/>
        <v>3.0791050904000139</v>
      </c>
      <c r="AA827">
        <f t="shared" si="79"/>
        <v>11.574970417399989</v>
      </c>
      <c r="AB827">
        <f t="shared" si="80"/>
        <v>4.3795118399999833</v>
      </c>
      <c r="AC827">
        <f t="shared" si="74"/>
        <v>3.0791050904000139</v>
      </c>
      <c r="AD827">
        <f t="shared" si="81"/>
        <v>7.3218729743051991</v>
      </c>
      <c r="AE827">
        <f t="shared" si="82"/>
        <v>21.48606484941622</v>
      </c>
      <c r="AF827">
        <f t="shared" si="83"/>
        <v>14.375028592459337</v>
      </c>
      <c r="AG827">
        <f t="shared" si="84"/>
        <v>7.3218729743051991</v>
      </c>
      <c r="AH827">
        <f t="shared" si="71"/>
        <v>4.7799999999999994</v>
      </c>
      <c r="AI827">
        <f t="shared" si="72"/>
        <v>5.8900000000000006</v>
      </c>
      <c r="AJ827">
        <f t="shared" si="73"/>
        <v>-2.0000000000000018E-2</v>
      </c>
      <c r="AK827">
        <f t="shared" si="75"/>
        <v>11.229999999999999</v>
      </c>
      <c r="AL827">
        <f t="shared" si="76"/>
        <v>14.4</v>
      </c>
      <c r="AM827">
        <f t="shared" si="77"/>
        <v>5.870000000000001</v>
      </c>
      <c r="AN827">
        <f t="shared" si="70"/>
        <v>826</v>
      </c>
    </row>
    <row r="828" spans="1:40" x14ac:dyDescent="0.3">
      <c r="A828" t="s">
        <v>2093</v>
      </c>
      <c r="B828">
        <v>-3.64</v>
      </c>
      <c r="C828">
        <v>-3.64</v>
      </c>
      <c r="D828">
        <v>-3.95</v>
      </c>
      <c r="E828" s="6">
        <f>IF(Table2[[#This Row],[S&amp;P 500 TR USD]]="",Table2[[#This Row],[IA SBBI US Large Stock TR USD Ext]],Table2[[#This Row],[S&amp;P 500 TR USD]])</f>
        <v>-3.64</v>
      </c>
      <c r="F828" s="6" t="s">
        <v>2432</v>
      </c>
      <c r="G828" s="6">
        <f>+Table2[[#This Row],[NASDAQ 100 PR USD]]+0.06</f>
        <v>-1.93</v>
      </c>
      <c r="H828" s="6">
        <v>-1.99</v>
      </c>
      <c r="I828" s="6" t="s">
        <v>2428</v>
      </c>
      <c r="J828" s="6">
        <v>-4.04</v>
      </c>
      <c r="K828" s="6">
        <v>-4.18</v>
      </c>
      <c r="L828" s="6" t="s">
        <v>2436</v>
      </c>
      <c r="M828">
        <v>-0.7</v>
      </c>
      <c r="N828">
        <v>0.18</v>
      </c>
      <c r="O828">
        <v>0.5</v>
      </c>
      <c r="P828">
        <f>+(Table2[[#This Row],[IA SBBI US IT Govt TR USD]]*Table2[[#This Row],[PctinGovt]])+(Table2[[#This Row],[IA SBBI US LT Corp TR USD]]*(1-Table2[[#This Row],[IA SBBI US IT Govt TR USD]]) )</f>
        <v>-4.3999999999999984E-2</v>
      </c>
      <c r="Q828">
        <v>-0.22</v>
      </c>
      <c r="R828" s="6">
        <f>IF(Table2[[#This Row],[Bloomberg US Agg Bond TR USD]]="",Table2[[#This Row],[Pre AGG]],Table2[[#This Row],[Bloomberg US Agg Bond TR USD]])</f>
        <v>-0.22</v>
      </c>
      <c r="S828" s="6" t="str">
        <f>IF(Table2[[#This Row],[Bloomberg US Agg Bond TR USD]]="","Pre","")</f>
        <v/>
      </c>
      <c r="T828">
        <v>-3.95</v>
      </c>
      <c r="U828" s="6">
        <v>-1.99</v>
      </c>
      <c r="V828" s="6">
        <v>-4.18</v>
      </c>
      <c r="W828">
        <f t="shared" si="67"/>
        <v>152.70590800241175</v>
      </c>
      <c r="X828">
        <f t="shared" si="68"/>
        <v>223.88147609724945</v>
      </c>
      <c r="Y828">
        <f t="shared" si="69"/>
        <v>114.69410781584122</v>
      </c>
      <c r="Z828">
        <f t="shared" si="78"/>
        <v>-4.580300270500004</v>
      </c>
      <c r="AA828">
        <f t="shared" si="79"/>
        <v>1.7346995125999909</v>
      </c>
      <c r="AB828">
        <f t="shared" si="80"/>
        <v>-5.1167363199999922</v>
      </c>
      <c r="AC828">
        <f t="shared" si="74"/>
        <v>-5.1167363199999922</v>
      </c>
      <c r="AD828">
        <f t="shared" si="81"/>
        <v>0.79462109300882933</v>
      </c>
      <c r="AE828">
        <f t="shared" si="82"/>
        <v>9.9533587209463814</v>
      </c>
      <c r="AF828">
        <f t="shared" si="83"/>
        <v>5.0960418079157632</v>
      </c>
      <c r="AG828">
        <f t="shared" si="84"/>
        <v>0.79462109300882933</v>
      </c>
      <c r="AH828">
        <f t="shared" si="71"/>
        <v>-6.04</v>
      </c>
      <c r="AI828">
        <f t="shared" si="72"/>
        <v>-6.86</v>
      </c>
      <c r="AJ828">
        <f t="shared" si="73"/>
        <v>-3.6799999999999997</v>
      </c>
      <c r="AK828">
        <f t="shared" si="75"/>
        <v>-10.82</v>
      </c>
      <c r="AL828">
        <f t="shared" si="76"/>
        <v>-12.75</v>
      </c>
      <c r="AM828">
        <f t="shared" si="77"/>
        <v>-3.6599999999999997</v>
      </c>
      <c r="AN828">
        <f t="shared" si="70"/>
        <v>827</v>
      </c>
    </row>
    <row r="829" spans="1:40" x14ac:dyDescent="0.3">
      <c r="A829" t="s">
        <v>2094</v>
      </c>
      <c r="B829">
        <v>1.48</v>
      </c>
      <c r="C829">
        <v>1.48</v>
      </c>
      <c r="D829">
        <v>1.23</v>
      </c>
      <c r="E829" s="6">
        <f>IF(Table2[[#This Row],[S&amp;P 500 TR USD]]="",Table2[[#This Row],[IA SBBI US Large Stock TR USD Ext]],Table2[[#This Row],[S&amp;P 500 TR USD]])</f>
        <v>1.48</v>
      </c>
      <c r="F829" s="6" t="s">
        <v>2432</v>
      </c>
      <c r="G829" s="6">
        <f>+Table2[[#This Row],[NASDAQ 100 PR USD]]+0.06</f>
        <v>-8.0000000000000016E-2</v>
      </c>
      <c r="H829" s="6">
        <v>-0.14000000000000001</v>
      </c>
      <c r="I829" s="6" t="s">
        <v>2428</v>
      </c>
      <c r="J829" s="6">
        <v>2.69</v>
      </c>
      <c r="K829" s="6">
        <v>2.5099999999999998</v>
      </c>
      <c r="L829" s="6" t="s">
        <v>2436</v>
      </c>
      <c r="M829">
        <v>0.53</v>
      </c>
      <c r="N829">
        <v>1.57</v>
      </c>
      <c r="O829">
        <v>0.5</v>
      </c>
      <c r="P829">
        <f>+(Table2[[#This Row],[IA SBBI US IT Govt TR USD]]*Table2[[#This Row],[PctinGovt]])+(Table2[[#This Row],[IA SBBI US LT Corp TR USD]]*(1-Table2[[#This Row],[IA SBBI US IT Govt TR USD]]) )</f>
        <v>1.0028999999999999</v>
      </c>
      <c r="Q829">
        <v>0.69</v>
      </c>
      <c r="R829" s="6">
        <f>IF(Table2[[#This Row],[Bloomberg US Agg Bond TR USD]]="",Table2[[#This Row],[Pre AGG]],Table2[[#This Row],[Bloomberg US Agg Bond TR USD]])</f>
        <v>0.69</v>
      </c>
      <c r="S829" s="6" t="str">
        <f>IF(Table2[[#This Row],[Bloomberg US Agg Bond TR USD]]="","Pre","")</f>
        <v/>
      </c>
      <c r="T829">
        <v>1.23</v>
      </c>
      <c r="U829" s="6">
        <v>-0.14000000000000001</v>
      </c>
      <c r="V829" s="6">
        <v>2.5099999999999998</v>
      </c>
      <c r="W829">
        <f t="shared" si="67"/>
        <v>155.81419067084141</v>
      </c>
      <c r="X829">
        <f t="shared" si="68"/>
        <v>223.4280420307133</v>
      </c>
      <c r="Y829">
        <f t="shared" si="69"/>
        <v>120.08292992201879</v>
      </c>
      <c r="Z829">
        <f t="shared" si="78"/>
        <v>-0.73644842650001374</v>
      </c>
      <c r="AA829">
        <f t="shared" si="79"/>
        <v>2.6391906781999985</v>
      </c>
      <c r="AB829">
        <f t="shared" si="80"/>
        <v>-2.2660434100000071</v>
      </c>
      <c r="AC829">
        <f t="shared" si="74"/>
        <v>-2.2660434100000071</v>
      </c>
      <c r="AD829">
        <f t="shared" si="81"/>
        <v>1.9528326663198037</v>
      </c>
      <c r="AE829">
        <f t="shared" si="82"/>
        <v>10.395560042969088</v>
      </c>
      <c r="AF829">
        <f t="shared" si="83"/>
        <v>7.1979626440740629</v>
      </c>
      <c r="AG829">
        <f t="shared" si="84"/>
        <v>1.9528326663198037</v>
      </c>
      <c r="AH829">
        <f t="shared" si="71"/>
        <v>5.18</v>
      </c>
      <c r="AI829">
        <f t="shared" si="72"/>
        <v>1.85</v>
      </c>
      <c r="AJ829">
        <f t="shared" si="73"/>
        <v>6.6899999999999995</v>
      </c>
      <c r="AK829">
        <f t="shared" si="75"/>
        <v>11.219999999999999</v>
      </c>
      <c r="AL829">
        <f t="shared" si="76"/>
        <v>8.7100000000000009</v>
      </c>
      <c r="AM829">
        <f t="shared" si="77"/>
        <v>10.37</v>
      </c>
      <c r="AN829">
        <f t="shared" si="70"/>
        <v>828</v>
      </c>
    </row>
    <row r="830" spans="1:40" x14ac:dyDescent="0.3">
      <c r="A830" t="s">
        <v>2095</v>
      </c>
      <c r="B830">
        <v>2.59</v>
      </c>
      <c r="C830">
        <v>2.59</v>
      </c>
      <c r="D830">
        <v>2.4300000000000002</v>
      </c>
      <c r="E830" s="6">
        <f>IF(Table2[[#This Row],[S&amp;P 500 TR USD]]="",Table2[[#This Row],[IA SBBI US Large Stock TR USD Ext]],Table2[[#This Row],[S&amp;P 500 TR USD]])</f>
        <v>2.59</v>
      </c>
      <c r="F830" s="6" t="s">
        <v>2432</v>
      </c>
      <c r="G830" s="6">
        <f>+Table2[[#This Row],[NASDAQ 100 PR USD]]+0.06</f>
        <v>0.32</v>
      </c>
      <c r="H830" s="6">
        <v>0.26</v>
      </c>
      <c r="I830" s="6" t="s">
        <v>2428</v>
      </c>
      <c r="J830" s="6">
        <v>-1.26</v>
      </c>
      <c r="K830" s="6">
        <v>-1.37</v>
      </c>
      <c r="L830" s="6" t="s">
        <v>2436</v>
      </c>
      <c r="M830">
        <v>1.82</v>
      </c>
      <c r="N830">
        <v>2.56</v>
      </c>
      <c r="O830">
        <v>0.5</v>
      </c>
      <c r="P830">
        <f>+(Table2[[#This Row],[IA SBBI US IT Govt TR USD]]*Table2[[#This Row],[PctinGovt]])+(Table2[[#This Row],[IA SBBI US LT Corp TR USD]]*(1-Table2[[#This Row],[IA SBBI US IT Govt TR USD]]) )</f>
        <v>-1.1892</v>
      </c>
      <c r="Q830">
        <v>1.98</v>
      </c>
      <c r="R830" s="6">
        <f>IF(Table2[[#This Row],[Bloomberg US Agg Bond TR USD]]="",Table2[[#This Row],[Pre AGG]],Table2[[#This Row],[Bloomberg US Agg Bond TR USD]])</f>
        <v>1.98</v>
      </c>
      <c r="S830" s="6" t="str">
        <f>IF(Table2[[#This Row],[Bloomberg US Agg Bond TR USD]]="","Pre","")</f>
        <v/>
      </c>
      <c r="T830">
        <v>2.4300000000000002</v>
      </c>
      <c r="U830" s="6">
        <v>0.26</v>
      </c>
      <c r="V830" s="6">
        <v>-1.37</v>
      </c>
      <c r="W830">
        <f t="shared" si="67"/>
        <v>162.03047550414286</v>
      </c>
      <c r="X830">
        <f t="shared" si="68"/>
        <v>224.26895493999314</v>
      </c>
      <c r="Y830">
        <f t="shared" si="69"/>
        <v>117.06779378208711</v>
      </c>
      <c r="Z830">
        <f t="shared" si="78"/>
        <v>-0.40586161550001387</v>
      </c>
      <c r="AA830">
        <f t="shared" si="79"/>
        <v>-1.8727447564000133</v>
      </c>
      <c r="AB830">
        <f t="shared" si="80"/>
        <v>-3.12060162340001</v>
      </c>
      <c r="AC830">
        <f t="shared" si="74"/>
        <v>-3.12060162340001</v>
      </c>
      <c r="AD830">
        <f t="shared" si="81"/>
        <v>4.9867160954170764</v>
      </c>
      <c r="AE830">
        <f t="shared" si="82"/>
        <v>14.839788855655511</v>
      </c>
      <c r="AF830">
        <f t="shared" si="83"/>
        <v>4.3828122774708822</v>
      </c>
      <c r="AG830">
        <f t="shared" si="84"/>
        <v>4.3828122774708822</v>
      </c>
      <c r="AH830">
        <f t="shared" si="71"/>
        <v>1.2000000000000002</v>
      </c>
      <c r="AI830">
        <f t="shared" si="72"/>
        <v>0.4</v>
      </c>
      <c r="AJ830">
        <f t="shared" si="73"/>
        <v>-3.88</v>
      </c>
      <c r="AK830">
        <f t="shared" si="75"/>
        <v>-3.9799999999999995</v>
      </c>
      <c r="AL830">
        <f t="shared" si="76"/>
        <v>-1.4500000000000002</v>
      </c>
      <c r="AM830">
        <f t="shared" si="77"/>
        <v>-10.57</v>
      </c>
      <c r="AN830">
        <f t="shared" si="70"/>
        <v>829</v>
      </c>
    </row>
    <row r="831" spans="1:40" x14ac:dyDescent="0.3">
      <c r="A831" t="s">
        <v>2096</v>
      </c>
      <c r="B831">
        <v>3.9</v>
      </c>
      <c r="C831">
        <v>3.9</v>
      </c>
      <c r="D831">
        <v>3.61</v>
      </c>
      <c r="E831" s="6">
        <f>IF(Table2[[#This Row],[S&amp;P 500 TR USD]]="",Table2[[#This Row],[IA SBBI US Large Stock TR USD Ext]],Table2[[#This Row],[S&amp;P 500 TR USD]])</f>
        <v>3.9</v>
      </c>
      <c r="F831" s="6" t="s">
        <v>2432</v>
      </c>
      <c r="G831" s="6">
        <f>+Table2[[#This Row],[NASDAQ 100 PR USD]]+0.06</f>
        <v>6.76</v>
      </c>
      <c r="H831" s="6">
        <v>6.7</v>
      </c>
      <c r="I831" s="6" t="s">
        <v>2428</v>
      </c>
      <c r="J831" s="6">
        <v>4.16</v>
      </c>
      <c r="K831" s="6">
        <v>4.01</v>
      </c>
      <c r="L831" s="6" t="s">
        <v>2436</v>
      </c>
      <c r="M831">
        <v>2.34</v>
      </c>
      <c r="N831">
        <v>2.89</v>
      </c>
      <c r="O831">
        <v>0.5</v>
      </c>
      <c r="P831">
        <f>+(Table2[[#This Row],[IA SBBI US IT Govt TR USD]]*Table2[[#This Row],[PctinGovt]])+(Table2[[#This Row],[IA SBBI US LT Corp TR USD]]*(1-Table2[[#This Row],[IA SBBI US IT Govt TR USD]]) )</f>
        <v>-2.7025999999999999</v>
      </c>
      <c r="Q831">
        <v>2.38</v>
      </c>
      <c r="R831" s="6">
        <f>IF(Table2[[#This Row],[Bloomberg US Agg Bond TR USD]]="",Table2[[#This Row],[Pre AGG]],Table2[[#This Row],[Bloomberg US Agg Bond TR USD]])</f>
        <v>2.38</v>
      </c>
      <c r="S831" s="6" t="str">
        <f>IF(Table2[[#This Row],[Bloomberg US Agg Bond TR USD]]="","Pre","")</f>
        <v/>
      </c>
      <c r="T831">
        <v>3.61</v>
      </c>
      <c r="U831" s="6">
        <v>6.7</v>
      </c>
      <c r="V831" s="6">
        <v>4.01</v>
      </c>
      <c r="W831">
        <f t="shared" si="67"/>
        <v>171.4897756698424</v>
      </c>
      <c r="X831">
        <f t="shared" si="68"/>
        <v>245.99497492097265</v>
      </c>
      <c r="Y831">
        <f t="shared" si="69"/>
        <v>125.77221231274879</v>
      </c>
      <c r="Z831">
        <f t="shared" si="78"/>
        <v>7.4330939928999973</v>
      </c>
      <c r="AA831">
        <f t="shared" si="79"/>
        <v>6.8276516119999853</v>
      </c>
      <c r="AB831">
        <f t="shared" si="80"/>
        <v>5.1599480812999587</v>
      </c>
      <c r="AC831">
        <f t="shared" si="74"/>
        <v>5.1599480812999587</v>
      </c>
      <c r="AD831">
        <f t="shared" si="81"/>
        <v>5.1592580688917478</v>
      </c>
      <c r="AE831">
        <f t="shared" si="82"/>
        <v>16.025049435644778</v>
      </c>
      <c r="AF831">
        <f t="shared" si="83"/>
        <v>4.2124813301952946</v>
      </c>
      <c r="AG831">
        <f t="shared" si="84"/>
        <v>4.2124813301952946</v>
      </c>
      <c r="AH831">
        <f t="shared" si="71"/>
        <v>1.1799999999999997</v>
      </c>
      <c r="AI831">
        <f t="shared" si="72"/>
        <v>6.44</v>
      </c>
      <c r="AJ831">
        <f t="shared" si="73"/>
        <v>5.38</v>
      </c>
      <c r="AK831">
        <f t="shared" si="75"/>
        <v>-2.0000000000000462E-2</v>
      </c>
      <c r="AL831">
        <f t="shared" si="76"/>
        <v>6.04</v>
      </c>
      <c r="AM831">
        <f t="shared" si="77"/>
        <v>9.26</v>
      </c>
      <c r="AN831">
        <f t="shared" si="70"/>
        <v>830</v>
      </c>
    </row>
    <row r="832" spans="1:40" x14ac:dyDescent="0.3">
      <c r="A832" t="s">
        <v>2097</v>
      </c>
      <c r="B832">
        <v>2.95</v>
      </c>
      <c r="C832">
        <v>2.95</v>
      </c>
      <c r="D832">
        <v>2.73</v>
      </c>
      <c r="E832" s="6">
        <f>IF(Table2[[#This Row],[S&amp;P 500 TR USD]]="",Table2[[#This Row],[IA SBBI US Large Stock TR USD Ext]],Table2[[#This Row],[S&amp;P 500 TR USD]])</f>
        <v>2.95</v>
      </c>
      <c r="F832" s="6" t="s">
        <v>2432</v>
      </c>
      <c r="G832" s="6">
        <f>+Table2[[#This Row],[NASDAQ 100 PR USD]]+0.06</f>
        <v>3.45</v>
      </c>
      <c r="H832" s="6">
        <v>3.39</v>
      </c>
      <c r="I832" s="6" t="s">
        <v>2428</v>
      </c>
      <c r="J832" s="6">
        <v>1.72</v>
      </c>
      <c r="K832" s="6">
        <v>1.56</v>
      </c>
      <c r="L832" s="6" t="s">
        <v>2436</v>
      </c>
      <c r="M832">
        <v>0.63</v>
      </c>
      <c r="N832">
        <v>0.95</v>
      </c>
      <c r="O832">
        <v>0.5</v>
      </c>
      <c r="P832">
        <f>+(Table2[[#This Row],[IA SBBI US IT Govt TR USD]]*Table2[[#This Row],[PctinGovt]])+(Table2[[#This Row],[IA SBBI US LT Corp TR USD]]*(1-Table2[[#This Row],[IA SBBI US IT Govt TR USD]]) )</f>
        <v>0.66649999999999998</v>
      </c>
      <c r="Q832">
        <v>0.61</v>
      </c>
      <c r="R832" s="6">
        <f>IF(Table2[[#This Row],[Bloomberg US Agg Bond TR USD]]="",Table2[[#This Row],[Pre AGG]],Table2[[#This Row],[Bloomberg US Agg Bond TR USD]])</f>
        <v>0.61</v>
      </c>
      <c r="S832" s="6" t="str">
        <f>IF(Table2[[#This Row],[Bloomberg US Agg Bond TR USD]]="","Pre","")</f>
        <v/>
      </c>
      <c r="T832">
        <v>2.73</v>
      </c>
      <c r="U832" s="6">
        <v>3.39</v>
      </c>
      <c r="V832" s="6">
        <v>1.56</v>
      </c>
      <c r="W832">
        <f t="shared" si="67"/>
        <v>178.90144654562911</v>
      </c>
      <c r="X832">
        <f t="shared" si="68"/>
        <v>257.72420457079363</v>
      </c>
      <c r="Y832">
        <f t="shared" si="69"/>
        <v>129.29425882482769</v>
      </c>
      <c r="Z832">
        <f t="shared" si="78"/>
        <v>9.0250098379000008</v>
      </c>
      <c r="AA832">
        <f t="shared" si="79"/>
        <v>10.603954537999982</v>
      </c>
      <c r="AB832">
        <f t="shared" si="80"/>
        <v>4.1853899827999808</v>
      </c>
      <c r="AC832">
        <f t="shared" si="74"/>
        <v>4.1853899827999808</v>
      </c>
      <c r="AD832">
        <f t="shared" si="81"/>
        <v>9.1213190042146444</v>
      </c>
      <c r="AE832">
        <f t="shared" si="82"/>
        <v>16.804575084238692</v>
      </c>
      <c r="AF832">
        <f t="shared" si="83"/>
        <v>3.0556923456147578</v>
      </c>
      <c r="AG832">
        <f t="shared" si="84"/>
        <v>3.0556923456147578</v>
      </c>
      <c r="AH832">
        <f t="shared" si="71"/>
        <v>-0.87999999999999989</v>
      </c>
      <c r="AI832">
        <f t="shared" si="72"/>
        <v>-3.31</v>
      </c>
      <c r="AJ832">
        <f t="shared" si="73"/>
        <v>-2.4499999999999997</v>
      </c>
      <c r="AK832">
        <f t="shared" si="75"/>
        <v>-2.0599999999999996</v>
      </c>
      <c r="AL832">
        <f t="shared" si="76"/>
        <v>-9.75</v>
      </c>
      <c r="AM832">
        <f t="shared" si="77"/>
        <v>-7.83</v>
      </c>
      <c r="AN832">
        <f t="shared" si="70"/>
        <v>831</v>
      </c>
    </row>
    <row r="833" spans="1:40" x14ac:dyDescent="0.3">
      <c r="A833" t="s">
        <v>2098</v>
      </c>
      <c r="B833">
        <v>2.94</v>
      </c>
      <c r="C833">
        <v>2.94</v>
      </c>
      <c r="D833">
        <v>2.8</v>
      </c>
      <c r="E833" s="6">
        <f>IF(Table2[[#This Row],[S&amp;P 500 TR USD]]="",Table2[[#This Row],[IA SBBI US Large Stock TR USD Ext]],Table2[[#This Row],[S&amp;P 500 TR USD]])</f>
        <v>2.94</v>
      </c>
      <c r="F833" s="6" t="s">
        <v>2432</v>
      </c>
      <c r="G833" s="6">
        <f>+Table2[[#This Row],[NASDAQ 100 PR USD]]+0.06</f>
        <v>5.0699999999999994</v>
      </c>
      <c r="H833" s="6">
        <v>5.01</v>
      </c>
      <c r="I833" s="6" t="s">
        <v>2428</v>
      </c>
      <c r="J833" s="6">
        <v>2.2200000000000002</v>
      </c>
      <c r="K833" s="6">
        <v>2.13</v>
      </c>
      <c r="L833" s="6" t="s">
        <v>2436</v>
      </c>
      <c r="M833">
        <v>1.43</v>
      </c>
      <c r="N833">
        <v>1.75</v>
      </c>
      <c r="O833">
        <v>0.5</v>
      </c>
      <c r="P833">
        <f>+(Table2[[#This Row],[IA SBBI US IT Govt TR USD]]*Table2[[#This Row],[PctinGovt]])+(Table2[[#This Row],[IA SBBI US LT Corp TR USD]]*(1-Table2[[#This Row],[IA SBBI US IT Govt TR USD]]) )</f>
        <v>-3.7499999999999978E-2</v>
      </c>
      <c r="Q833">
        <v>1.4</v>
      </c>
      <c r="R833" s="6">
        <f>IF(Table2[[#This Row],[Bloomberg US Agg Bond TR USD]]="",Table2[[#This Row],[Pre AGG]],Table2[[#This Row],[Bloomberg US Agg Bond TR USD]])</f>
        <v>1.4</v>
      </c>
      <c r="S833" s="6" t="str">
        <f>IF(Table2[[#This Row],[Bloomberg US Agg Bond TR USD]]="","Pre","")</f>
        <v/>
      </c>
      <c r="T833">
        <v>2.8</v>
      </c>
      <c r="U833" s="6">
        <v>5.01</v>
      </c>
      <c r="V833" s="6">
        <v>2.13</v>
      </c>
      <c r="W833">
        <f t="shared" si="67"/>
        <v>186.71068704890672</v>
      </c>
      <c r="X833">
        <f t="shared" si="68"/>
        <v>275.64618721979042</v>
      </c>
      <c r="Y833">
        <f t="shared" si="69"/>
        <v>134.17822653779652</v>
      </c>
      <c r="Z833">
        <f t="shared" si="78"/>
        <v>9.4188324839999957</v>
      </c>
      <c r="AA833">
        <f t="shared" si="79"/>
        <v>15.844018213000011</v>
      </c>
      <c r="AB833">
        <f t="shared" si="80"/>
        <v>7.8825294427999903</v>
      </c>
      <c r="AC833">
        <f t="shared" si="74"/>
        <v>7.8825294427999903</v>
      </c>
      <c r="AD833">
        <f t="shared" si="81"/>
        <v>10.041903017787579</v>
      </c>
      <c r="AE833">
        <f t="shared" si="82"/>
        <v>20.063120884846363</v>
      </c>
      <c r="AF833">
        <f t="shared" si="83"/>
        <v>2.6836864317818288</v>
      </c>
      <c r="AG833">
        <f t="shared" si="84"/>
        <v>2.6836864317818288</v>
      </c>
      <c r="AH833">
        <f t="shared" si="71"/>
        <v>6.999999999999984E-2</v>
      </c>
      <c r="AI833">
        <f t="shared" si="72"/>
        <v>1.6199999999999997</v>
      </c>
      <c r="AJ833">
        <f t="shared" si="73"/>
        <v>0.56999999999999984</v>
      </c>
      <c r="AK833">
        <f t="shared" si="75"/>
        <v>0.94999999999999973</v>
      </c>
      <c r="AL833">
        <f t="shared" si="76"/>
        <v>4.93</v>
      </c>
      <c r="AM833">
        <f t="shared" si="77"/>
        <v>3.0199999999999996</v>
      </c>
      <c r="AN833">
        <f t="shared" si="70"/>
        <v>832</v>
      </c>
    </row>
    <row r="834" spans="1:40" x14ac:dyDescent="0.3">
      <c r="A834" t="s">
        <v>2099</v>
      </c>
      <c r="B834">
        <v>4</v>
      </c>
      <c r="C834">
        <v>4</v>
      </c>
      <c r="D834">
        <v>3.63</v>
      </c>
      <c r="E834" s="6">
        <f>IF(Table2[[#This Row],[S&amp;P 500 TR USD]]="",Table2[[#This Row],[IA SBBI US Large Stock TR USD Ext]],Table2[[#This Row],[S&amp;P 500 TR USD]])</f>
        <v>4</v>
      </c>
      <c r="F834" s="6" t="s">
        <v>2432</v>
      </c>
      <c r="G834" s="6">
        <f>+Table2[[#This Row],[NASDAQ 100 PR USD]]+0.06</f>
        <v>4.01</v>
      </c>
      <c r="H834" s="6">
        <v>3.95</v>
      </c>
      <c r="I834" s="6" t="s">
        <v>2428</v>
      </c>
      <c r="J834" s="6">
        <v>1.72</v>
      </c>
      <c r="K834" s="6">
        <v>1.56</v>
      </c>
      <c r="L834" s="6" t="s">
        <v>2436</v>
      </c>
      <c r="M834">
        <v>3.69</v>
      </c>
      <c r="N834">
        <v>6.31</v>
      </c>
      <c r="O834">
        <v>0.5</v>
      </c>
      <c r="P834">
        <f>+(Table2[[#This Row],[IA SBBI US IT Govt TR USD]]*Table2[[#This Row],[PctinGovt]])+(Table2[[#This Row],[IA SBBI US LT Corp TR USD]]*(1-Table2[[#This Row],[IA SBBI US IT Govt TR USD]]) )</f>
        <v>-15.128899999999996</v>
      </c>
      <c r="Q834">
        <v>3.87</v>
      </c>
      <c r="R834" s="6">
        <f>IF(Table2[[#This Row],[Bloomberg US Agg Bond TR USD]]="",Table2[[#This Row],[Pre AGG]],Table2[[#This Row],[Bloomberg US Agg Bond TR USD]])</f>
        <v>3.87</v>
      </c>
      <c r="S834" s="6" t="str">
        <f>IF(Table2[[#This Row],[Bloomberg US Agg Bond TR USD]]="","Pre","")</f>
        <v/>
      </c>
      <c r="T834">
        <v>3.63</v>
      </c>
      <c r="U834" s="6">
        <v>3.95</v>
      </c>
      <c r="V834" s="6">
        <v>1.56</v>
      </c>
      <c r="W834">
        <f t="shared" si="67"/>
        <v>197.11828498878202</v>
      </c>
      <c r="X834">
        <f t="shared" si="68"/>
        <v>290.4842116149722</v>
      </c>
      <c r="Y834">
        <f t="shared" si="69"/>
        <v>137.83140687178616</v>
      </c>
      <c r="Z834">
        <f t="shared" si="78"/>
        <v>9.4399537719999991</v>
      </c>
      <c r="AA834">
        <f t="shared" si="79"/>
        <v>12.858347640500023</v>
      </c>
      <c r="AB834">
        <f t="shared" si="80"/>
        <v>5.3413103568000109</v>
      </c>
      <c r="AC834">
        <f t="shared" si="74"/>
        <v>5.3413103568000109</v>
      </c>
      <c r="AD834">
        <f t="shared" si="81"/>
        <v>15.526718769459302</v>
      </c>
      <c r="AE834">
        <f t="shared" si="82"/>
        <v>26.168231055193903</v>
      </c>
      <c r="AF834">
        <f t="shared" si="83"/>
        <v>7.9672346413889983</v>
      </c>
      <c r="AG834">
        <f t="shared" si="84"/>
        <v>7.9672346413889983</v>
      </c>
      <c r="AH834">
        <f t="shared" si="71"/>
        <v>0.83000000000000007</v>
      </c>
      <c r="AI834">
        <f t="shared" si="72"/>
        <v>-1.0599999999999996</v>
      </c>
      <c r="AJ834">
        <f t="shared" si="73"/>
        <v>-0.56999999999999984</v>
      </c>
      <c r="AK834">
        <f t="shared" si="75"/>
        <v>0.76000000000000023</v>
      </c>
      <c r="AL834">
        <f t="shared" si="76"/>
        <v>-2.6799999999999993</v>
      </c>
      <c r="AM834">
        <f t="shared" si="77"/>
        <v>-1.1399999999999997</v>
      </c>
      <c r="AN834">
        <f t="shared" si="70"/>
        <v>833</v>
      </c>
    </row>
    <row r="835" spans="1:40" x14ac:dyDescent="0.3">
      <c r="A835" t="s">
        <v>2100</v>
      </c>
      <c r="B835">
        <v>2.3199999999999998</v>
      </c>
      <c r="C835">
        <v>2.3199999999999998</v>
      </c>
      <c r="D835">
        <v>2.13</v>
      </c>
      <c r="E835" s="6">
        <f>IF(Table2[[#This Row],[S&amp;P 500 TR USD]]="",Table2[[#This Row],[IA SBBI US Large Stock TR USD Ext]],Table2[[#This Row],[S&amp;P 500 TR USD]])</f>
        <v>2.3199999999999998</v>
      </c>
      <c r="F835" s="6" t="s">
        <v>2432</v>
      </c>
      <c r="G835" s="6">
        <f>+Table2[[#This Row],[NASDAQ 100 PR USD]]+0.06</f>
        <v>10.290000000000001</v>
      </c>
      <c r="H835" s="6">
        <v>10.23</v>
      </c>
      <c r="I835" s="6" t="s">
        <v>2428</v>
      </c>
      <c r="J835" s="6">
        <v>5.19</v>
      </c>
      <c r="K835" s="6">
        <v>5.04</v>
      </c>
      <c r="L835" s="6" t="s">
        <v>2436</v>
      </c>
      <c r="M835">
        <v>0.79</v>
      </c>
      <c r="N835">
        <v>0.79</v>
      </c>
      <c r="O835">
        <v>0.5</v>
      </c>
      <c r="P835">
        <f>+(Table2[[#This Row],[IA SBBI US IT Govt TR USD]]*Table2[[#This Row],[PctinGovt]])+(Table2[[#This Row],[IA SBBI US LT Corp TR USD]]*(1-Table2[[#This Row],[IA SBBI US IT Govt TR USD]]) )</f>
        <v>0.56089999999999995</v>
      </c>
      <c r="Q835">
        <v>0.73</v>
      </c>
      <c r="R835" s="6">
        <f>IF(Table2[[#This Row],[Bloomberg US Agg Bond TR USD]]="",Table2[[#This Row],[Pre AGG]],Table2[[#This Row],[Bloomberg US Agg Bond TR USD]])</f>
        <v>0.73</v>
      </c>
      <c r="S835" s="6" t="str">
        <f>IF(Table2[[#This Row],[Bloomberg US Agg Bond TR USD]]="","Pre","")</f>
        <v/>
      </c>
      <c r="T835">
        <v>2.13</v>
      </c>
      <c r="U835" s="6">
        <v>10.23</v>
      </c>
      <c r="V835" s="6">
        <v>5.04</v>
      </c>
      <c r="W835">
        <f t="shared" ref="W835:W898" si="85">((1+W834/100)*(1+T835/100)-1)*100</f>
        <v>203.44690445904311</v>
      </c>
      <c r="X835">
        <f t="shared" ref="X835:X898" si="86">((1+X834/100)*(1+U835/100)-1)*100</f>
        <v>330.43074646318382</v>
      </c>
      <c r="Y835">
        <f t="shared" ref="Y835:Y898" si="87">((1+Y834/100)*(1+V835/100)-1)*100</f>
        <v>149.81810977812421</v>
      </c>
      <c r="Z835">
        <f t="shared" si="78"/>
        <v>8.8007639319999988</v>
      </c>
      <c r="AA835">
        <f t="shared" si="79"/>
        <v>20.32474765850003</v>
      </c>
      <c r="AB835">
        <f t="shared" si="80"/>
        <v>8.9508786912000371</v>
      </c>
      <c r="AC835">
        <f t="shared" si="74"/>
        <v>8.8007639319999988</v>
      </c>
      <c r="AD835">
        <f t="shared" si="81"/>
        <v>16.807680308136618</v>
      </c>
      <c r="AE835">
        <f t="shared" si="82"/>
        <v>35.050729357292923</v>
      </c>
      <c r="AF835">
        <f t="shared" si="83"/>
        <v>9.7964791047681743</v>
      </c>
      <c r="AG835">
        <f t="shared" si="84"/>
        <v>9.7964791047681743</v>
      </c>
      <c r="AH835">
        <f t="shared" si="71"/>
        <v>-1.5</v>
      </c>
      <c r="AI835">
        <f t="shared" si="72"/>
        <v>6.28</v>
      </c>
      <c r="AJ835">
        <f t="shared" si="73"/>
        <v>3.48</v>
      </c>
      <c r="AK835">
        <f t="shared" si="75"/>
        <v>-2.33</v>
      </c>
      <c r="AL835">
        <f t="shared" si="76"/>
        <v>7.34</v>
      </c>
      <c r="AM835">
        <f t="shared" si="77"/>
        <v>4.05</v>
      </c>
      <c r="AN835">
        <f t="shared" si="70"/>
        <v>834</v>
      </c>
    </row>
    <row r="836" spans="1:40" x14ac:dyDescent="0.3">
      <c r="A836" t="s">
        <v>2101</v>
      </c>
      <c r="B836">
        <v>3.32</v>
      </c>
      <c r="C836">
        <v>3.32</v>
      </c>
      <c r="D836">
        <v>3.18</v>
      </c>
      <c r="E836" s="6">
        <f>IF(Table2[[#This Row],[S&amp;P 500 TR USD]]="",Table2[[#This Row],[IA SBBI US Large Stock TR USD Ext]],Table2[[#This Row],[S&amp;P 500 TR USD]])</f>
        <v>3.32</v>
      </c>
      <c r="F836" s="6" t="s">
        <v>2432</v>
      </c>
      <c r="G836" s="6">
        <f>+Table2[[#This Row],[NASDAQ 100 PR USD]]+0.06</f>
        <v>5.79</v>
      </c>
      <c r="H836" s="6">
        <v>5.73</v>
      </c>
      <c r="I836" s="6" t="s">
        <v>2428</v>
      </c>
      <c r="J836" s="6">
        <v>5.76</v>
      </c>
      <c r="K836" s="6">
        <v>5.67</v>
      </c>
      <c r="L836" s="6" t="s">
        <v>2436</v>
      </c>
      <c r="M836">
        <v>-0.16</v>
      </c>
      <c r="N836">
        <v>-1.01</v>
      </c>
      <c r="O836">
        <v>0.5</v>
      </c>
      <c r="P836">
        <f>+(Table2[[#This Row],[IA SBBI US IT Govt TR USD]]*Table2[[#This Row],[PctinGovt]])+(Table2[[#This Row],[IA SBBI US LT Corp TR USD]]*(1-Table2[[#This Row],[IA SBBI US IT Govt TR USD]]) )</f>
        <v>-1.2516</v>
      </c>
      <c r="Q836">
        <v>-0.22</v>
      </c>
      <c r="R836" s="6">
        <f>IF(Table2[[#This Row],[Bloomberg US Agg Bond TR USD]]="",Table2[[#This Row],[Pre AGG]],Table2[[#This Row],[Bloomberg US Agg Bond TR USD]])</f>
        <v>-0.22</v>
      </c>
      <c r="S836" s="6" t="str">
        <f>IF(Table2[[#This Row],[Bloomberg US Agg Bond TR USD]]="","Pre","")</f>
        <v/>
      </c>
      <c r="T836">
        <v>3.18</v>
      </c>
      <c r="U836" s="6">
        <v>5.73</v>
      </c>
      <c r="V836" s="6">
        <v>5.67</v>
      </c>
      <c r="W836">
        <f t="shared" si="85"/>
        <v>213.09651602084068</v>
      </c>
      <c r="X836">
        <f t="shared" si="86"/>
        <v>355.09442823552428</v>
      </c>
      <c r="Y836">
        <f t="shared" si="87"/>
        <v>163.98279660254386</v>
      </c>
      <c r="Z836">
        <f t="shared" si="78"/>
        <v>9.2029457441999973</v>
      </c>
      <c r="AA836">
        <f t="shared" si="79"/>
        <v>21.149753070499997</v>
      </c>
      <c r="AB836">
        <f t="shared" si="80"/>
        <v>12.727301980800032</v>
      </c>
      <c r="AC836">
        <f t="shared" si="74"/>
        <v>9.2029457441999973</v>
      </c>
      <c r="AD836">
        <f t="shared" si="81"/>
        <v>16.728488660470099</v>
      </c>
      <c r="AE836">
        <f t="shared" si="82"/>
        <v>37.376501971777728</v>
      </c>
      <c r="AF836">
        <f t="shared" si="83"/>
        <v>12.588005308111128</v>
      </c>
      <c r="AG836">
        <f t="shared" si="84"/>
        <v>12.588005308111128</v>
      </c>
      <c r="AH836">
        <f t="shared" si="71"/>
        <v>1.0500000000000003</v>
      </c>
      <c r="AI836">
        <f t="shared" si="72"/>
        <v>-4.5</v>
      </c>
      <c r="AJ836">
        <f t="shared" si="73"/>
        <v>0.62999999999999989</v>
      </c>
      <c r="AK836">
        <f t="shared" si="75"/>
        <v>2.5500000000000003</v>
      </c>
      <c r="AL836">
        <f t="shared" si="76"/>
        <v>-10.780000000000001</v>
      </c>
      <c r="AM836">
        <f t="shared" si="77"/>
        <v>-2.85</v>
      </c>
      <c r="AN836">
        <f t="shared" si="70"/>
        <v>835</v>
      </c>
    </row>
    <row r="837" spans="1:40" x14ac:dyDescent="0.3">
      <c r="A837" t="s">
        <v>2102</v>
      </c>
      <c r="B837">
        <v>0.25</v>
      </c>
      <c r="C837">
        <v>0.25</v>
      </c>
      <c r="D837">
        <v>-0.03</v>
      </c>
      <c r="E837" s="6">
        <f>IF(Table2[[#This Row],[S&amp;P 500 TR USD]]="",Table2[[#This Row],[IA SBBI US Large Stock TR USD Ext]],Table2[[#This Row],[S&amp;P 500 TR USD]])</f>
        <v>0.25</v>
      </c>
      <c r="F837" s="6" t="s">
        <v>2432</v>
      </c>
      <c r="G837" s="6">
        <f>+Table2[[#This Row],[NASDAQ 100 PR USD]]+0.06</f>
        <v>1.45</v>
      </c>
      <c r="H837" s="6">
        <v>1.39</v>
      </c>
      <c r="I837" s="6" t="s">
        <v>2428</v>
      </c>
      <c r="J837" s="6">
        <v>2.0699999999999998</v>
      </c>
      <c r="K837" s="6">
        <v>1.92</v>
      </c>
      <c r="L837" s="6" t="s">
        <v>2436</v>
      </c>
      <c r="M837">
        <v>0.86</v>
      </c>
      <c r="N837">
        <v>2.14</v>
      </c>
      <c r="O837">
        <v>0.5</v>
      </c>
      <c r="P837">
        <f>+(Table2[[#This Row],[IA SBBI US IT Govt TR USD]]*Table2[[#This Row],[PctinGovt]])+(Table2[[#This Row],[IA SBBI US LT Corp TR USD]]*(1-Table2[[#This Row],[IA SBBI US IT Govt TR USD]]) )</f>
        <v>0.72960000000000003</v>
      </c>
      <c r="Q837">
        <v>1.21</v>
      </c>
      <c r="R837" s="6">
        <f>IF(Table2[[#This Row],[Bloomberg US Agg Bond TR USD]]="",Table2[[#This Row],[Pre AGG]],Table2[[#This Row],[Bloomberg US Agg Bond TR USD]])</f>
        <v>1.21</v>
      </c>
      <c r="S837" s="6" t="str">
        <f>IF(Table2[[#This Row],[Bloomberg US Agg Bond TR USD]]="","Pre","")</f>
        <v/>
      </c>
      <c r="T837">
        <v>-0.03</v>
      </c>
      <c r="U837" s="6">
        <v>1.39</v>
      </c>
      <c r="V837" s="6">
        <v>1.92</v>
      </c>
      <c r="W837">
        <f t="shared" si="85"/>
        <v>213.00258706603447</v>
      </c>
      <c r="X837">
        <f t="shared" si="86"/>
        <v>361.42024078799813</v>
      </c>
      <c r="Y837">
        <f t="shared" si="87"/>
        <v>169.05126629731276</v>
      </c>
      <c r="Z837">
        <f t="shared" si="78"/>
        <v>5.346120679800026</v>
      </c>
      <c r="AA837">
        <f t="shared" si="79"/>
        <v>18.166170888100019</v>
      </c>
      <c r="AB837">
        <f t="shared" si="80"/>
        <v>13.126886745600054</v>
      </c>
      <c r="AC837">
        <f t="shared" si="74"/>
        <v>5.346120679800026</v>
      </c>
      <c r="AD837">
        <f t="shared" si="81"/>
        <v>20.302546509146381</v>
      </c>
      <c r="AE837">
        <f t="shared" si="82"/>
        <v>39.901602399744341</v>
      </c>
      <c r="AF837">
        <f t="shared" si="83"/>
        <v>15.291565367252979</v>
      </c>
      <c r="AG837">
        <f t="shared" si="84"/>
        <v>15.291565367252979</v>
      </c>
      <c r="AH837">
        <f t="shared" si="71"/>
        <v>-3.21</v>
      </c>
      <c r="AI837">
        <f t="shared" si="72"/>
        <v>-4.3400000000000007</v>
      </c>
      <c r="AJ837">
        <f t="shared" si="73"/>
        <v>-3.75</v>
      </c>
      <c r="AK837">
        <f t="shared" si="75"/>
        <v>-4.26</v>
      </c>
      <c r="AL837">
        <f t="shared" si="76"/>
        <v>0.15999999999999925</v>
      </c>
      <c r="AM837">
        <f t="shared" si="77"/>
        <v>-4.38</v>
      </c>
      <c r="AN837">
        <f t="shared" si="70"/>
        <v>836</v>
      </c>
    </row>
    <row r="838" spans="1:40" x14ac:dyDescent="0.3">
      <c r="A838" t="s">
        <v>2103</v>
      </c>
      <c r="B838">
        <v>4.22</v>
      </c>
      <c r="C838">
        <v>4.22</v>
      </c>
      <c r="D838">
        <v>4.01</v>
      </c>
      <c r="E838" s="6">
        <f>IF(Table2[[#This Row],[S&amp;P 500 TR USD]]="",Table2[[#This Row],[IA SBBI US Large Stock TR USD Ext]],Table2[[#This Row],[S&amp;P 500 TR USD]])</f>
        <v>4.22</v>
      </c>
      <c r="F838" s="6" t="s">
        <v>2432</v>
      </c>
      <c r="G838" s="6">
        <f>+Table2[[#This Row],[NASDAQ 100 PR USD]]+0.06</f>
        <v>1.5</v>
      </c>
      <c r="H838" s="6">
        <v>1.44</v>
      </c>
      <c r="I838" s="6" t="s">
        <v>2428</v>
      </c>
      <c r="J838" s="6">
        <v>1.79</v>
      </c>
      <c r="K838" s="6">
        <v>1.65</v>
      </c>
      <c r="L838" s="6" t="s">
        <v>2436</v>
      </c>
      <c r="M838">
        <v>0.64</v>
      </c>
      <c r="N838">
        <v>1.53</v>
      </c>
      <c r="O838">
        <v>0.5</v>
      </c>
      <c r="P838">
        <f>+(Table2[[#This Row],[IA SBBI US IT Govt TR USD]]*Table2[[#This Row],[PctinGovt]])+(Table2[[#This Row],[IA SBBI US LT Corp TR USD]]*(1-Table2[[#This Row],[IA SBBI US IT Govt TR USD]]) )</f>
        <v>0.87080000000000002</v>
      </c>
      <c r="Q838">
        <v>0.97</v>
      </c>
      <c r="R838" s="6">
        <f>IF(Table2[[#This Row],[Bloomberg US Agg Bond TR USD]]="",Table2[[#This Row],[Pre AGG]],Table2[[#This Row],[Bloomberg US Agg Bond TR USD]])</f>
        <v>0.97</v>
      </c>
      <c r="S838" s="6" t="str">
        <f>IF(Table2[[#This Row],[Bloomberg US Agg Bond TR USD]]="","Pre","")</f>
        <v/>
      </c>
      <c r="T838">
        <v>4.01</v>
      </c>
      <c r="U838" s="6">
        <v>1.44</v>
      </c>
      <c r="V838" s="6">
        <v>1.65</v>
      </c>
      <c r="W838">
        <f t="shared" si="85"/>
        <v>225.55399080738243</v>
      </c>
      <c r="X838">
        <f t="shared" si="86"/>
        <v>368.06469225534528</v>
      </c>
      <c r="Y838">
        <f t="shared" si="87"/>
        <v>173.49061219121845</v>
      </c>
      <c r="Z838">
        <f t="shared" si="78"/>
        <v>7.2853227446000091</v>
      </c>
      <c r="AA838">
        <f t="shared" si="79"/>
        <v>8.7433219168000065</v>
      </c>
      <c r="AB838">
        <f t="shared" si="80"/>
        <v>9.4758952560000118</v>
      </c>
      <c r="AC838">
        <f t="shared" si="74"/>
        <v>7.2853227446000091</v>
      </c>
      <c r="AD838">
        <f t="shared" si="81"/>
        <v>31.118808156935085</v>
      </c>
      <c r="AE838">
        <f t="shared" si="82"/>
        <v>52.745867478528297</v>
      </c>
      <c r="AF838">
        <f t="shared" si="83"/>
        <v>23.883590058998582</v>
      </c>
      <c r="AG838">
        <f t="shared" si="84"/>
        <v>23.883590058998582</v>
      </c>
      <c r="AH838">
        <f t="shared" si="71"/>
        <v>4.04</v>
      </c>
      <c r="AI838">
        <f t="shared" si="72"/>
        <v>5.0000000000000044E-2</v>
      </c>
      <c r="AJ838">
        <f t="shared" si="73"/>
        <v>-0.27</v>
      </c>
      <c r="AK838">
        <f t="shared" si="75"/>
        <v>7.25</v>
      </c>
      <c r="AL838">
        <f t="shared" si="76"/>
        <v>4.3900000000000006</v>
      </c>
      <c r="AM838">
        <f t="shared" si="77"/>
        <v>3.48</v>
      </c>
      <c r="AN838">
        <f t="shared" ref="AN838:AN901" si="88">AN837+1</f>
        <v>837</v>
      </c>
    </row>
    <row r="839" spans="1:40" x14ac:dyDescent="0.3">
      <c r="A839" t="s">
        <v>2104</v>
      </c>
      <c r="B839">
        <v>-0.36</v>
      </c>
      <c r="C839">
        <v>-0.36</v>
      </c>
      <c r="D839">
        <v>-0.5</v>
      </c>
      <c r="E839" s="6">
        <f>IF(Table2[[#This Row],[S&amp;P 500 TR USD]]="",Table2[[#This Row],[IA SBBI US Large Stock TR USD Ext]],Table2[[#This Row],[S&amp;P 500 TR USD]])</f>
        <v>-0.36</v>
      </c>
      <c r="F839" s="6" t="s">
        <v>2432</v>
      </c>
      <c r="G839" s="6">
        <f>+Table2[[#This Row],[NASDAQ 100 PR USD]]+0.06</f>
        <v>2.4</v>
      </c>
      <c r="H839" s="6">
        <v>2.34</v>
      </c>
      <c r="I839" s="6" t="s">
        <v>2428</v>
      </c>
      <c r="J839" s="6">
        <v>-4.47</v>
      </c>
      <c r="K839" s="6">
        <v>-4.5599999999999996</v>
      </c>
      <c r="L839" s="6" t="s">
        <v>2436</v>
      </c>
      <c r="M839">
        <v>1.21</v>
      </c>
      <c r="N839">
        <v>1.85</v>
      </c>
      <c r="O839">
        <v>0.5</v>
      </c>
      <c r="P839">
        <f>+(Table2[[#This Row],[IA SBBI US IT Govt TR USD]]*Table2[[#This Row],[PctinGovt]])+(Table2[[#This Row],[IA SBBI US LT Corp TR USD]]*(1-Table2[[#This Row],[IA SBBI US IT Govt TR USD]]) )</f>
        <v>0.21650000000000003</v>
      </c>
      <c r="Q839">
        <v>1.3</v>
      </c>
      <c r="R839" s="6">
        <f>IF(Table2[[#This Row],[Bloomberg US Agg Bond TR USD]]="",Table2[[#This Row],[Pre AGG]],Table2[[#This Row],[Bloomberg US Agg Bond TR USD]])</f>
        <v>1.3</v>
      </c>
      <c r="S839" s="6" t="str">
        <f>IF(Table2[[#This Row],[Bloomberg US Agg Bond TR USD]]="","Pre","")</f>
        <v/>
      </c>
      <c r="T839">
        <v>-0.5</v>
      </c>
      <c r="U839" s="6">
        <v>2.34</v>
      </c>
      <c r="V839" s="6">
        <v>-4.5599999999999996</v>
      </c>
      <c r="W839">
        <f t="shared" si="85"/>
        <v>223.92622085334551</v>
      </c>
      <c r="X839">
        <f t="shared" si="86"/>
        <v>379.01740605412033</v>
      </c>
      <c r="Y839">
        <f t="shared" si="87"/>
        <v>161.0194402752989</v>
      </c>
      <c r="Z839">
        <f t="shared" si="78"/>
        <v>3.4589030150000033</v>
      </c>
      <c r="AA839">
        <f t="shared" si="79"/>
        <v>5.2567063743999887</v>
      </c>
      <c r="AB839">
        <f t="shared" si="80"/>
        <v>-1.1225566079999583</v>
      </c>
      <c r="AC839">
        <f t="shared" si="74"/>
        <v>-1.1225566079999583</v>
      </c>
      <c r="AD839">
        <f t="shared" si="81"/>
        <v>28.979944751508025</v>
      </c>
      <c r="AE839">
        <f t="shared" si="82"/>
        <v>60.394131723297576</v>
      </c>
      <c r="AF839">
        <f t="shared" si="83"/>
        <v>17.622859482996667</v>
      </c>
      <c r="AG839">
        <f t="shared" si="84"/>
        <v>17.622859482996667</v>
      </c>
      <c r="AH839">
        <f t="shared" si="71"/>
        <v>-4.51</v>
      </c>
      <c r="AI839">
        <f t="shared" si="72"/>
        <v>0.89999999999999991</v>
      </c>
      <c r="AJ839">
        <f t="shared" si="73"/>
        <v>-6.2099999999999991</v>
      </c>
      <c r="AK839">
        <f t="shared" si="75"/>
        <v>-8.5500000000000007</v>
      </c>
      <c r="AL839">
        <f t="shared" si="76"/>
        <v>0.84999999999999987</v>
      </c>
      <c r="AM839">
        <f t="shared" si="77"/>
        <v>-5.9399999999999995</v>
      </c>
      <c r="AN839">
        <f t="shared" si="88"/>
        <v>838</v>
      </c>
    </row>
    <row r="840" spans="1:40" x14ac:dyDescent="0.3">
      <c r="A840" t="s">
        <v>2105</v>
      </c>
      <c r="B840">
        <v>4.3899999999999997</v>
      </c>
      <c r="C840">
        <v>4.3899999999999997</v>
      </c>
      <c r="D840">
        <v>4.0999999999999996</v>
      </c>
      <c r="E840" s="6">
        <f>IF(Table2[[#This Row],[S&amp;P 500 TR USD]]="",Table2[[#This Row],[IA SBBI US Large Stock TR USD Ext]],Table2[[#This Row],[S&amp;P 500 TR USD]])</f>
        <v>4.3899999999999997</v>
      </c>
      <c r="F840" s="6" t="s">
        <v>2432</v>
      </c>
      <c r="G840" s="6">
        <f>+Table2[[#This Row],[NASDAQ 100 PR USD]]+0.06</f>
        <v>-0.79</v>
      </c>
      <c r="H840" s="6">
        <v>-0.85</v>
      </c>
      <c r="I840" s="6" t="s">
        <v>2428</v>
      </c>
      <c r="J840" s="6">
        <v>4.2</v>
      </c>
      <c r="K840" s="6">
        <v>4.0599999999999996</v>
      </c>
      <c r="L840" s="6" t="s">
        <v>2436</v>
      </c>
      <c r="M840">
        <v>1.49</v>
      </c>
      <c r="N840">
        <v>2.42</v>
      </c>
      <c r="O840">
        <v>0.5</v>
      </c>
      <c r="P840">
        <f>+(Table2[[#This Row],[IA SBBI US IT Govt TR USD]]*Table2[[#This Row],[PctinGovt]])+(Table2[[#This Row],[IA SBBI US LT Corp TR USD]]*(1-Table2[[#This Row],[IA SBBI US IT Govt TR USD]]) )</f>
        <v>-0.44079999999999997</v>
      </c>
      <c r="Q840">
        <v>1.5</v>
      </c>
      <c r="R840" s="6">
        <f>IF(Table2[[#This Row],[Bloomberg US Agg Bond TR USD]]="",Table2[[#This Row],[Pre AGG]],Table2[[#This Row],[Bloomberg US Agg Bond TR USD]])</f>
        <v>1.5</v>
      </c>
      <c r="S840" s="6" t="str">
        <f>IF(Table2[[#This Row],[Bloomberg US Agg Bond TR USD]]="","Pre","")</f>
        <v/>
      </c>
      <c r="T840">
        <v>4.0999999999999996</v>
      </c>
      <c r="U840" s="6">
        <v>-0.85</v>
      </c>
      <c r="V840" s="6">
        <v>4.0599999999999996</v>
      </c>
      <c r="W840">
        <f t="shared" si="85"/>
        <v>237.20719590833266</v>
      </c>
      <c r="X840">
        <f t="shared" si="86"/>
        <v>374.94575810266025</v>
      </c>
      <c r="Y840">
        <f t="shared" si="87"/>
        <v>171.61682955047604</v>
      </c>
      <c r="Z840">
        <f t="shared" si="78"/>
        <v>7.7330379499999991</v>
      </c>
      <c r="AA840">
        <f t="shared" si="79"/>
        <v>2.9312795839999906</v>
      </c>
      <c r="AB840">
        <f t="shared" si="80"/>
        <v>0.9535592560000028</v>
      </c>
      <c r="AC840">
        <f t="shared" si="74"/>
        <v>0.9535592560000028</v>
      </c>
      <c r="AD840">
        <f t="shared" si="81"/>
        <v>32.623589970683398</v>
      </c>
      <c r="AE840">
        <f t="shared" si="82"/>
        <v>56.680573008521741</v>
      </c>
      <c r="AF840">
        <f t="shared" si="83"/>
        <v>23.960246686253118</v>
      </c>
      <c r="AG840">
        <f t="shared" si="84"/>
        <v>23.960246686253118</v>
      </c>
      <c r="AH840">
        <f t="shared" si="71"/>
        <v>4.5999999999999996</v>
      </c>
      <c r="AI840">
        <f t="shared" si="72"/>
        <v>-3.19</v>
      </c>
      <c r="AJ840">
        <f t="shared" si="73"/>
        <v>8.6199999999999992</v>
      </c>
      <c r="AK840">
        <f t="shared" si="75"/>
        <v>9.11</v>
      </c>
      <c r="AL840">
        <f t="shared" si="76"/>
        <v>-4.09</v>
      </c>
      <c r="AM840">
        <f t="shared" si="77"/>
        <v>14.829999999999998</v>
      </c>
      <c r="AN840">
        <f t="shared" si="88"/>
        <v>839</v>
      </c>
    </row>
    <row r="841" spans="1:40" x14ac:dyDescent="0.3">
      <c r="A841" t="s">
        <v>2106</v>
      </c>
      <c r="B841">
        <v>1.93</v>
      </c>
      <c r="C841">
        <v>1.93</v>
      </c>
      <c r="D841">
        <v>1.74</v>
      </c>
      <c r="E841" s="6">
        <f>IF(Table2[[#This Row],[S&amp;P 500 TR USD]]="",Table2[[#This Row],[IA SBBI US Large Stock TR USD Ext]],Table2[[#This Row],[S&amp;P 500 TR USD]])</f>
        <v>1.93</v>
      </c>
      <c r="F841" s="6" t="s">
        <v>2432</v>
      </c>
      <c r="G841" s="6">
        <f>+Table2[[#This Row],[NASDAQ 100 PR USD]]+0.06</f>
        <v>-2.89</v>
      </c>
      <c r="H841" s="6">
        <v>-2.95</v>
      </c>
      <c r="I841" s="6" t="s">
        <v>2428</v>
      </c>
      <c r="J841" s="6">
        <v>2.64</v>
      </c>
      <c r="K841" s="6">
        <v>2.48</v>
      </c>
      <c r="L841" s="6" t="s">
        <v>2436</v>
      </c>
      <c r="M841">
        <v>0.95</v>
      </c>
      <c r="N841">
        <v>2.2799999999999998</v>
      </c>
      <c r="O841">
        <v>0.5</v>
      </c>
      <c r="P841">
        <f>+(Table2[[#This Row],[IA SBBI US IT Govt TR USD]]*Table2[[#This Row],[PctinGovt]])+(Table2[[#This Row],[IA SBBI US LT Corp TR USD]]*(1-Table2[[#This Row],[IA SBBI US IT Govt TR USD]]) )</f>
        <v>0.58900000000000008</v>
      </c>
      <c r="Q841">
        <v>1.4</v>
      </c>
      <c r="R841" s="6">
        <f>IF(Table2[[#This Row],[Bloomberg US Agg Bond TR USD]]="",Table2[[#This Row],[Pre AGG]],Table2[[#This Row],[Bloomberg US Agg Bond TR USD]])</f>
        <v>1.4</v>
      </c>
      <c r="S841" s="6" t="str">
        <f>IF(Table2[[#This Row],[Bloomberg US Agg Bond TR USD]]="","Pre","")</f>
        <v/>
      </c>
      <c r="T841">
        <v>1.74</v>
      </c>
      <c r="U841" s="6">
        <v>-2.95</v>
      </c>
      <c r="V841" s="6">
        <v>2.48</v>
      </c>
      <c r="W841">
        <f t="shared" si="85"/>
        <v>243.07460111713769</v>
      </c>
      <c r="X841">
        <f t="shared" si="86"/>
        <v>360.93485823863176</v>
      </c>
      <c r="Y841">
        <f t="shared" si="87"/>
        <v>178.3529269233278</v>
      </c>
      <c r="Z841">
        <f t="shared" si="78"/>
        <v>5.3817833000000093</v>
      </c>
      <c r="AA841">
        <f t="shared" si="79"/>
        <v>-1.5232582450000143</v>
      </c>
      <c r="AB841">
        <f t="shared" si="80"/>
        <v>1.7778726271999945</v>
      </c>
      <c r="AC841">
        <f t="shared" si="74"/>
        <v>-1.5232582450000143</v>
      </c>
      <c r="AD841">
        <f t="shared" si="81"/>
        <v>38.646979486409073</v>
      </c>
      <c r="AE841">
        <f t="shared" si="82"/>
        <v>59.893266145920478</v>
      </c>
      <c r="AF841">
        <f t="shared" si="83"/>
        <v>31.669217251318592</v>
      </c>
      <c r="AG841">
        <f t="shared" si="84"/>
        <v>31.669217251318592</v>
      </c>
      <c r="AH841">
        <f t="shared" ref="AH841:AH904" si="89">T841-T840</f>
        <v>-2.3599999999999994</v>
      </c>
      <c r="AI841">
        <f t="shared" ref="AI841:AI904" si="90">U841-U840</f>
        <v>-2.1</v>
      </c>
      <c r="AJ841">
        <f t="shared" ref="AJ841:AJ904" si="91">V841-V840</f>
        <v>-1.5799999999999996</v>
      </c>
      <c r="AK841">
        <f t="shared" si="75"/>
        <v>-6.9599999999999991</v>
      </c>
      <c r="AL841">
        <f t="shared" si="76"/>
        <v>1.0899999999999999</v>
      </c>
      <c r="AM841">
        <f t="shared" si="77"/>
        <v>-10.199999999999999</v>
      </c>
      <c r="AN841">
        <f t="shared" si="88"/>
        <v>840</v>
      </c>
    </row>
    <row r="842" spans="1:40" x14ac:dyDescent="0.3">
      <c r="A842" t="s">
        <v>2107</v>
      </c>
      <c r="B842">
        <v>3.4</v>
      </c>
      <c r="C842">
        <v>3.4</v>
      </c>
      <c r="D842">
        <v>3.26</v>
      </c>
      <c r="E842" s="6">
        <f>IF(Table2[[#This Row],[S&amp;P 500 TR USD]]="",Table2[[#This Row],[IA SBBI US Large Stock TR USD Ext]],Table2[[#This Row],[S&amp;P 500 TR USD]])</f>
        <v>3.4</v>
      </c>
      <c r="F842" s="6" t="s">
        <v>2432</v>
      </c>
      <c r="G842" s="6">
        <f>+Table2[[#This Row],[NASDAQ 100 PR USD]]+0.06</f>
        <v>2.77</v>
      </c>
      <c r="H842" s="6">
        <v>2.71</v>
      </c>
      <c r="I842" s="6" t="s">
        <v>2428</v>
      </c>
      <c r="J842" s="6">
        <v>-0.11</v>
      </c>
      <c r="K842" s="6">
        <v>-0.18</v>
      </c>
      <c r="L842" s="6" t="s">
        <v>2436</v>
      </c>
      <c r="M842">
        <v>0.06</v>
      </c>
      <c r="N842">
        <v>0.14000000000000001</v>
      </c>
      <c r="O842">
        <v>0.5</v>
      </c>
      <c r="P842">
        <f>+(Table2[[#This Row],[IA SBBI US IT Govt TR USD]]*Table2[[#This Row],[PctinGovt]])+(Table2[[#This Row],[IA SBBI US LT Corp TR USD]]*(1-Table2[[#This Row],[IA SBBI US IT Govt TR USD]]) )</f>
        <v>0.16159999999999999</v>
      </c>
      <c r="Q842">
        <v>0.66</v>
      </c>
      <c r="R842" s="6">
        <f>IF(Table2[[#This Row],[Bloomberg US Agg Bond TR USD]]="",Table2[[#This Row],[Pre AGG]],Table2[[#This Row],[Bloomberg US Agg Bond TR USD]])</f>
        <v>0.66</v>
      </c>
      <c r="S842" s="6" t="str">
        <f>IF(Table2[[#This Row],[Bloomberg US Agg Bond TR USD]]="","Pre","")</f>
        <v/>
      </c>
      <c r="T842">
        <v>3.26</v>
      </c>
      <c r="U842" s="6">
        <v>2.71</v>
      </c>
      <c r="V842" s="6">
        <v>-0.18</v>
      </c>
      <c r="W842">
        <f t="shared" si="85"/>
        <v>254.25883311355636</v>
      </c>
      <c r="X842">
        <f t="shared" si="86"/>
        <v>373.42619289689861</v>
      </c>
      <c r="Y842">
        <f t="shared" si="87"/>
        <v>177.8518916548658</v>
      </c>
      <c r="Z842">
        <f t="shared" si="78"/>
        <v>9.3640496839999976</v>
      </c>
      <c r="AA842">
        <f t="shared" si="79"/>
        <v>-1.1672254675000104</v>
      </c>
      <c r="AB842">
        <f t="shared" si="80"/>
        <v>6.4487347615999724</v>
      </c>
      <c r="AC842">
        <f t="shared" ref="AC842:AC905" si="92">MIN(Z842,AA842,AB842)</f>
        <v>-1.1672254675000104</v>
      </c>
      <c r="AD842">
        <f t="shared" si="81"/>
        <v>38.794833754402312</v>
      </c>
      <c r="AE842">
        <f t="shared" si="82"/>
        <v>59.846577436709069</v>
      </c>
      <c r="AF842">
        <f t="shared" si="83"/>
        <v>29.438854303984851</v>
      </c>
      <c r="AG842">
        <f t="shared" si="84"/>
        <v>29.438854303984851</v>
      </c>
      <c r="AH842">
        <f t="shared" si="89"/>
        <v>1.5199999999999998</v>
      </c>
      <c r="AI842">
        <f t="shared" si="90"/>
        <v>5.66</v>
      </c>
      <c r="AJ842">
        <f t="shared" si="91"/>
        <v>-2.66</v>
      </c>
      <c r="AK842">
        <f t="shared" ref="AK842:AK905" si="93">AH842-AH841</f>
        <v>3.879999999999999</v>
      </c>
      <c r="AL842">
        <f t="shared" ref="AL842:AL905" si="94">AI842-AI841</f>
        <v>7.76</v>
      </c>
      <c r="AM842">
        <f t="shared" ref="AM842:AM905" si="95">AJ842-AJ841</f>
        <v>-1.0800000000000005</v>
      </c>
      <c r="AN842">
        <f t="shared" si="88"/>
        <v>841</v>
      </c>
    </row>
    <row r="843" spans="1:40" x14ac:dyDescent="0.3">
      <c r="A843" t="s">
        <v>2108</v>
      </c>
      <c r="B843">
        <v>0.93</v>
      </c>
      <c r="C843">
        <v>0.93</v>
      </c>
      <c r="D843">
        <v>0.69</v>
      </c>
      <c r="E843" s="6">
        <f>IF(Table2[[#This Row],[S&amp;P 500 TR USD]]="",Table2[[#This Row],[IA SBBI US Large Stock TR USD Ext]],Table2[[#This Row],[S&amp;P 500 TR USD]])</f>
        <v>0.93</v>
      </c>
      <c r="F843" s="6" t="s">
        <v>2432</v>
      </c>
      <c r="G843" s="6">
        <f>+Table2[[#This Row],[NASDAQ 100 PR USD]]+0.06</f>
        <v>5.3</v>
      </c>
      <c r="H843" s="6">
        <v>5.24</v>
      </c>
      <c r="I843" s="6" t="s">
        <v>2428</v>
      </c>
      <c r="J843" s="6">
        <v>3.12</v>
      </c>
      <c r="K843" s="6">
        <v>2.98</v>
      </c>
      <c r="L843" s="6" t="s">
        <v>2436</v>
      </c>
      <c r="M843">
        <v>-1.38</v>
      </c>
      <c r="N843">
        <v>-3.73</v>
      </c>
      <c r="O843">
        <v>0.5</v>
      </c>
      <c r="P843">
        <f>+(Table2[[#This Row],[IA SBBI US IT Govt TR USD]]*Table2[[#This Row],[PctinGovt]])+(Table2[[#This Row],[IA SBBI US LT Corp TR USD]]*(1-Table2[[#This Row],[IA SBBI US IT Govt TR USD]]) )</f>
        <v>-9.5673999999999992</v>
      </c>
      <c r="Q843">
        <v>-1.74</v>
      </c>
      <c r="R843" s="6">
        <f>IF(Table2[[#This Row],[Bloomberg US Agg Bond TR USD]]="",Table2[[#This Row],[Pre AGG]],Table2[[#This Row],[Bloomberg US Agg Bond TR USD]])</f>
        <v>-1.74</v>
      </c>
      <c r="S843" s="6" t="str">
        <f>IF(Table2[[#This Row],[Bloomberg US Agg Bond TR USD]]="","Pre","")</f>
        <v/>
      </c>
      <c r="T843">
        <v>0.69</v>
      </c>
      <c r="U843" s="6">
        <v>5.24</v>
      </c>
      <c r="V843" s="6">
        <v>2.98</v>
      </c>
      <c r="W843">
        <f t="shared" si="85"/>
        <v>256.70321906203986</v>
      </c>
      <c r="X843">
        <f t="shared" si="86"/>
        <v>398.23372540469614</v>
      </c>
      <c r="Y843">
        <f t="shared" si="87"/>
        <v>186.1318780261808</v>
      </c>
      <c r="Z843">
        <f t="shared" ref="Z843:Z906" si="96">((1+W843/100)/(1+W840/100)-1)*100</f>
        <v>5.7816153956000038</v>
      </c>
      <c r="AA843">
        <f t="shared" ref="AA843:AA906" si="97">((1+X843/100)/(1+X840/100)-1)*100</f>
        <v>4.9032898819999948</v>
      </c>
      <c r="AB843">
        <f t="shared" ref="AB843:AB906" si="98">((1+Y843/100)/(1+Y840/100)-1)*100</f>
        <v>5.3439429727999643</v>
      </c>
      <c r="AC843">
        <f t="shared" si="92"/>
        <v>4.9032898819999948</v>
      </c>
      <c r="AD843">
        <f t="shared" si="81"/>
        <v>34.688240273041295</v>
      </c>
      <c r="AE843">
        <f t="shared" si="82"/>
        <v>56.500640147355696</v>
      </c>
      <c r="AF843">
        <f t="shared" si="83"/>
        <v>26.454920939420923</v>
      </c>
      <c r="AG843">
        <f t="shared" si="84"/>
        <v>26.454920939420923</v>
      </c>
      <c r="AH843">
        <f t="shared" si="89"/>
        <v>-2.57</v>
      </c>
      <c r="AI843">
        <f t="shared" si="90"/>
        <v>2.5300000000000002</v>
      </c>
      <c r="AJ843">
        <f t="shared" si="91"/>
        <v>3.16</v>
      </c>
      <c r="AK843">
        <f t="shared" si="93"/>
        <v>-4.09</v>
      </c>
      <c r="AL843">
        <f t="shared" si="94"/>
        <v>-3.13</v>
      </c>
      <c r="AM843">
        <f t="shared" si="95"/>
        <v>5.82</v>
      </c>
      <c r="AN843">
        <f t="shared" si="88"/>
        <v>842</v>
      </c>
    </row>
    <row r="844" spans="1:40" x14ac:dyDescent="0.3">
      <c r="A844" t="s">
        <v>2109</v>
      </c>
      <c r="B844">
        <v>0.96</v>
      </c>
      <c r="C844">
        <v>0.96</v>
      </c>
      <c r="D844">
        <v>0.79</v>
      </c>
      <c r="E844" s="6">
        <f>IF(Table2[[#This Row],[S&amp;P 500 TR USD]]="",Table2[[#This Row],[IA SBBI US Large Stock TR USD Ext]],Table2[[#This Row],[S&amp;P 500 TR USD]])</f>
        <v>0.96</v>
      </c>
      <c r="F844" s="6" t="s">
        <v>2432</v>
      </c>
      <c r="G844" s="6">
        <f>+Table2[[#This Row],[NASDAQ 100 PR USD]]+0.06</f>
        <v>-2.0499999999999998</v>
      </c>
      <c r="H844" s="6">
        <v>-2.11</v>
      </c>
      <c r="I844" s="6" t="s">
        <v>2428</v>
      </c>
      <c r="J844" s="6">
        <v>2.04</v>
      </c>
      <c r="K844" s="6">
        <v>1.88</v>
      </c>
      <c r="L844" s="6" t="s">
        <v>2436</v>
      </c>
      <c r="M844">
        <v>-1.18</v>
      </c>
      <c r="N844">
        <v>-1.3</v>
      </c>
      <c r="O844">
        <v>0.5</v>
      </c>
      <c r="P844">
        <f>+(Table2[[#This Row],[IA SBBI US IT Govt TR USD]]*Table2[[#This Row],[PctinGovt]])+(Table2[[#This Row],[IA SBBI US LT Corp TR USD]]*(1-Table2[[#This Row],[IA SBBI US IT Govt TR USD]]) )</f>
        <v>-3.4239999999999995</v>
      </c>
      <c r="Q844">
        <v>-0.7</v>
      </c>
      <c r="R844" s="6">
        <f>IF(Table2[[#This Row],[Bloomberg US Agg Bond TR USD]]="",Table2[[#This Row],[Pre AGG]],Table2[[#This Row],[Bloomberg US Agg Bond TR USD]])</f>
        <v>-0.7</v>
      </c>
      <c r="S844" s="6" t="str">
        <f>IF(Table2[[#This Row],[Bloomberg US Agg Bond TR USD]]="","Pre","")</f>
        <v/>
      </c>
      <c r="T844">
        <v>0.79</v>
      </c>
      <c r="U844" s="6">
        <v>-2.11</v>
      </c>
      <c r="V844" s="6">
        <v>1.88</v>
      </c>
      <c r="W844">
        <f t="shared" si="85"/>
        <v>259.52117449263</v>
      </c>
      <c r="X844">
        <f t="shared" si="86"/>
        <v>387.7209937986571</v>
      </c>
      <c r="Y844">
        <f t="shared" si="87"/>
        <v>191.51115733307296</v>
      </c>
      <c r="Z844">
        <f t="shared" si="96"/>
        <v>4.7938767026000084</v>
      </c>
      <c r="AA844">
        <f t="shared" si="97"/>
        <v>5.8112627155999963</v>
      </c>
      <c r="AB844">
        <f t="shared" si="98"/>
        <v>4.7271751567999898</v>
      </c>
      <c r="AC844">
        <f t="shared" si="92"/>
        <v>4.7271751567999898</v>
      </c>
      <c r="AD844">
        <f t="shared" si="81"/>
        <v>39.504960817180489</v>
      </c>
      <c r="AE844">
        <f t="shared" si="82"/>
        <v>54.777204122293895</v>
      </c>
      <c r="AF844">
        <f t="shared" si="83"/>
        <v>29.453650977775347</v>
      </c>
      <c r="AG844">
        <f t="shared" si="84"/>
        <v>29.453650977775347</v>
      </c>
      <c r="AH844">
        <f t="shared" si="89"/>
        <v>0.10000000000000009</v>
      </c>
      <c r="AI844">
        <f t="shared" si="90"/>
        <v>-7.35</v>
      </c>
      <c r="AJ844">
        <f t="shared" si="91"/>
        <v>-1.1000000000000001</v>
      </c>
      <c r="AK844">
        <f t="shared" si="93"/>
        <v>2.67</v>
      </c>
      <c r="AL844">
        <f t="shared" si="94"/>
        <v>-9.879999999999999</v>
      </c>
      <c r="AM844">
        <f t="shared" si="95"/>
        <v>-4.26</v>
      </c>
      <c r="AN844">
        <f t="shared" si="88"/>
        <v>843</v>
      </c>
    </row>
    <row r="845" spans="1:40" x14ac:dyDescent="0.3">
      <c r="A845" t="s">
        <v>2110</v>
      </c>
      <c r="B845">
        <v>1.47</v>
      </c>
      <c r="C845">
        <v>1.47</v>
      </c>
      <c r="D845">
        <v>1.34</v>
      </c>
      <c r="E845" s="6">
        <f>IF(Table2[[#This Row],[S&amp;P 500 TR USD]]="",Table2[[#This Row],[IA SBBI US Large Stock TR USD Ext]],Table2[[#This Row],[S&amp;P 500 TR USD]])</f>
        <v>1.47</v>
      </c>
      <c r="F845" s="6" t="s">
        <v>2432</v>
      </c>
      <c r="G845" s="6">
        <f>+Table2[[#This Row],[NASDAQ 100 PR USD]]+0.06</f>
        <v>9.42</v>
      </c>
      <c r="H845" s="6">
        <v>9.36</v>
      </c>
      <c r="I845" s="6" t="s">
        <v>2428</v>
      </c>
      <c r="J845" s="6">
        <v>5.35</v>
      </c>
      <c r="K845" s="6">
        <v>5.26</v>
      </c>
      <c r="L845" s="6" t="s">
        <v>2436</v>
      </c>
      <c r="M845">
        <v>-0.5</v>
      </c>
      <c r="N845">
        <v>-1.6</v>
      </c>
      <c r="O845">
        <v>0.5</v>
      </c>
      <c r="P845">
        <f>+(Table2[[#This Row],[IA SBBI US IT Govt TR USD]]*Table2[[#This Row],[PctinGovt]])+(Table2[[#This Row],[IA SBBI US LT Corp TR USD]]*(1-Table2[[#This Row],[IA SBBI US IT Govt TR USD]]) )</f>
        <v>-2.6500000000000004</v>
      </c>
      <c r="Q845">
        <v>-0.56000000000000005</v>
      </c>
      <c r="R845" s="6">
        <f>IF(Table2[[#This Row],[Bloomberg US Agg Bond TR USD]]="",Table2[[#This Row],[Pre AGG]],Table2[[#This Row],[Bloomberg US Agg Bond TR USD]])</f>
        <v>-0.56000000000000005</v>
      </c>
      <c r="S845" s="6" t="str">
        <f>IF(Table2[[#This Row],[Bloomberg US Agg Bond TR USD]]="","Pre","")</f>
        <v/>
      </c>
      <c r="T845">
        <v>1.34</v>
      </c>
      <c r="U845" s="6">
        <v>9.36</v>
      </c>
      <c r="V845" s="6">
        <v>5.26</v>
      </c>
      <c r="W845">
        <f t="shared" si="85"/>
        <v>264.33875823083127</v>
      </c>
      <c r="X845">
        <f t="shared" si="86"/>
        <v>433.37167881821131</v>
      </c>
      <c r="Y845">
        <f t="shared" si="87"/>
        <v>206.8446442087926</v>
      </c>
      <c r="Z845">
        <f t="shared" si="96"/>
        <v>2.8453560433999936</v>
      </c>
      <c r="AA845">
        <f t="shared" si="97"/>
        <v>12.662055209599998</v>
      </c>
      <c r="AB845">
        <f t="shared" si="98"/>
        <v>10.434606862399987</v>
      </c>
      <c r="AC845">
        <f t="shared" si="92"/>
        <v>2.8453560433999936</v>
      </c>
      <c r="AD845">
        <f t="shared" si="81"/>
        <v>38.480093341297604</v>
      </c>
      <c r="AE845">
        <f t="shared" si="82"/>
        <v>61.403976759931901</v>
      </c>
      <c r="AF845">
        <f t="shared" si="83"/>
        <v>36.947651275584256</v>
      </c>
      <c r="AG845">
        <f t="shared" si="84"/>
        <v>36.947651275584256</v>
      </c>
      <c r="AH845">
        <f t="shared" si="89"/>
        <v>0.55000000000000004</v>
      </c>
      <c r="AI845">
        <f t="shared" si="90"/>
        <v>11.469999999999999</v>
      </c>
      <c r="AJ845">
        <f t="shared" si="91"/>
        <v>3.38</v>
      </c>
      <c r="AK845">
        <f t="shared" si="93"/>
        <v>0.44999999999999996</v>
      </c>
      <c r="AL845">
        <f t="shared" si="94"/>
        <v>18.82</v>
      </c>
      <c r="AM845">
        <f t="shared" si="95"/>
        <v>4.4800000000000004</v>
      </c>
      <c r="AN845">
        <f t="shared" si="88"/>
        <v>844</v>
      </c>
    </row>
    <row r="846" spans="1:40" x14ac:dyDescent="0.3">
      <c r="A846" t="s">
        <v>2111</v>
      </c>
      <c r="B846">
        <v>2.58</v>
      </c>
      <c r="C846">
        <v>2.58</v>
      </c>
      <c r="D846">
        <v>2.29</v>
      </c>
      <c r="E846" s="6">
        <f>IF(Table2[[#This Row],[S&amp;P 500 TR USD]]="",Table2[[#This Row],[IA SBBI US Large Stock TR USD Ext]],Table2[[#This Row],[S&amp;P 500 TR USD]])</f>
        <v>2.58</v>
      </c>
      <c r="F846" s="6" t="s">
        <v>2432</v>
      </c>
      <c r="G846" s="6">
        <f>+Table2[[#This Row],[NASDAQ 100 PR USD]]+0.06</f>
        <v>3.91</v>
      </c>
      <c r="H846" s="6">
        <v>3.85</v>
      </c>
      <c r="I846" s="6" t="s">
        <v>2428</v>
      </c>
      <c r="J846" s="6">
        <v>3.94</v>
      </c>
      <c r="K846" s="6">
        <v>3.81</v>
      </c>
      <c r="L846" s="6" t="s">
        <v>2436</v>
      </c>
      <c r="M846">
        <v>-0.32</v>
      </c>
      <c r="N846">
        <v>0.05</v>
      </c>
      <c r="O846">
        <v>0.5</v>
      </c>
      <c r="P846">
        <f>+(Table2[[#This Row],[IA SBBI US IT Govt TR USD]]*Table2[[#This Row],[PctinGovt]])+(Table2[[#This Row],[IA SBBI US LT Corp TR USD]]*(1-Table2[[#This Row],[IA SBBI US IT Govt TR USD]]) )</f>
        <v>-9.4E-2</v>
      </c>
      <c r="Q846">
        <v>-0.2</v>
      </c>
      <c r="R846" s="6">
        <f>IF(Table2[[#This Row],[Bloomberg US Agg Bond TR USD]]="",Table2[[#This Row],[Pre AGG]],Table2[[#This Row],[Bloomberg US Agg Bond TR USD]])</f>
        <v>-0.2</v>
      </c>
      <c r="S846" s="6" t="str">
        <f>IF(Table2[[#This Row],[Bloomberg US Agg Bond TR USD]]="","Pre","")</f>
        <v/>
      </c>
      <c r="T846">
        <v>2.29</v>
      </c>
      <c r="U846" s="6">
        <v>3.85</v>
      </c>
      <c r="V846" s="6">
        <v>3.81</v>
      </c>
      <c r="W846">
        <f t="shared" si="85"/>
        <v>272.68211579431727</v>
      </c>
      <c r="X846">
        <f t="shared" si="86"/>
        <v>453.90648845271244</v>
      </c>
      <c r="Y846">
        <f t="shared" si="87"/>
        <v>218.5354251531476</v>
      </c>
      <c r="Z846">
        <f t="shared" si="96"/>
        <v>4.4796054194000012</v>
      </c>
      <c r="AA846">
        <f t="shared" si="97"/>
        <v>11.174025403999988</v>
      </c>
      <c r="AB846">
        <f t="shared" si="98"/>
        <v>11.324689632799977</v>
      </c>
      <c r="AC846">
        <f t="shared" si="92"/>
        <v>4.4796054194000012</v>
      </c>
      <c r="AD846">
        <f t="shared" si="81"/>
        <v>47.476613720784265</v>
      </c>
      <c r="AE846">
        <f t="shared" si="82"/>
        <v>71.021354826231288</v>
      </c>
      <c r="AF846">
        <f t="shared" si="83"/>
        <v>48.367101637637219</v>
      </c>
      <c r="AG846">
        <f t="shared" si="84"/>
        <v>47.476613720784265</v>
      </c>
      <c r="AH846">
        <f t="shared" si="89"/>
        <v>0.95</v>
      </c>
      <c r="AI846">
        <f t="shared" si="90"/>
        <v>-5.51</v>
      </c>
      <c r="AJ846">
        <f t="shared" si="91"/>
        <v>-1.4499999999999997</v>
      </c>
      <c r="AK846">
        <f t="shared" si="93"/>
        <v>0.39999999999999991</v>
      </c>
      <c r="AL846">
        <f t="shared" si="94"/>
        <v>-16.979999999999997</v>
      </c>
      <c r="AM846">
        <f t="shared" si="95"/>
        <v>-4.83</v>
      </c>
      <c r="AN846">
        <f t="shared" si="88"/>
        <v>845</v>
      </c>
    </row>
    <row r="847" spans="1:40" x14ac:dyDescent="0.3">
      <c r="A847" t="s">
        <v>2112</v>
      </c>
      <c r="B847">
        <v>0.38</v>
      </c>
      <c r="C847">
        <v>0.38</v>
      </c>
      <c r="D847">
        <v>0.23</v>
      </c>
      <c r="E847" s="6">
        <f>IF(Table2[[#This Row],[S&amp;P 500 TR USD]]="",Table2[[#This Row],[IA SBBI US Large Stock TR USD Ext]],Table2[[#This Row],[S&amp;P 500 TR USD]])</f>
        <v>0.38</v>
      </c>
      <c r="F847" s="6" t="s">
        <v>2432</v>
      </c>
      <c r="G847" s="6">
        <f>+Table2[[#This Row],[NASDAQ 100 PR USD]]+0.06</f>
        <v>-2.12</v>
      </c>
      <c r="H847" s="6">
        <v>-2.1800000000000002</v>
      </c>
      <c r="I847" s="6" t="s">
        <v>2428</v>
      </c>
      <c r="J847" s="6">
        <v>-4.1100000000000003</v>
      </c>
      <c r="K847" s="6">
        <v>-4.24</v>
      </c>
      <c r="L847" s="6" t="s">
        <v>2436</v>
      </c>
      <c r="M847">
        <v>1.17</v>
      </c>
      <c r="N847">
        <v>1.72</v>
      </c>
      <c r="O847">
        <v>0.5</v>
      </c>
      <c r="P847">
        <f>+(Table2[[#This Row],[IA SBBI US IT Govt TR USD]]*Table2[[#This Row],[PctinGovt]])+(Table2[[#This Row],[IA SBBI US LT Corp TR USD]]*(1-Table2[[#This Row],[IA SBBI US IT Govt TR USD]]) )</f>
        <v>0.29260000000000008</v>
      </c>
      <c r="Q847">
        <v>1.34</v>
      </c>
      <c r="R847" s="6">
        <f>IF(Table2[[#This Row],[Bloomberg US Agg Bond TR USD]]="",Table2[[#This Row],[Pre AGG]],Table2[[#This Row],[Bloomberg US Agg Bond TR USD]])</f>
        <v>1.34</v>
      </c>
      <c r="S847" s="6" t="str">
        <f>IF(Table2[[#This Row],[Bloomberg US Agg Bond TR USD]]="","Pre","")</f>
        <v/>
      </c>
      <c r="T847">
        <v>0.23</v>
      </c>
      <c r="U847" s="6">
        <v>-2.1800000000000002</v>
      </c>
      <c r="V847" s="6">
        <v>-4.24</v>
      </c>
      <c r="W847">
        <f t="shared" si="85"/>
        <v>273.53928466064417</v>
      </c>
      <c r="X847">
        <f t="shared" si="86"/>
        <v>441.83132700444327</v>
      </c>
      <c r="Y847">
        <f t="shared" si="87"/>
        <v>205.02952312665411</v>
      </c>
      <c r="Z847">
        <f t="shared" si="96"/>
        <v>3.8991055777999994</v>
      </c>
      <c r="AA847">
        <f t="shared" si="97"/>
        <v>11.094526151999972</v>
      </c>
      <c r="AB847">
        <f t="shared" si="98"/>
        <v>4.637340785599986</v>
      </c>
      <c r="AC847">
        <f t="shared" si="92"/>
        <v>3.8991055777999994</v>
      </c>
      <c r="AD847">
        <f t="shared" si="81"/>
        <v>46.019766800693553</v>
      </c>
      <c r="AE847">
        <f t="shared" si="82"/>
        <v>67.527627970177662</v>
      </c>
      <c r="AF847">
        <f t="shared" si="83"/>
        <v>38.597538316458333</v>
      </c>
      <c r="AG847">
        <f t="shared" si="84"/>
        <v>38.597538316458333</v>
      </c>
      <c r="AH847">
        <f t="shared" si="89"/>
        <v>-2.06</v>
      </c>
      <c r="AI847">
        <f t="shared" si="90"/>
        <v>-6.03</v>
      </c>
      <c r="AJ847">
        <f t="shared" si="91"/>
        <v>-8.0500000000000007</v>
      </c>
      <c r="AK847">
        <f t="shared" si="93"/>
        <v>-3.01</v>
      </c>
      <c r="AL847">
        <f t="shared" si="94"/>
        <v>-0.52000000000000046</v>
      </c>
      <c r="AM847">
        <f t="shared" si="95"/>
        <v>-6.6000000000000014</v>
      </c>
      <c r="AN847">
        <f t="shared" si="88"/>
        <v>846</v>
      </c>
    </row>
    <row r="848" spans="1:40" x14ac:dyDescent="0.3">
      <c r="A848" t="s">
        <v>2113</v>
      </c>
      <c r="B848">
        <v>-4.42</v>
      </c>
      <c r="C848">
        <v>-4.42</v>
      </c>
      <c r="D848">
        <v>-4.57</v>
      </c>
      <c r="E848" s="6">
        <f>IF(Table2[[#This Row],[S&amp;P 500 TR USD]]="",Table2[[#This Row],[IA SBBI US Large Stock TR USD Ext]],Table2[[#This Row],[S&amp;P 500 TR USD]])</f>
        <v>-4.42</v>
      </c>
      <c r="F848" s="6" t="s">
        <v>2432</v>
      </c>
      <c r="G848" s="6">
        <f>+Table2[[#This Row],[NASDAQ 100 PR USD]]+0.06</f>
        <v>-6.04</v>
      </c>
      <c r="H848" s="6">
        <v>-6.1</v>
      </c>
      <c r="I848" s="6" t="s">
        <v>2428</v>
      </c>
      <c r="J848" s="6">
        <v>-8.73</v>
      </c>
      <c r="K848" s="6">
        <v>-8.83</v>
      </c>
      <c r="L848" s="6" t="s">
        <v>2436</v>
      </c>
      <c r="M848">
        <v>0.25</v>
      </c>
      <c r="N848">
        <v>0.1</v>
      </c>
      <c r="O848">
        <v>0.5</v>
      </c>
      <c r="P848">
        <f>+(Table2[[#This Row],[IA SBBI US IT Govt TR USD]]*Table2[[#This Row],[PctinGovt]])+(Table2[[#This Row],[IA SBBI US LT Corp TR USD]]*(1-Table2[[#This Row],[IA SBBI US IT Govt TR USD]]) )</f>
        <v>0.2</v>
      </c>
      <c r="Q848">
        <v>0.27</v>
      </c>
      <c r="R848" s="6">
        <f>IF(Table2[[#This Row],[Bloomberg US Agg Bond TR USD]]="",Table2[[#This Row],[Pre AGG]],Table2[[#This Row],[Bloomberg US Agg Bond TR USD]])</f>
        <v>0.27</v>
      </c>
      <c r="S848" s="6" t="str">
        <f>IF(Table2[[#This Row],[Bloomberg US Agg Bond TR USD]]="","Pre","")</f>
        <v/>
      </c>
      <c r="T848">
        <v>-4.57</v>
      </c>
      <c r="U848" s="6">
        <v>-6.1</v>
      </c>
      <c r="V848" s="6">
        <v>-8.83</v>
      </c>
      <c r="W848">
        <f t="shared" si="85"/>
        <v>256.46853935165279</v>
      </c>
      <c r="X848">
        <f t="shared" si="86"/>
        <v>408.77961605717223</v>
      </c>
      <c r="Y848">
        <f t="shared" si="87"/>
        <v>178.09541623457056</v>
      </c>
      <c r="Z848">
        <f t="shared" si="96"/>
        <v>-2.1601377019000001</v>
      </c>
      <c r="AA848">
        <f t="shared" si="97"/>
        <v>-4.610680270000012</v>
      </c>
      <c r="AB848">
        <f t="shared" si="98"/>
        <v>-9.3693106648000004</v>
      </c>
      <c r="AC848">
        <f t="shared" si="92"/>
        <v>-9.3693106648000004</v>
      </c>
      <c r="AD848">
        <f t="shared" si="81"/>
        <v>36.040870309383855</v>
      </c>
      <c r="AE848">
        <f t="shared" si="82"/>
        <v>56.900501360459657</v>
      </c>
      <c r="AF848">
        <f t="shared" si="83"/>
        <v>28.11454494891521</v>
      </c>
      <c r="AG848">
        <f t="shared" si="84"/>
        <v>28.11454494891521</v>
      </c>
      <c r="AH848">
        <f t="shared" si="89"/>
        <v>-4.8000000000000007</v>
      </c>
      <c r="AI848">
        <f t="shared" si="90"/>
        <v>-3.9199999999999995</v>
      </c>
      <c r="AJ848">
        <f t="shared" si="91"/>
        <v>-4.59</v>
      </c>
      <c r="AK848">
        <f t="shared" si="93"/>
        <v>-2.7400000000000007</v>
      </c>
      <c r="AL848">
        <f t="shared" si="94"/>
        <v>2.1100000000000008</v>
      </c>
      <c r="AM848">
        <f t="shared" si="95"/>
        <v>3.4600000000000009</v>
      </c>
      <c r="AN848">
        <f t="shared" si="88"/>
        <v>847</v>
      </c>
    </row>
    <row r="849" spans="1:40" x14ac:dyDescent="0.3">
      <c r="A849" t="s">
        <v>2114</v>
      </c>
      <c r="B849">
        <v>2.11</v>
      </c>
      <c r="C849">
        <v>2.11</v>
      </c>
      <c r="D849">
        <v>1.88</v>
      </c>
      <c r="E849" s="6">
        <f>IF(Table2[[#This Row],[S&amp;P 500 TR USD]]="",Table2[[#This Row],[IA SBBI US Large Stock TR USD Ext]],Table2[[#This Row],[S&amp;P 500 TR USD]])</f>
        <v>2.11</v>
      </c>
      <c r="F849" s="6" t="s">
        <v>2432</v>
      </c>
      <c r="G849" s="6">
        <f>+Table2[[#This Row],[NASDAQ 100 PR USD]]+0.06</f>
        <v>4.3899999999999997</v>
      </c>
      <c r="H849" s="6">
        <v>4.33</v>
      </c>
      <c r="I849" s="6" t="s">
        <v>2428</v>
      </c>
      <c r="J849" s="6">
        <v>5.81</v>
      </c>
      <c r="K849" s="6">
        <v>5.65</v>
      </c>
      <c r="L849" s="6" t="s">
        <v>2436</v>
      </c>
      <c r="M849">
        <v>-0.05</v>
      </c>
      <c r="N849">
        <v>-0.7</v>
      </c>
      <c r="O849">
        <v>0.5</v>
      </c>
      <c r="P849">
        <f>+(Table2[[#This Row],[IA SBBI US IT Govt TR USD]]*Table2[[#This Row],[PctinGovt]])+(Table2[[#This Row],[IA SBBI US LT Corp TR USD]]*(1-Table2[[#This Row],[IA SBBI US IT Govt TR USD]]) )</f>
        <v>-0.76</v>
      </c>
      <c r="Q849">
        <v>-0.17</v>
      </c>
      <c r="R849" s="6">
        <f>IF(Table2[[#This Row],[Bloomberg US Agg Bond TR USD]]="",Table2[[#This Row],[Pre AGG]],Table2[[#This Row],[Bloomberg US Agg Bond TR USD]])</f>
        <v>-0.17</v>
      </c>
      <c r="S849" s="6" t="str">
        <f>IF(Table2[[#This Row],[Bloomberg US Agg Bond TR USD]]="","Pre","")</f>
        <v/>
      </c>
      <c r="T849">
        <v>1.88</v>
      </c>
      <c r="U849" s="6">
        <v>4.33</v>
      </c>
      <c r="V849" s="6">
        <v>5.65</v>
      </c>
      <c r="W849">
        <f t="shared" si="85"/>
        <v>263.17014789146384</v>
      </c>
      <c r="X849">
        <f t="shared" si="86"/>
        <v>430.80977343244768</v>
      </c>
      <c r="Y849">
        <f t="shared" si="87"/>
        <v>193.80780725182382</v>
      </c>
      <c r="Z849">
        <f t="shared" si="96"/>
        <v>-2.5523006067999954</v>
      </c>
      <c r="AA849">
        <f t="shared" si="97"/>
        <v>-4.1697859660000169</v>
      </c>
      <c r="AB849">
        <f t="shared" si="98"/>
        <v>-7.7629098519999884</v>
      </c>
      <c r="AC849">
        <f t="shared" si="92"/>
        <v>-7.7629098519999884</v>
      </c>
      <c r="AD849">
        <f t="shared" si="81"/>
        <v>33.769364608821782</v>
      </c>
      <c r="AE849">
        <f t="shared" si="82"/>
        <v>53.415457422087663</v>
      </c>
      <c r="AF849">
        <f t="shared" si="83"/>
        <v>30.134618535264824</v>
      </c>
      <c r="AG849">
        <f t="shared" si="84"/>
        <v>30.134618535264824</v>
      </c>
      <c r="AH849">
        <f t="shared" si="89"/>
        <v>6.45</v>
      </c>
      <c r="AI849">
        <f t="shared" si="90"/>
        <v>10.43</v>
      </c>
      <c r="AJ849">
        <f t="shared" si="91"/>
        <v>14.48</v>
      </c>
      <c r="AK849">
        <f t="shared" si="93"/>
        <v>11.25</v>
      </c>
      <c r="AL849">
        <f t="shared" si="94"/>
        <v>14.35</v>
      </c>
      <c r="AM849">
        <f t="shared" si="95"/>
        <v>19.07</v>
      </c>
      <c r="AN849">
        <f t="shared" si="88"/>
        <v>848</v>
      </c>
    </row>
    <row r="850" spans="1:40" x14ac:dyDescent="0.3">
      <c r="A850" t="s">
        <v>2115</v>
      </c>
      <c r="B850">
        <v>5.63</v>
      </c>
      <c r="C850">
        <v>5.63</v>
      </c>
      <c r="D850">
        <v>5.42</v>
      </c>
      <c r="E850" s="6">
        <f>IF(Table2[[#This Row],[S&amp;P 500 TR USD]]="",Table2[[#This Row],[IA SBBI US Large Stock TR USD Ext]],Table2[[#This Row],[S&amp;P 500 TR USD]])</f>
        <v>5.63</v>
      </c>
      <c r="F850" s="6" t="s">
        <v>2432</v>
      </c>
      <c r="G850" s="6">
        <f>+Table2[[#This Row],[NASDAQ 100 PR USD]]+0.06</f>
        <v>11.21</v>
      </c>
      <c r="H850" s="6">
        <v>11.15</v>
      </c>
      <c r="I850" s="6" t="s">
        <v>2428</v>
      </c>
      <c r="J850" s="6">
        <v>3.91</v>
      </c>
      <c r="K850" s="6">
        <v>3.76</v>
      </c>
      <c r="L850" s="6" t="s">
        <v>2436</v>
      </c>
      <c r="M850">
        <v>1.55</v>
      </c>
      <c r="N850">
        <v>2.59</v>
      </c>
      <c r="O850">
        <v>0.5</v>
      </c>
      <c r="P850">
        <f>+(Table2[[#This Row],[IA SBBI US IT Govt TR USD]]*Table2[[#This Row],[PctinGovt]])+(Table2[[#This Row],[IA SBBI US LT Corp TR USD]]*(1-Table2[[#This Row],[IA SBBI US IT Govt TR USD]]) )</f>
        <v>-0.64950000000000008</v>
      </c>
      <c r="Q850">
        <v>1.74</v>
      </c>
      <c r="R850" s="6">
        <f>IF(Table2[[#This Row],[Bloomberg US Agg Bond TR USD]]="",Table2[[#This Row],[Pre AGG]],Table2[[#This Row],[Bloomberg US Agg Bond TR USD]])</f>
        <v>1.74</v>
      </c>
      <c r="S850" s="6" t="str">
        <f>IF(Table2[[#This Row],[Bloomberg US Agg Bond TR USD]]="","Pre","")</f>
        <v/>
      </c>
      <c r="T850">
        <v>5.42</v>
      </c>
      <c r="U850" s="6">
        <v>11.15</v>
      </c>
      <c r="V850" s="6">
        <v>3.76</v>
      </c>
      <c r="W850">
        <f t="shared" si="85"/>
        <v>282.85396990718118</v>
      </c>
      <c r="X850">
        <f t="shared" si="86"/>
        <v>489.99506317016557</v>
      </c>
      <c r="Y850">
        <f t="shared" si="87"/>
        <v>204.85498080449247</v>
      </c>
      <c r="Z850">
        <f t="shared" si="96"/>
        <v>2.4936293527999975</v>
      </c>
      <c r="AA850">
        <f t="shared" si="97"/>
        <v>8.8890645049999772</v>
      </c>
      <c r="AB850">
        <f t="shared" si="98"/>
        <v>-5.7221451999966977E-2</v>
      </c>
      <c r="AC850">
        <f t="shared" si="92"/>
        <v>-5.7221451999966977E-2</v>
      </c>
      <c r="AD850">
        <f t="shared" si="81"/>
        <v>37.272134888172801</v>
      </c>
      <c r="AE850">
        <f t="shared" si="82"/>
        <v>64.930148877696524</v>
      </c>
      <c r="AF850">
        <f t="shared" si="83"/>
        <v>32.953603970254818</v>
      </c>
      <c r="AG850">
        <f t="shared" si="84"/>
        <v>32.953603970254818</v>
      </c>
      <c r="AH850">
        <f t="shared" si="89"/>
        <v>3.54</v>
      </c>
      <c r="AI850">
        <f t="shared" si="90"/>
        <v>6.82</v>
      </c>
      <c r="AJ850">
        <f t="shared" si="91"/>
        <v>-1.8900000000000006</v>
      </c>
      <c r="AK850">
        <f t="shared" si="93"/>
        <v>-2.91</v>
      </c>
      <c r="AL850">
        <f t="shared" si="94"/>
        <v>-3.6099999999999994</v>
      </c>
      <c r="AM850">
        <f t="shared" si="95"/>
        <v>-16.37</v>
      </c>
      <c r="AN850">
        <f t="shared" si="88"/>
        <v>849</v>
      </c>
    </row>
    <row r="851" spans="1:40" x14ac:dyDescent="0.3">
      <c r="A851" t="s">
        <v>2116</v>
      </c>
      <c r="B851">
        <v>2.76</v>
      </c>
      <c r="C851">
        <v>2.76</v>
      </c>
      <c r="D851">
        <v>2.61</v>
      </c>
      <c r="E851" s="6">
        <f>IF(Table2[[#This Row],[S&amp;P 500 TR USD]]="",Table2[[#This Row],[IA SBBI US Large Stock TR USD Ext]],Table2[[#This Row],[S&amp;P 500 TR USD]])</f>
        <v>2.76</v>
      </c>
      <c r="F851" s="6" t="s">
        <v>2432</v>
      </c>
      <c r="G851" s="6">
        <f>+Table2[[#This Row],[NASDAQ 100 PR USD]]+0.06</f>
        <v>2.02</v>
      </c>
      <c r="H851" s="6">
        <v>1.96</v>
      </c>
      <c r="I851" s="6" t="s">
        <v>2428</v>
      </c>
      <c r="J851" s="6">
        <v>-1.54</v>
      </c>
      <c r="K851" s="6">
        <v>-1.65</v>
      </c>
      <c r="L851" s="6" t="s">
        <v>2436</v>
      </c>
      <c r="M851">
        <v>1.83</v>
      </c>
      <c r="N851">
        <v>3.61</v>
      </c>
      <c r="O851">
        <v>0.5</v>
      </c>
      <c r="P851">
        <f>+(Table2[[#This Row],[IA SBBI US IT Govt TR USD]]*Table2[[#This Row],[PctinGovt]])+(Table2[[#This Row],[IA SBBI US LT Corp TR USD]]*(1-Table2[[#This Row],[IA SBBI US IT Govt TR USD]]) )</f>
        <v>-2.0813000000000001</v>
      </c>
      <c r="Q851">
        <v>2.2200000000000002</v>
      </c>
      <c r="R851" s="6">
        <f>IF(Table2[[#This Row],[Bloomberg US Agg Bond TR USD]]="",Table2[[#This Row],[Pre AGG]],Table2[[#This Row],[Bloomberg US Agg Bond TR USD]])</f>
        <v>2.2200000000000002</v>
      </c>
      <c r="S851" s="6" t="str">
        <f>IF(Table2[[#This Row],[Bloomberg US Agg Bond TR USD]]="","Pre","")</f>
        <v/>
      </c>
      <c r="T851">
        <v>2.61</v>
      </c>
      <c r="U851" s="6">
        <v>1.96</v>
      </c>
      <c r="V851" s="6">
        <v>-1.65</v>
      </c>
      <c r="W851">
        <f t="shared" si="85"/>
        <v>292.84645852175856</v>
      </c>
      <c r="X851">
        <f t="shared" si="86"/>
        <v>501.55896640830082</v>
      </c>
      <c r="Y851">
        <f t="shared" si="87"/>
        <v>199.82487362121836</v>
      </c>
      <c r="Z851">
        <f t="shared" si="96"/>
        <v>10.205085485599973</v>
      </c>
      <c r="AA851">
        <f t="shared" si="97"/>
        <v>18.235665781999977</v>
      </c>
      <c r="AB851">
        <f t="shared" si="98"/>
        <v>7.8136697400000399</v>
      </c>
      <c r="AC851">
        <f t="shared" si="92"/>
        <v>7.8136697400000399</v>
      </c>
      <c r="AD851">
        <f t="shared" si="81"/>
        <v>37.01842179839894</v>
      </c>
      <c r="AE851">
        <f t="shared" si="82"/>
        <v>60.139776969526103</v>
      </c>
      <c r="AF851">
        <f t="shared" si="83"/>
        <v>28.032771472383857</v>
      </c>
      <c r="AG851">
        <f t="shared" si="84"/>
        <v>28.032771472383857</v>
      </c>
      <c r="AH851">
        <f t="shared" si="89"/>
        <v>-2.81</v>
      </c>
      <c r="AI851">
        <f t="shared" si="90"/>
        <v>-9.1900000000000013</v>
      </c>
      <c r="AJ851">
        <f t="shared" si="91"/>
        <v>-5.41</v>
      </c>
      <c r="AK851">
        <f t="shared" si="93"/>
        <v>-6.35</v>
      </c>
      <c r="AL851">
        <f t="shared" si="94"/>
        <v>-16.010000000000002</v>
      </c>
      <c r="AM851">
        <f t="shared" si="95"/>
        <v>-3.5199999999999996</v>
      </c>
      <c r="AN851">
        <f t="shared" si="88"/>
        <v>850</v>
      </c>
    </row>
    <row r="852" spans="1:40" x14ac:dyDescent="0.3">
      <c r="A852" t="s">
        <v>2117</v>
      </c>
      <c r="B852">
        <v>7.56</v>
      </c>
      <c r="C852">
        <v>7.56</v>
      </c>
      <c r="D852">
        <v>7.34</v>
      </c>
      <c r="E852" s="6">
        <f>IF(Table2[[#This Row],[S&amp;P 500 TR USD]]="",Table2[[#This Row],[IA SBBI US Large Stock TR USD Ext]],Table2[[#This Row],[S&amp;P 500 TR USD]])</f>
        <v>7.56</v>
      </c>
      <c r="F852" s="6" t="s">
        <v>2432</v>
      </c>
      <c r="G852" s="6">
        <f>+Table2[[#This Row],[NASDAQ 100 PR USD]]+0.06</f>
        <v>10.97</v>
      </c>
      <c r="H852" s="6">
        <v>10.91</v>
      </c>
      <c r="I852" s="6" t="s">
        <v>2428</v>
      </c>
      <c r="J852" s="6">
        <v>4.12</v>
      </c>
      <c r="K852" s="6">
        <v>3.99</v>
      </c>
      <c r="L852" s="6" t="s">
        <v>2436</v>
      </c>
      <c r="M852">
        <v>1.49</v>
      </c>
      <c r="N852">
        <v>2.63</v>
      </c>
      <c r="O852">
        <v>0.5</v>
      </c>
      <c r="P852">
        <f>+(Table2[[#This Row],[IA SBBI US IT Govt TR USD]]*Table2[[#This Row],[PctinGovt]])+(Table2[[#This Row],[IA SBBI US LT Corp TR USD]]*(1-Table2[[#This Row],[IA SBBI US IT Govt TR USD]]) )</f>
        <v>-0.54369999999999996</v>
      </c>
      <c r="Q852">
        <v>1.71</v>
      </c>
      <c r="R852" s="6">
        <f>IF(Table2[[#This Row],[Bloomberg US Agg Bond TR USD]]="",Table2[[#This Row],[Pre AGG]],Table2[[#This Row],[Bloomberg US Agg Bond TR USD]])</f>
        <v>1.71</v>
      </c>
      <c r="S852" s="6" t="str">
        <f>IF(Table2[[#This Row],[Bloomberg US Agg Bond TR USD]]="","Pre","")</f>
        <v/>
      </c>
      <c r="T852">
        <v>7.34</v>
      </c>
      <c r="U852" s="6">
        <v>10.91</v>
      </c>
      <c r="V852" s="6">
        <v>3.99</v>
      </c>
      <c r="W852">
        <f t="shared" si="85"/>
        <v>321.68138857725558</v>
      </c>
      <c r="X852">
        <f t="shared" si="86"/>
        <v>567.18904964344642</v>
      </c>
      <c r="Y852">
        <f t="shared" si="87"/>
        <v>211.78788607870501</v>
      </c>
      <c r="Z852">
        <f t="shared" si="96"/>
        <v>16.111247310799982</v>
      </c>
      <c r="AA852">
        <f t="shared" si="97"/>
        <v>25.692683713999998</v>
      </c>
      <c r="AB852">
        <f t="shared" si="98"/>
        <v>6.119673604000031</v>
      </c>
      <c r="AC852">
        <f t="shared" si="92"/>
        <v>6.119673604000031</v>
      </c>
      <c r="AD852">
        <f t="shared" si="81"/>
        <v>41.923742119464833</v>
      </c>
      <c r="AE852">
        <f t="shared" si="82"/>
        <v>70.861978486677614</v>
      </c>
      <c r="AF852">
        <f t="shared" si="83"/>
        <v>31.096178666927887</v>
      </c>
      <c r="AG852">
        <f t="shared" si="84"/>
        <v>31.096178666927887</v>
      </c>
      <c r="AH852">
        <f t="shared" si="89"/>
        <v>4.7300000000000004</v>
      </c>
      <c r="AI852">
        <f t="shared" si="90"/>
        <v>8.9499999999999993</v>
      </c>
      <c r="AJ852">
        <f t="shared" si="91"/>
        <v>5.6400000000000006</v>
      </c>
      <c r="AK852">
        <f t="shared" si="93"/>
        <v>7.5400000000000009</v>
      </c>
      <c r="AL852">
        <f t="shared" si="94"/>
        <v>18.14</v>
      </c>
      <c r="AM852">
        <f t="shared" si="95"/>
        <v>11.05</v>
      </c>
      <c r="AN852">
        <f t="shared" si="88"/>
        <v>851</v>
      </c>
    </row>
    <row r="853" spans="1:40" x14ac:dyDescent="0.3">
      <c r="A853" t="s">
        <v>2118</v>
      </c>
      <c r="B853">
        <v>-1.98</v>
      </c>
      <c r="C853">
        <v>-1.98</v>
      </c>
      <c r="D853">
        <v>-2.15</v>
      </c>
      <c r="E853" s="6">
        <f>IF(Table2[[#This Row],[S&amp;P 500 TR USD]]="",Table2[[#This Row],[IA SBBI US Large Stock TR USD Ext]],Table2[[#This Row],[S&amp;P 500 TR USD]])</f>
        <v>-1.98</v>
      </c>
      <c r="F853" s="6" t="s">
        <v>2432</v>
      </c>
      <c r="G853" s="6">
        <f>+Table2[[#This Row],[NASDAQ 100 PR USD]]+0.06</f>
        <v>-1.46</v>
      </c>
      <c r="H853" s="6">
        <v>-1.52</v>
      </c>
      <c r="I853" s="6" t="s">
        <v>2428</v>
      </c>
      <c r="J853" s="6">
        <v>2.62</v>
      </c>
      <c r="K853" s="6">
        <v>2.4500000000000002</v>
      </c>
      <c r="L853" s="6" t="s">
        <v>2436</v>
      </c>
      <c r="M853">
        <v>-0.78</v>
      </c>
      <c r="N853">
        <v>-1.86</v>
      </c>
      <c r="O853">
        <v>0.5</v>
      </c>
      <c r="P853">
        <f>+(Table2[[#This Row],[IA SBBI US IT Govt TR USD]]*Table2[[#This Row],[PctinGovt]])+(Table2[[#This Row],[IA SBBI US LT Corp TR USD]]*(1-Table2[[#This Row],[IA SBBI US IT Govt TR USD]]) )</f>
        <v>-3.7008000000000005</v>
      </c>
      <c r="Q853">
        <v>-0.93</v>
      </c>
      <c r="R853" s="6">
        <f>IF(Table2[[#This Row],[Bloomberg US Agg Bond TR USD]]="",Table2[[#This Row],[Pre AGG]],Table2[[#This Row],[Bloomberg US Agg Bond TR USD]])</f>
        <v>-0.93</v>
      </c>
      <c r="S853" s="6" t="str">
        <f>IF(Table2[[#This Row],[Bloomberg US Agg Bond TR USD]]="","Pre","")</f>
        <v/>
      </c>
      <c r="T853">
        <v>-2.15</v>
      </c>
      <c r="U853" s="6">
        <v>-1.52</v>
      </c>
      <c r="V853" s="6">
        <v>2.4500000000000002</v>
      </c>
      <c r="W853">
        <f t="shared" si="85"/>
        <v>312.61523872284459</v>
      </c>
      <c r="X853">
        <f t="shared" si="86"/>
        <v>557.04777608886604</v>
      </c>
      <c r="Y853">
        <f t="shared" si="87"/>
        <v>219.42668928763328</v>
      </c>
      <c r="Z853">
        <f t="shared" si="96"/>
        <v>7.773530158999975</v>
      </c>
      <c r="AA853">
        <f t="shared" si="97"/>
        <v>11.364961692800012</v>
      </c>
      <c r="AB853">
        <f t="shared" si="98"/>
        <v>4.7798820425000166</v>
      </c>
      <c r="AC853">
        <f t="shared" si="92"/>
        <v>4.7798820425000166</v>
      </c>
      <c r="AD853">
        <f t="shared" si="81"/>
        <v>35.976090927148086</v>
      </c>
      <c r="AE853">
        <f t="shared" si="82"/>
        <v>52.648894505742639</v>
      </c>
      <c r="AF853">
        <f t="shared" si="83"/>
        <v>27.863704345266171</v>
      </c>
      <c r="AG853">
        <f t="shared" si="84"/>
        <v>27.863704345266171</v>
      </c>
      <c r="AH853">
        <f t="shared" si="89"/>
        <v>-9.49</v>
      </c>
      <c r="AI853">
        <f t="shared" si="90"/>
        <v>-12.43</v>
      </c>
      <c r="AJ853">
        <f t="shared" si="91"/>
        <v>-1.54</v>
      </c>
      <c r="AK853">
        <f t="shared" si="93"/>
        <v>-14.22</v>
      </c>
      <c r="AL853">
        <f t="shared" si="94"/>
        <v>-21.38</v>
      </c>
      <c r="AM853">
        <f t="shared" si="95"/>
        <v>-7.1800000000000006</v>
      </c>
      <c r="AN853">
        <f t="shared" si="88"/>
        <v>852</v>
      </c>
    </row>
    <row r="854" spans="1:40" x14ac:dyDescent="0.3">
      <c r="A854" t="s">
        <v>2119</v>
      </c>
      <c r="B854">
        <v>6.25</v>
      </c>
      <c r="C854">
        <v>6.25</v>
      </c>
      <c r="D854">
        <v>6.13</v>
      </c>
      <c r="E854" s="6">
        <f>IF(Table2[[#This Row],[S&amp;P 500 TR USD]]="",Table2[[#This Row],[IA SBBI US Large Stock TR USD Ext]],Table2[[#This Row],[S&amp;P 500 TR USD]])</f>
        <v>6.25</v>
      </c>
      <c r="F854" s="6" t="s">
        <v>2432</v>
      </c>
      <c r="G854" s="6">
        <f>+Table2[[#This Row],[NASDAQ 100 PR USD]]+0.06</f>
        <v>12.26</v>
      </c>
      <c r="H854" s="6">
        <v>12.2</v>
      </c>
      <c r="I854" s="6" t="s">
        <v>2428</v>
      </c>
      <c r="J854" s="6">
        <v>2</v>
      </c>
      <c r="K854" s="6">
        <v>1.91</v>
      </c>
      <c r="L854" s="6" t="s">
        <v>2436</v>
      </c>
      <c r="M854">
        <v>0.25</v>
      </c>
      <c r="N854">
        <v>-0.28000000000000003</v>
      </c>
      <c r="O854">
        <v>0.5</v>
      </c>
      <c r="P854">
        <f>+(Table2[[#This Row],[IA SBBI US IT Govt TR USD]]*Table2[[#This Row],[PctinGovt]])+(Table2[[#This Row],[IA SBBI US LT Corp TR USD]]*(1-Table2[[#This Row],[IA SBBI US IT Govt TR USD]]) )</f>
        <v>-8.500000000000002E-2</v>
      </c>
      <c r="Q854">
        <v>0.31</v>
      </c>
      <c r="R854" s="6">
        <f>IF(Table2[[#This Row],[Bloomberg US Agg Bond TR USD]]="",Table2[[#This Row],[Pre AGG]],Table2[[#This Row],[Bloomberg US Agg Bond TR USD]])</f>
        <v>0.31</v>
      </c>
      <c r="S854" s="6" t="str">
        <f>IF(Table2[[#This Row],[Bloomberg US Agg Bond TR USD]]="","Pre","")</f>
        <v/>
      </c>
      <c r="T854">
        <v>6.13</v>
      </c>
      <c r="U854" s="6">
        <v>12.2</v>
      </c>
      <c r="V854" s="6">
        <v>1.91</v>
      </c>
      <c r="W854">
        <f t="shared" si="85"/>
        <v>337.90855285655493</v>
      </c>
      <c r="X854">
        <f t="shared" si="86"/>
        <v>637.20760477170768</v>
      </c>
      <c r="Y854">
        <f t="shared" si="87"/>
        <v>225.52773905302703</v>
      </c>
      <c r="Z854">
        <f t="shared" si="96"/>
        <v>11.47066324699999</v>
      </c>
      <c r="AA854">
        <f t="shared" si="97"/>
        <v>22.549516495999988</v>
      </c>
      <c r="AB854">
        <f t="shared" si="98"/>
        <v>8.572626120499983</v>
      </c>
      <c r="AC854">
        <f t="shared" si="92"/>
        <v>8.572626120499983</v>
      </c>
      <c r="AD854">
        <f t="shared" si="81"/>
        <v>39.863757802851566</v>
      </c>
      <c r="AE854">
        <f t="shared" si="82"/>
        <v>61.990030866776905</v>
      </c>
      <c r="AF854">
        <f t="shared" si="83"/>
        <v>23.313997443229638</v>
      </c>
      <c r="AG854">
        <f t="shared" si="84"/>
        <v>23.313997443229638</v>
      </c>
      <c r="AH854">
        <f t="shared" si="89"/>
        <v>8.2799999999999994</v>
      </c>
      <c r="AI854">
        <f t="shared" si="90"/>
        <v>13.719999999999999</v>
      </c>
      <c r="AJ854">
        <f t="shared" si="91"/>
        <v>-0.54000000000000026</v>
      </c>
      <c r="AK854">
        <f t="shared" si="93"/>
        <v>17.77</v>
      </c>
      <c r="AL854">
        <f t="shared" si="94"/>
        <v>26.15</v>
      </c>
      <c r="AM854">
        <f t="shared" si="95"/>
        <v>0.99999999999999978</v>
      </c>
      <c r="AN854">
        <f t="shared" si="88"/>
        <v>853</v>
      </c>
    </row>
    <row r="855" spans="1:40" x14ac:dyDescent="0.3">
      <c r="A855" t="s">
        <v>2120</v>
      </c>
      <c r="B855">
        <v>0.78</v>
      </c>
      <c r="C855">
        <v>0.78</v>
      </c>
      <c r="D855">
        <v>0.59</v>
      </c>
      <c r="E855" s="6">
        <f>IF(Table2[[#This Row],[S&amp;P 500 TR USD]]="",Table2[[#This Row],[IA SBBI US Large Stock TR USD Ext]],Table2[[#This Row],[S&amp;P 500 TR USD]])</f>
        <v>0.78</v>
      </c>
      <c r="F855" s="6" t="s">
        <v>2432</v>
      </c>
      <c r="G855" s="6">
        <f>+Table2[[#This Row],[NASDAQ 100 PR USD]]+0.06</f>
        <v>-7.65</v>
      </c>
      <c r="H855" s="6">
        <v>-7.71</v>
      </c>
      <c r="I855" s="6" t="s">
        <v>2428</v>
      </c>
      <c r="J855" s="6">
        <v>-2.42</v>
      </c>
      <c r="K855" s="6">
        <v>-2.54</v>
      </c>
      <c r="L855" s="6" t="s">
        <v>2436</v>
      </c>
      <c r="M855">
        <v>0.02</v>
      </c>
      <c r="N855">
        <v>0.28000000000000003</v>
      </c>
      <c r="O855">
        <v>0.5</v>
      </c>
      <c r="P855">
        <f>+(Table2[[#This Row],[IA SBBI US IT Govt TR USD]]*Table2[[#This Row],[PctinGovt]])+(Table2[[#This Row],[IA SBBI US LT Corp TR USD]]*(1-Table2[[#This Row],[IA SBBI US IT Govt TR USD]]) )</f>
        <v>0.28440000000000004</v>
      </c>
      <c r="Q855">
        <v>0.25</v>
      </c>
      <c r="R855" s="6">
        <f>IF(Table2[[#This Row],[Bloomberg US Agg Bond TR USD]]="",Table2[[#This Row],[Pre AGG]],Table2[[#This Row],[Bloomberg US Agg Bond TR USD]])</f>
        <v>0.25</v>
      </c>
      <c r="S855" s="6" t="str">
        <f>IF(Table2[[#This Row],[Bloomberg US Agg Bond TR USD]]="","Pre","")</f>
        <v/>
      </c>
      <c r="T855">
        <v>0.59</v>
      </c>
      <c r="U855" s="6">
        <v>-7.71</v>
      </c>
      <c r="V855" s="6">
        <v>-2.54</v>
      </c>
      <c r="W855">
        <f t="shared" si="85"/>
        <v>340.49221331840857</v>
      </c>
      <c r="X855">
        <f t="shared" si="86"/>
        <v>580.36889844380903</v>
      </c>
      <c r="Y855">
        <f t="shared" si="87"/>
        <v>217.25933448108017</v>
      </c>
      <c r="Z855">
        <f t="shared" si="96"/>
        <v>4.4609094094999691</v>
      </c>
      <c r="AA855">
        <f t="shared" si="97"/>
        <v>1.975429423999997</v>
      </c>
      <c r="AB855">
        <f t="shared" si="98"/>
        <v>1.7548624069999796</v>
      </c>
      <c r="AC855">
        <f t="shared" si="92"/>
        <v>1.7548624069999796</v>
      </c>
      <c r="AD855">
        <f t="shared" si="81"/>
        <v>40.731173325886097</v>
      </c>
      <c r="AE855">
        <f t="shared" si="82"/>
        <v>47.451030167618512</v>
      </c>
      <c r="AF855">
        <f t="shared" si="83"/>
        <v>17.917800145380269</v>
      </c>
      <c r="AG855">
        <f t="shared" si="84"/>
        <v>17.917800145380269</v>
      </c>
      <c r="AH855">
        <f t="shared" si="89"/>
        <v>-5.54</v>
      </c>
      <c r="AI855">
        <f t="shared" si="90"/>
        <v>-19.91</v>
      </c>
      <c r="AJ855">
        <f t="shared" si="91"/>
        <v>-4.45</v>
      </c>
      <c r="AK855">
        <f t="shared" si="93"/>
        <v>-13.82</v>
      </c>
      <c r="AL855">
        <f t="shared" si="94"/>
        <v>-33.629999999999995</v>
      </c>
      <c r="AM855">
        <f t="shared" si="95"/>
        <v>-3.91</v>
      </c>
      <c r="AN855">
        <f t="shared" si="88"/>
        <v>854</v>
      </c>
    </row>
    <row r="856" spans="1:40" x14ac:dyDescent="0.3">
      <c r="A856" t="s">
        <v>2121</v>
      </c>
      <c r="B856">
        <v>-4.1100000000000003</v>
      </c>
      <c r="C856">
        <v>-4.1100000000000003</v>
      </c>
      <c r="D856">
        <v>-4.26</v>
      </c>
      <c r="E856" s="6">
        <f>IF(Table2[[#This Row],[S&amp;P 500 TR USD]]="",Table2[[#This Row],[IA SBBI US Large Stock TR USD Ext]],Table2[[#This Row],[S&amp;P 500 TR USD]])</f>
        <v>-4.1100000000000003</v>
      </c>
      <c r="F856" s="6" t="s">
        <v>2432</v>
      </c>
      <c r="G856" s="6">
        <f>+Table2[[#This Row],[NASDAQ 100 PR USD]]+0.06</f>
        <v>-6.2200000000000006</v>
      </c>
      <c r="H856" s="6">
        <v>-6.28</v>
      </c>
      <c r="I856" s="6" t="s">
        <v>2428</v>
      </c>
      <c r="J856" s="6">
        <v>-4.72</v>
      </c>
      <c r="K856" s="6">
        <v>-4.87</v>
      </c>
      <c r="L856" s="6" t="s">
        <v>2436</v>
      </c>
      <c r="M856">
        <v>-1.1399999999999999</v>
      </c>
      <c r="N856">
        <v>-2.21</v>
      </c>
      <c r="O856">
        <v>0.5</v>
      </c>
      <c r="P856">
        <f>+(Table2[[#This Row],[IA SBBI US IT Govt TR USD]]*Table2[[#This Row],[PctinGovt]])+(Table2[[#This Row],[IA SBBI US LT Corp TR USD]]*(1-Table2[[#This Row],[IA SBBI US IT Govt TR USD]]) )</f>
        <v>-5.2993999999999994</v>
      </c>
      <c r="Q856">
        <v>-1.1100000000000001</v>
      </c>
      <c r="R856" s="6">
        <f>IF(Table2[[#This Row],[Bloomberg US Agg Bond TR USD]]="",Table2[[#This Row],[Pre AGG]],Table2[[#This Row],[Bloomberg US Agg Bond TR USD]])</f>
        <v>-1.1100000000000001</v>
      </c>
      <c r="S856" s="6" t="str">
        <f>IF(Table2[[#This Row],[Bloomberg US Agg Bond TR USD]]="","Pre","")</f>
        <v/>
      </c>
      <c r="T856">
        <v>-4.26</v>
      </c>
      <c r="U856" s="6">
        <v>-6.28</v>
      </c>
      <c r="V856" s="6">
        <v>-4.87</v>
      </c>
      <c r="W856">
        <f t="shared" si="85"/>
        <v>321.72724503104433</v>
      </c>
      <c r="X856">
        <f t="shared" si="86"/>
        <v>537.64173162153782</v>
      </c>
      <c r="Y856">
        <f t="shared" si="87"/>
        <v>201.80880489185157</v>
      </c>
      <c r="Z856">
        <f t="shared" si="96"/>
        <v>2.2083542857999738</v>
      </c>
      <c r="AA856">
        <f t="shared" si="97"/>
        <v>-2.9535210640000087</v>
      </c>
      <c r="AB856">
        <f t="shared" si="98"/>
        <v>-5.5154703682000044</v>
      </c>
      <c r="AC856">
        <f t="shared" si="92"/>
        <v>-5.5154703682000044</v>
      </c>
      <c r="AD856">
        <f t="shared" si="81"/>
        <v>29.54141461609785</v>
      </c>
      <c r="AE856">
        <f t="shared" si="82"/>
        <v>36.229402083095486</v>
      </c>
      <c r="AF856">
        <f t="shared" si="83"/>
        <v>10.354356397737586</v>
      </c>
      <c r="AG856">
        <f t="shared" si="84"/>
        <v>10.354356397737586</v>
      </c>
      <c r="AH856">
        <f t="shared" si="89"/>
        <v>-4.8499999999999996</v>
      </c>
      <c r="AI856">
        <f t="shared" si="90"/>
        <v>1.4299999999999997</v>
      </c>
      <c r="AJ856">
        <f t="shared" si="91"/>
        <v>-2.33</v>
      </c>
      <c r="AK856">
        <f t="shared" si="93"/>
        <v>0.69000000000000039</v>
      </c>
      <c r="AL856">
        <f t="shared" si="94"/>
        <v>21.34</v>
      </c>
      <c r="AM856">
        <f t="shared" si="95"/>
        <v>2.12</v>
      </c>
      <c r="AN856">
        <f t="shared" si="88"/>
        <v>855</v>
      </c>
    </row>
    <row r="857" spans="1:40" x14ac:dyDescent="0.3">
      <c r="A857" t="s">
        <v>2122</v>
      </c>
      <c r="B857">
        <v>5.97</v>
      </c>
      <c r="C857">
        <v>5.97</v>
      </c>
      <c r="D857">
        <v>5.84</v>
      </c>
      <c r="E857" s="6">
        <f>IF(Table2[[#This Row],[S&amp;P 500 TR USD]]="",Table2[[#This Row],[IA SBBI US Large Stock TR USD Ext]],Table2[[#This Row],[S&amp;P 500 TR USD]])</f>
        <v>5.97</v>
      </c>
      <c r="F857" s="6" t="s">
        <v>2432</v>
      </c>
      <c r="G857" s="6">
        <f>+Table2[[#This Row],[NASDAQ 100 PR USD]]+0.06</f>
        <v>9.81</v>
      </c>
      <c r="H857" s="6">
        <v>9.75</v>
      </c>
      <c r="I857" s="6" t="s">
        <v>2428</v>
      </c>
      <c r="J857" s="6">
        <v>0.28000000000000003</v>
      </c>
      <c r="K857" s="6">
        <v>0.18</v>
      </c>
      <c r="L857" s="6" t="s">
        <v>2436</v>
      </c>
      <c r="M857">
        <v>1.48</v>
      </c>
      <c r="N857">
        <v>1.84</v>
      </c>
      <c r="O857">
        <v>0.5</v>
      </c>
      <c r="P857">
        <f>+(Table2[[#This Row],[IA SBBI US IT Govt TR USD]]*Table2[[#This Row],[PctinGovt]])+(Table2[[#This Row],[IA SBBI US LT Corp TR USD]]*(1-Table2[[#This Row],[IA SBBI US IT Govt TR USD]]) )</f>
        <v>-0.14319999999999999</v>
      </c>
      <c r="Q857">
        <v>1.5</v>
      </c>
      <c r="R857" s="6">
        <f>IF(Table2[[#This Row],[Bloomberg US Agg Bond TR USD]]="",Table2[[#This Row],[Pre AGG]],Table2[[#This Row],[Bloomberg US Agg Bond TR USD]])</f>
        <v>1.5</v>
      </c>
      <c r="S857" s="6" t="str">
        <f>IF(Table2[[#This Row],[Bloomberg US Agg Bond TR USD]]="","Pre","")</f>
        <v/>
      </c>
      <c r="T857">
        <v>5.84</v>
      </c>
      <c r="U857" s="6">
        <v>9.75</v>
      </c>
      <c r="V857" s="6">
        <v>0.18</v>
      </c>
      <c r="W857">
        <f t="shared" si="85"/>
        <v>346.3561161408573</v>
      </c>
      <c r="X857">
        <f t="shared" si="86"/>
        <v>599.81180045463771</v>
      </c>
      <c r="Y857">
        <f t="shared" si="87"/>
        <v>202.3520607406569</v>
      </c>
      <c r="Z857">
        <f t="shared" si="96"/>
        <v>1.9290701743999827</v>
      </c>
      <c r="AA857">
        <f t="shared" si="97"/>
        <v>-5.0726286700000012</v>
      </c>
      <c r="AB857">
        <f t="shared" si="98"/>
        <v>-7.1194173435999879</v>
      </c>
      <c r="AC857">
        <f t="shared" si="92"/>
        <v>-7.1194173435999879</v>
      </c>
      <c r="AD857">
        <f t="shared" ref="AD857:AD920" si="99">((1+W857/100)/(1+W839/100)-1)*100</f>
        <v>37.79561128610851</v>
      </c>
      <c r="AE857">
        <f t="shared" ref="AE857:AE920" si="100">((1+X857/100)/(1+X839/100)-1)*100</f>
        <v>46.093188182721633</v>
      </c>
      <c r="AF857">
        <f t="shared" ref="AF857:AF920" si="101">((1+Y857/100)/(1+Y839/100)-1)*100</f>
        <v>15.835073595194359</v>
      </c>
      <c r="AG857">
        <f t="shared" ref="AG857:AG920" si="102">MIN(AD857,AE857,AF857)</f>
        <v>15.835073595194359</v>
      </c>
      <c r="AH857">
        <f t="shared" si="89"/>
        <v>10.1</v>
      </c>
      <c r="AI857">
        <f t="shared" si="90"/>
        <v>16.03</v>
      </c>
      <c r="AJ857">
        <f t="shared" si="91"/>
        <v>5.05</v>
      </c>
      <c r="AK857">
        <f t="shared" si="93"/>
        <v>14.95</v>
      </c>
      <c r="AL857">
        <f t="shared" si="94"/>
        <v>14.600000000000001</v>
      </c>
      <c r="AM857">
        <f t="shared" si="95"/>
        <v>7.38</v>
      </c>
      <c r="AN857">
        <f t="shared" si="88"/>
        <v>856</v>
      </c>
    </row>
    <row r="858" spans="1:40" x14ac:dyDescent="0.3">
      <c r="A858" t="s">
        <v>2123</v>
      </c>
      <c r="B858">
        <v>6.09</v>
      </c>
      <c r="C858">
        <v>6.09</v>
      </c>
      <c r="D858">
        <v>5.86</v>
      </c>
      <c r="E858" s="6">
        <f>IF(Table2[[#This Row],[S&amp;P 500 TR USD]]="",Table2[[#This Row],[IA SBBI US Large Stock TR USD Ext]],Table2[[#This Row],[S&amp;P 500 TR USD]])</f>
        <v>6.09</v>
      </c>
      <c r="F858" s="6" t="s">
        <v>2432</v>
      </c>
      <c r="G858" s="6">
        <f>+Table2[[#This Row],[NASDAQ 100 PR USD]]+0.06</f>
        <v>9.68</v>
      </c>
      <c r="H858" s="6">
        <v>9.6199999999999992</v>
      </c>
      <c r="I858" s="6" t="s">
        <v>2428</v>
      </c>
      <c r="J858" s="6">
        <v>11.12</v>
      </c>
      <c r="K858" s="6">
        <v>10.98</v>
      </c>
      <c r="L858" s="6" t="s">
        <v>2436</v>
      </c>
      <c r="M858">
        <v>0.77</v>
      </c>
      <c r="N858">
        <v>1.28</v>
      </c>
      <c r="O858">
        <v>0.5</v>
      </c>
      <c r="P858">
        <f>+(Table2[[#This Row],[IA SBBI US IT Govt TR USD]]*Table2[[#This Row],[PctinGovt]])+(Table2[[#This Row],[IA SBBI US LT Corp TR USD]]*(1-Table2[[#This Row],[IA SBBI US IT Govt TR USD]]) )</f>
        <v>0.6794</v>
      </c>
      <c r="Q858">
        <v>0.95</v>
      </c>
      <c r="R858" s="6">
        <f>IF(Table2[[#This Row],[Bloomberg US Agg Bond TR USD]]="",Table2[[#This Row],[Pre AGG]],Table2[[#This Row],[Bloomberg US Agg Bond TR USD]])</f>
        <v>0.95</v>
      </c>
      <c r="S858" s="6" t="str">
        <f>IF(Table2[[#This Row],[Bloomberg US Agg Bond TR USD]]="","Pre","")</f>
        <v/>
      </c>
      <c r="T858">
        <v>5.86</v>
      </c>
      <c r="U858" s="6">
        <v>9.6199999999999992</v>
      </c>
      <c r="V858" s="6">
        <v>10.98</v>
      </c>
      <c r="W858">
        <f t="shared" si="85"/>
        <v>372.51258454671154</v>
      </c>
      <c r="X858">
        <f t="shared" si="86"/>
        <v>667.13369565837399</v>
      </c>
      <c r="Y858">
        <f t="shared" si="87"/>
        <v>235.550317009981</v>
      </c>
      <c r="Z858">
        <f t="shared" si="96"/>
        <v>7.2692252575999872</v>
      </c>
      <c r="AA858">
        <f t="shared" si="97"/>
        <v>12.752610740000026</v>
      </c>
      <c r="AB858">
        <f t="shared" si="98"/>
        <v>5.7653094931999993</v>
      </c>
      <c r="AC858">
        <f t="shared" si="92"/>
        <v>5.7653094931999993</v>
      </c>
      <c r="AD858">
        <f t="shared" si="99"/>
        <v>40.125296933212738</v>
      </c>
      <c r="AE858">
        <f t="shared" si="100"/>
        <v>61.52027522531467</v>
      </c>
      <c r="AF858">
        <f t="shared" si="101"/>
        <v>23.538117120840575</v>
      </c>
      <c r="AG858">
        <f t="shared" si="102"/>
        <v>23.538117120840575</v>
      </c>
      <c r="AH858">
        <f t="shared" si="89"/>
        <v>2.0000000000000462E-2</v>
      </c>
      <c r="AI858">
        <f t="shared" si="90"/>
        <v>-0.13000000000000078</v>
      </c>
      <c r="AJ858">
        <f t="shared" si="91"/>
        <v>10.8</v>
      </c>
      <c r="AK858">
        <f t="shared" si="93"/>
        <v>-10.079999999999998</v>
      </c>
      <c r="AL858">
        <f t="shared" si="94"/>
        <v>-16.160000000000004</v>
      </c>
      <c r="AM858">
        <f t="shared" si="95"/>
        <v>5.7500000000000009</v>
      </c>
      <c r="AN858">
        <f t="shared" si="88"/>
        <v>857</v>
      </c>
    </row>
    <row r="859" spans="1:40" x14ac:dyDescent="0.3">
      <c r="A859" t="s">
        <v>2124</v>
      </c>
      <c r="B859">
        <v>4.4800000000000004</v>
      </c>
      <c r="C859">
        <v>4.4800000000000004</v>
      </c>
      <c r="D859">
        <v>4.3499999999999996</v>
      </c>
      <c r="E859" s="6">
        <f>IF(Table2[[#This Row],[S&amp;P 500 TR USD]]="",Table2[[#This Row],[IA SBBI US Large Stock TR USD Ext]],Table2[[#This Row],[S&amp;P 500 TR USD]])</f>
        <v>4.4800000000000004</v>
      </c>
      <c r="F859" s="6" t="s">
        <v>2432</v>
      </c>
      <c r="G859" s="6">
        <f>+Table2[[#This Row],[NASDAQ 100 PR USD]]+0.06</f>
        <v>-0.1</v>
      </c>
      <c r="H859" s="6">
        <v>-0.16</v>
      </c>
      <c r="I859" s="6" t="s">
        <v>2428</v>
      </c>
      <c r="J859" s="6">
        <v>4.29</v>
      </c>
      <c r="K859" s="6">
        <v>4.1399999999999997</v>
      </c>
      <c r="L859" s="6" t="s">
        <v>2436</v>
      </c>
      <c r="M859">
        <v>1.03</v>
      </c>
      <c r="N859">
        <v>1.87</v>
      </c>
      <c r="O859">
        <v>0.5</v>
      </c>
      <c r="P859">
        <f>+(Table2[[#This Row],[IA SBBI US IT Govt TR USD]]*Table2[[#This Row],[PctinGovt]])+(Table2[[#This Row],[IA SBBI US LT Corp TR USD]]*(1-Table2[[#This Row],[IA SBBI US IT Govt TR USD]]) )</f>
        <v>0.45889999999999997</v>
      </c>
      <c r="Q859">
        <v>1.19</v>
      </c>
      <c r="R859" s="6">
        <f>IF(Table2[[#This Row],[Bloomberg US Agg Bond TR USD]]="",Table2[[#This Row],[Pre AGG]],Table2[[#This Row],[Bloomberg US Agg Bond TR USD]])</f>
        <v>1.19</v>
      </c>
      <c r="S859" s="6" t="str">
        <f>IF(Table2[[#This Row],[Bloomberg US Agg Bond TR USD]]="","Pre","")</f>
        <v/>
      </c>
      <c r="T859">
        <v>4.3499999999999996</v>
      </c>
      <c r="U859" s="6">
        <v>-0.16</v>
      </c>
      <c r="V859" s="6">
        <v>4.1399999999999997</v>
      </c>
      <c r="W859">
        <f t="shared" si="85"/>
        <v>393.06688197449347</v>
      </c>
      <c r="X859">
        <f t="shared" si="86"/>
        <v>665.9062817453206</v>
      </c>
      <c r="Y859">
        <f t="shared" si="87"/>
        <v>249.44210013419425</v>
      </c>
      <c r="Z859">
        <f t="shared" si="96"/>
        <v>16.916060743999985</v>
      </c>
      <c r="AA859">
        <f t="shared" si="97"/>
        <v>20.115457280000015</v>
      </c>
      <c r="AB859">
        <f t="shared" si="98"/>
        <v>15.782606229600017</v>
      </c>
      <c r="AC859">
        <f t="shared" si="92"/>
        <v>15.782606229600017</v>
      </c>
      <c r="AD859">
        <f t="shared" si="99"/>
        <v>43.720019018878986</v>
      </c>
      <c r="AE859">
        <f t="shared" si="100"/>
        <v>66.163671081869296</v>
      </c>
      <c r="AF859">
        <f t="shared" si="101"/>
        <v>25.539222452813636</v>
      </c>
      <c r="AG859">
        <f t="shared" si="102"/>
        <v>25.539222452813636</v>
      </c>
      <c r="AH859">
        <f t="shared" si="89"/>
        <v>-1.5100000000000007</v>
      </c>
      <c r="AI859">
        <f t="shared" si="90"/>
        <v>-9.7799999999999994</v>
      </c>
      <c r="AJ859">
        <f t="shared" si="91"/>
        <v>-6.8400000000000007</v>
      </c>
      <c r="AK859">
        <f t="shared" si="93"/>
        <v>-1.5300000000000011</v>
      </c>
      <c r="AL859">
        <f t="shared" si="94"/>
        <v>-9.6499999999999986</v>
      </c>
      <c r="AM859">
        <f t="shared" si="95"/>
        <v>-17.64</v>
      </c>
      <c r="AN859">
        <f t="shared" si="88"/>
        <v>858</v>
      </c>
    </row>
    <row r="860" spans="1:40" x14ac:dyDescent="0.3">
      <c r="A860" t="s">
        <v>2125</v>
      </c>
      <c r="B860">
        <v>7.96</v>
      </c>
      <c r="C860">
        <v>7.96</v>
      </c>
      <c r="D860">
        <v>7.81</v>
      </c>
      <c r="E860" s="6">
        <f>IF(Table2[[#This Row],[S&amp;P 500 TR USD]]="",Table2[[#This Row],[IA SBBI US Large Stock TR USD Ext]],Table2[[#This Row],[S&amp;P 500 TR USD]])</f>
        <v>7.96</v>
      </c>
      <c r="F860" s="6" t="s">
        <v>2432</v>
      </c>
      <c r="G860" s="6">
        <f>+Table2[[#This Row],[NASDAQ 100 PR USD]]+0.06</f>
        <v>15.700000000000001</v>
      </c>
      <c r="H860" s="6">
        <v>15.64</v>
      </c>
      <c r="I860" s="6" t="s">
        <v>2428</v>
      </c>
      <c r="J860" s="6">
        <v>4.6500000000000004</v>
      </c>
      <c r="K860" s="6">
        <v>4.5599999999999996</v>
      </c>
      <c r="L860" s="6" t="s">
        <v>2436</v>
      </c>
      <c r="M860">
        <v>2.64</v>
      </c>
      <c r="N860">
        <v>5.28</v>
      </c>
      <c r="O860">
        <v>0.5</v>
      </c>
      <c r="P860">
        <f>+(Table2[[#This Row],[IA SBBI US IT Govt TR USD]]*Table2[[#This Row],[PctinGovt]])+(Table2[[#This Row],[IA SBBI US LT Corp TR USD]]*(1-Table2[[#This Row],[IA SBBI US IT Govt TR USD]]) )</f>
        <v>-7.3391999999999999</v>
      </c>
      <c r="Q860">
        <v>2.7</v>
      </c>
      <c r="R860" s="6">
        <f>IF(Table2[[#This Row],[Bloomberg US Agg Bond TR USD]]="",Table2[[#This Row],[Pre AGG]],Table2[[#This Row],[Bloomberg US Agg Bond TR USD]])</f>
        <v>2.7</v>
      </c>
      <c r="S860" s="6" t="str">
        <f>IF(Table2[[#This Row],[Bloomberg US Agg Bond TR USD]]="","Pre","")</f>
        <v/>
      </c>
      <c r="T860">
        <v>7.81</v>
      </c>
      <c r="U860" s="6">
        <v>15.64</v>
      </c>
      <c r="V860" s="6">
        <v>4.5599999999999996</v>
      </c>
      <c r="W860">
        <f t="shared" si="85"/>
        <v>431.5754054567015</v>
      </c>
      <c r="X860">
        <f t="shared" si="86"/>
        <v>785.69402421028883</v>
      </c>
      <c r="Y860">
        <f t="shared" si="87"/>
        <v>265.37665990031354</v>
      </c>
      <c r="Z860">
        <f t="shared" si="96"/>
        <v>19.092219471000014</v>
      </c>
      <c r="AA860">
        <f t="shared" si="97"/>
        <v>26.56174469120003</v>
      </c>
      <c r="AB860">
        <f t="shared" si="98"/>
        <v>20.844772483200025</v>
      </c>
      <c r="AC860">
        <f t="shared" si="92"/>
        <v>19.092219471000014</v>
      </c>
      <c r="AD860">
        <f t="shared" si="99"/>
        <v>50.052830238479039</v>
      </c>
      <c r="AE860">
        <f t="shared" si="100"/>
        <v>87.081753713439497</v>
      </c>
      <c r="AF860">
        <f t="shared" si="101"/>
        <v>31.500511918114562</v>
      </c>
      <c r="AG860">
        <f t="shared" si="102"/>
        <v>31.500511918114562</v>
      </c>
      <c r="AH860">
        <f t="shared" si="89"/>
        <v>3.46</v>
      </c>
      <c r="AI860">
        <f t="shared" si="90"/>
        <v>15.8</v>
      </c>
      <c r="AJ860">
        <f t="shared" si="91"/>
        <v>0.41999999999999993</v>
      </c>
      <c r="AK860">
        <f t="shared" si="93"/>
        <v>4.9700000000000006</v>
      </c>
      <c r="AL860">
        <f t="shared" si="94"/>
        <v>25.58</v>
      </c>
      <c r="AM860">
        <f t="shared" si="95"/>
        <v>7.2600000000000007</v>
      </c>
      <c r="AN860">
        <f t="shared" si="88"/>
        <v>859</v>
      </c>
    </row>
    <row r="861" spans="1:40" x14ac:dyDescent="0.3">
      <c r="A861" t="s">
        <v>2126</v>
      </c>
      <c r="B861">
        <v>-5.6</v>
      </c>
      <c r="C861">
        <v>-5.6</v>
      </c>
      <c r="D861">
        <v>-5.74</v>
      </c>
      <c r="E861" s="6">
        <f>IF(Table2[[#This Row],[S&amp;P 500 TR USD]]="",Table2[[#This Row],[IA SBBI US Large Stock TR USD Ext]],Table2[[#This Row],[S&amp;P 500 TR USD]])</f>
        <v>-5.6</v>
      </c>
      <c r="F861" s="6" t="s">
        <v>2432</v>
      </c>
      <c r="G861" s="6">
        <f>+Table2[[#This Row],[NASDAQ 100 PR USD]]+0.06</f>
        <v>-2.92</v>
      </c>
      <c r="H861" s="6">
        <v>-2.98</v>
      </c>
      <c r="I861" s="6" t="s">
        <v>2428</v>
      </c>
      <c r="J861" s="6">
        <v>2.29</v>
      </c>
      <c r="K861" s="6">
        <v>2.19</v>
      </c>
      <c r="L861" s="6" t="s">
        <v>2436</v>
      </c>
      <c r="M861">
        <v>-0.98</v>
      </c>
      <c r="N861">
        <v>-2.4</v>
      </c>
      <c r="O861">
        <v>0.5</v>
      </c>
      <c r="P861">
        <f>+(Table2[[#This Row],[IA SBBI US IT Govt TR USD]]*Table2[[#This Row],[PctinGovt]])+(Table2[[#This Row],[IA SBBI US LT Corp TR USD]]*(1-Table2[[#This Row],[IA SBBI US IT Govt TR USD]]) )</f>
        <v>-5.242</v>
      </c>
      <c r="Q861">
        <v>-0.85</v>
      </c>
      <c r="R861" s="6">
        <f>IF(Table2[[#This Row],[Bloomberg US Agg Bond TR USD]]="",Table2[[#This Row],[Pre AGG]],Table2[[#This Row],[Bloomberg US Agg Bond TR USD]])</f>
        <v>-0.85</v>
      </c>
      <c r="S861" s="6" t="str">
        <f>IF(Table2[[#This Row],[Bloomberg US Agg Bond TR USD]]="","Pre","")</f>
        <v/>
      </c>
      <c r="T861">
        <v>-5.74</v>
      </c>
      <c r="U861" s="6">
        <v>-2.98</v>
      </c>
      <c r="V861" s="6">
        <v>2.19</v>
      </c>
      <c r="W861">
        <f t="shared" si="85"/>
        <v>401.06297718348685</v>
      </c>
      <c r="X861">
        <f t="shared" si="86"/>
        <v>759.30034228882221</v>
      </c>
      <c r="Y861">
        <f t="shared" si="87"/>
        <v>273.37840875213044</v>
      </c>
      <c r="Z861">
        <f t="shared" si="96"/>
        <v>6.042250211000022</v>
      </c>
      <c r="AA861">
        <f t="shared" si="97"/>
        <v>12.014417715199999</v>
      </c>
      <c r="AB861">
        <f t="shared" si="98"/>
        <v>11.273448369600025</v>
      </c>
      <c r="AC861">
        <f t="shared" si="92"/>
        <v>6.042250211000022</v>
      </c>
      <c r="AD861">
        <f t="shared" si="99"/>
        <v>40.470550981021326</v>
      </c>
      <c r="AE861">
        <f t="shared" si="100"/>
        <v>72.469324831602975</v>
      </c>
      <c r="AF861">
        <f t="shared" si="101"/>
        <v>30.491719876792867</v>
      </c>
      <c r="AG861">
        <f t="shared" si="102"/>
        <v>30.491719876792867</v>
      </c>
      <c r="AH861">
        <f t="shared" si="89"/>
        <v>-13.55</v>
      </c>
      <c r="AI861">
        <f t="shared" si="90"/>
        <v>-18.62</v>
      </c>
      <c r="AJ861">
        <f t="shared" si="91"/>
        <v>-2.3699999999999997</v>
      </c>
      <c r="AK861">
        <f t="shared" si="93"/>
        <v>-17.010000000000002</v>
      </c>
      <c r="AL861">
        <f t="shared" si="94"/>
        <v>-34.42</v>
      </c>
      <c r="AM861">
        <f t="shared" si="95"/>
        <v>-2.7899999999999996</v>
      </c>
      <c r="AN861">
        <f t="shared" si="88"/>
        <v>860</v>
      </c>
    </row>
    <row r="862" spans="1:40" x14ac:dyDescent="0.3">
      <c r="A862" t="s">
        <v>2127</v>
      </c>
      <c r="B862">
        <v>5.48</v>
      </c>
      <c r="C862">
        <v>5.48</v>
      </c>
      <c r="D862">
        <v>5.32</v>
      </c>
      <c r="E862" s="6">
        <f>IF(Table2[[#This Row],[S&amp;P 500 TR USD]]="",Table2[[#This Row],[IA SBBI US Large Stock TR USD Ext]],Table2[[#This Row],[S&amp;P 500 TR USD]])</f>
        <v>5.48</v>
      </c>
      <c r="F862" s="6" t="s">
        <v>2432</v>
      </c>
      <c r="G862" s="6">
        <f>+Table2[[#This Row],[NASDAQ 100 PR USD]]+0.06</f>
        <v>2.21</v>
      </c>
      <c r="H862" s="6">
        <v>2.15</v>
      </c>
      <c r="I862" s="6" t="s">
        <v>2428</v>
      </c>
      <c r="J862" s="6">
        <v>7.32</v>
      </c>
      <c r="K862" s="6">
        <v>7.19</v>
      </c>
      <c r="L862" s="6" t="s">
        <v>2436</v>
      </c>
      <c r="M862">
        <v>1.51</v>
      </c>
      <c r="N862">
        <v>2.2599999999999998</v>
      </c>
      <c r="O862">
        <v>0.5</v>
      </c>
      <c r="P862">
        <f>+(Table2[[#This Row],[IA SBBI US IT Govt TR USD]]*Table2[[#This Row],[PctinGovt]])+(Table2[[#This Row],[IA SBBI US LT Corp TR USD]]*(1-Table2[[#This Row],[IA SBBI US IT Govt TR USD]]) )</f>
        <v>-0.39759999999999984</v>
      </c>
      <c r="Q862">
        <v>1.48</v>
      </c>
      <c r="R862" s="6">
        <f>IF(Table2[[#This Row],[Bloomberg US Agg Bond TR USD]]="",Table2[[#This Row],[Pre AGG]],Table2[[#This Row],[Bloomberg US Agg Bond TR USD]])</f>
        <v>1.48</v>
      </c>
      <c r="S862" s="6" t="str">
        <f>IF(Table2[[#This Row],[Bloomberg US Agg Bond TR USD]]="","Pre","")</f>
        <v/>
      </c>
      <c r="T862">
        <v>5.32</v>
      </c>
      <c r="U862" s="6">
        <v>2.15</v>
      </c>
      <c r="V862" s="6">
        <v>7.19</v>
      </c>
      <c r="W862">
        <f t="shared" si="85"/>
        <v>427.71952756964833</v>
      </c>
      <c r="X862">
        <f t="shared" si="86"/>
        <v>777.77529964803182</v>
      </c>
      <c r="Y862">
        <f t="shared" si="87"/>
        <v>300.22431634140867</v>
      </c>
      <c r="Z862">
        <f t="shared" si="96"/>
        <v>7.0279807592000143</v>
      </c>
      <c r="AA862">
        <f t="shared" si="97"/>
        <v>14.606097452000011</v>
      </c>
      <c r="AB862">
        <f t="shared" si="98"/>
        <v>14.532369221600039</v>
      </c>
      <c r="AC862">
        <f t="shared" si="92"/>
        <v>7.0279807592000143</v>
      </c>
      <c r="AD862">
        <f t="shared" si="99"/>
        <v>46.783990766158979</v>
      </c>
      <c r="AE862">
        <f t="shared" si="100"/>
        <v>79.974885397366862</v>
      </c>
      <c r="AF862">
        <f t="shared" si="101"/>
        <v>37.292966760830673</v>
      </c>
      <c r="AG862">
        <f t="shared" si="102"/>
        <v>37.292966760830673</v>
      </c>
      <c r="AH862">
        <f t="shared" si="89"/>
        <v>11.06</v>
      </c>
      <c r="AI862">
        <f t="shared" si="90"/>
        <v>5.13</v>
      </c>
      <c r="AJ862">
        <f t="shared" si="91"/>
        <v>5</v>
      </c>
      <c r="AK862">
        <f t="shared" si="93"/>
        <v>24.61</v>
      </c>
      <c r="AL862">
        <f t="shared" si="94"/>
        <v>23.75</v>
      </c>
      <c r="AM862">
        <f t="shared" si="95"/>
        <v>7.3699999999999992</v>
      </c>
      <c r="AN862">
        <f t="shared" si="88"/>
        <v>861</v>
      </c>
    </row>
    <row r="863" spans="1:40" x14ac:dyDescent="0.3">
      <c r="A863" t="s">
        <v>2128</v>
      </c>
      <c r="B863">
        <v>-3.34</v>
      </c>
      <c r="C863">
        <v>-3.34</v>
      </c>
      <c r="D863">
        <v>-3.45</v>
      </c>
      <c r="E863" s="6">
        <f>IF(Table2[[#This Row],[S&amp;P 500 TR USD]]="",Table2[[#This Row],[IA SBBI US Large Stock TR USD Ext]],Table2[[#This Row],[S&amp;P 500 TR USD]])</f>
        <v>-3.34</v>
      </c>
      <c r="F863" s="6" t="s">
        <v>2432</v>
      </c>
      <c r="G863" s="6">
        <f>+Table2[[#This Row],[NASDAQ 100 PR USD]]+0.06</f>
        <v>-7.0100000000000007</v>
      </c>
      <c r="H863" s="6">
        <v>-7.07</v>
      </c>
      <c r="I863" s="6" t="s">
        <v>2428</v>
      </c>
      <c r="J863" s="6">
        <v>-4.3899999999999997</v>
      </c>
      <c r="K863" s="6">
        <v>-4.4800000000000004</v>
      </c>
      <c r="L863" s="6" t="s">
        <v>2436</v>
      </c>
      <c r="M863">
        <v>1.5</v>
      </c>
      <c r="N863">
        <v>1.91</v>
      </c>
      <c r="O863">
        <v>0.5</v>
      </c>
      <c r="P863">
        <f>+(Table2[[#This Row],[IA SBBI US IT Govt TR USD]]*Table2[[#This Row],[PctinGovt]])+(Table2[[#This Row],[IA SBBI US LT Corp TR USD]]*(1-Table2[[#This Row],[IA SBBI US IT Govt TR USD]]) )</f>
        <v>-0.20499999999999996</v>
      </c>
      <c r="Q863">
        <v>1.45</v>
      </c>
      <c r="R863" s="6">
        <f>IF(Table2[[#This Row],[Bloomberg US Agg Bond TR USD]]="",Table2[[#This Row],[Pre AGG]],Table2[[#This Row],[Bloomberg US Agg Bond TR USD]])</f>
        <v>1.45</v>
      </c>
      <c r="S863" s="6" t="str">
        <f>IF(Table2[[#This Row],[Bloomberg US Agg Bond TR USD]]="","Pre","")</f>
        <v/>
      </c>
      <c r="T863">
        <v>-3.45</v>
      </c>
      <c r="U863" s="6">
        <v>-7.07</v>
      </c>
      <c r="V863" s="6">
        <v>-4.4800000000000004</v>
      </c>
      <c r="W863">
        <f t="shared" si="85"/>
        <v>409.51320386849545</v>
      </c>
      <c r="X863">
        <f t="shared" si="86"/>
        <v>715.71658596291604</v>
      </c>
      <c r="Y863">
        <f t="shared" si="87"/>
        <v>282.29426696931358</v>
      </c>
      <c r="Z863">
        <f t="shared" si="96"/>
        <v>-4.1503428040000063</v>
      </c>
      <c r="AA863">
        <f t="shared" si="97"/>
        <v>-7.9008592510000142</v>
      </c>
      <c r="AB863">
        <f t="shared" si="98"/>
        <v>4.6301827472000179</v>
      </c>
      <c r="AC863">
        <f t="shared" si="92"/>
        <v>-7.9008592510000142</v>
      </c>
      <c r="AD863">
        <f t="shared" si="99"/>
        <v>39.84600659633557</v>
      </c>
      <c r="AE863">
        <f t="shared" si="100"/>
        <v>52.935864118300159</v>
      </c>
      <c r="AF863">
        <f t="shared" si="101"/>
        <v>24.588867423470905</v>
      </c>
      <c r="AG863">
        <f t="shared" si="102"/>
        <v>24.588867423470905</v>
      </c>
      <c r="AH863">
        <f t="shared" si="89"/>
        <v>-8.77</v>
      </c>
      <c r="AI863">
        <f t="shared" si="90"/>
        <v>-9.2200000000000006</v>
      </c>
      <c r="AJ863">
        <f t="shared" si="91"/>
        <v>-11.670000000000002</v>
      </c>
      <c r="AK863">
        <f t="shared" si="93"/>
        <v>-19.829999999999998</v>
      </c>
      <c r="AL863">
        <f t="shared" si="94"/>
        <v>-14.350000000000001</v>
      </c>
      <c r="AM863">
        <f t="shared" si="95"/>
        <v>-16.670000000000002</v>
      </c>
      <c r="AN863">
        <f t="shared" si="88"/>
        <v>862</v>
      </c>
    </row>
    <row r="864" spans="1:40" x14ac:dyDescent="0.3">
      <c r="A864" t="s">
        <v>2129</v>
      </c>
      <c r="B864">
        <v>4.63</v>
      </c>
      <c r="C864">
        <v>4.63</v>
      </c>
      <c r="D864">
        <v>4.46</v>
      </c>
      <c r="E864" s="6">
        <f>IF(Table2[[#This Row],[S&amp;P 500 TR USD]]="",Table2[[#This Row],[IA SBBI US Large Stock TR USD Ext]],Table2[[#This Row],[S&amp;P 500 TR USD]])</f>
        <v>4.63</v>
      </c>
      <c r="F864" s="6" t="s">
        <v>2432</v>
      </c>
      <c r="G864" s="6">
        <f>+Table2[[#This Row],[NASDAQ 100 PR USD]]+0.06</f>
        <v>3.09</v>
      </c>
      <c r="H864" s="6">
        <v>3.03</v>
      </c>
      <c r="I864" s="6" t="s">
        <v>2428</v>
      </c>
      <c r="J864" s="6">
        <v>-0.65</v>
      </c>
      <c r="K864" s="6">
        <v>-0.74</v>
      </c>
      <c r="L864" s="6" t="s">
        <v>2436</v>
      </c>
      <c r="M864">
        <v>-0.01</v>
      </c>
      <c r="N864">
        <v>1.01</v>
      </c>
      <c r="O864">
        <v>0.5</v>
      </c>
      <c r="P864">
        <f>+(Table2[[#This Row],[IA SBBI US IT Govt TR USD]]*Table2[[#This Row],[PctinGovt]])+(Table2[[#This Row],[IA SBBI US LT Corp TR USD]]*(1-Table2[[#This Row],[IA SBBI US IT Govt TR USD]]) )</f>
        <v>1.0151000000000001</v>
      </c>
      <c r="Q864">
        <v>0.46</v>
      </c>
      <c r="R864" s="6">
        <f>IF(Table2[[#This Row],[Bloomberg US Agg Bond TR USD]]="",Table2[[#This Row],[Pre AGG]],Table2[[#This Row],[Bloomberg US Agg Bond TR USD]])</f>
        <v>0.46</v>
      </c>
      <c r="S864" s="6" t="str">
        <f>IF(Table2[[#This Row],[Bloomberg US Agg Bond TR USD]]="","Pre","")</f>
        <v/>
      </c>
      <c r="T864">
        <v>4.46</v>
      </c>
      <c r="U864" s="6">
        <v>3.03</v>
      </c>
      <c r="V864" s="6">
        <v>-0.74</v>
      </c>
      <c r="W864">
        <f t="shared" si="85"/>
        <v>432.2374927610303</v>
      </c>
      <c r="X864">
        <f t="shared" si="86"/>
        <v>740.43279851759235</v>
      </c>
      <c r="Y864">
        <f t="shared" si="87"/>
        <v>279.4652893937407</v>
      </c>
      <c r="Z864">
        <f t="shared" si="96"/>
        <v>6.2216761159999745</v>
      </c>
      <c r="AA864">
        <f t="shared" si="97"/>
        <v>-2.1956867515000034</v>
      </c>
      <c r="AB864">
        <f t="shared" si="98"/>
        <v>1.6302176288000236</v>
      </c>
      <c r="AC864">
        <f t="shared" si="92"/>
        <v>-2.1956867515000034</v>
      </c>
      <c r="AD864">
        <f t="shared" si="99"/>
        <v>42.812727041286692</v>
      </c>
      <c r="AE864">
        <f t="shared" si="100"/>
        <v>51.728281946157594</v>
      </c>
      <c r="AF864">
        <f t="shared" si="101"/>
        <v>19.128128123049049</v>
      </c>
      <c r="AG864">
        <f t="shared" si="102"/>
        <v>19.128128123049049</v>
      </c>
      <c r="AH864">
        <f t="shared" si="89"/>
        <v>7.91</v>
      </c>
      <c r="AI864">
        <f t="shared" si="90"/>
        <v>10.1</v>
      </c>
      <c r="AJ864">
        <f t="shared" si="91"/>
        <v>3.74</v>
      </c>
      <c r="AK864">
        <f t="shared" si="93"/>
        <v>16.68</v>
      </c>
      <c r="AL864">
        <f t="shared" si="94"/>
        <v>19.32</v>
      </c>
      <c r="AM864">
        <f t="shared" si="95"/>
        <v>15.410000000000002</v>
      </c>
      <c r="AN864">
        <f t="shared" si="88"/>
        <v>863</v>
      </c>
    </row>
    <row r="865" spans="1:40" x14ac:dyDescent="0.3">
      <c r="A865" t="s">
        <v>2130</v>
      </c>
      <c r="B865">
        <v>1.72</v>
      </c>
      <c r="C865">
        <v>1.72</v>
      </c>
      <c r="D865">
        <v>1.57</v>
      </c>
      <c r="E865" s="6">
        <f>IF(Table2[[#This Row],[S&amp;P 500 TR USD]]="",Table2[[#This Row],[IA SBBI US Large Stock TR USD Ext]],Table2[[#This Row],[S&amp;P 500 TR USD]])</f>
        <v>1.72</v>
      </c>
      <c r="F865" s="6" t="s">
        <v>2432</v>
      </c>
      <c r="G865" s="6">
        <f>+Table2[[#This Row],[NASDAQ 100 PR USD]]+0.06</f>
        <v>-5.62</v>
      </c>
      <c r="H865" s="6">
        <v>-5.68</v>
      </c>
      <c r="I865" s="6" t="s">
        <v>2428</v>
      </c>
      <c r="J865" s="6">
        <v>1.75</v>
      </c>
      <c r="K865" s="6">
        <v>1.6</v>
      </c>
      <c r="L865" s="6" t="s">
        <v>2436</v>
      </c>
      <c r="M865">
        <v>1.06</v>
      </c>
      <c r="N865">
        <v>1.63</v>
      </c>
      <c r="O865">
        <v>0.5</v>
      </c>
      <c r="P865">
        <f>+(Table2[[#This Row],[IA SBBI US IT Govt TR USD]]*Table2[[#This Row],[PctinGovt]])+(Table2[[#This Row],[IA SBBI US LT Corp TR USD]]*(1-Table2[[#This Row],[IA SBBI US IT Govt TR USD]]) )</f>
        <v>0.43219999999999992</v>
      </c>
      <c r="Q865">
        <v>1.01</v>
      </c>
      <c r="R865" s="6">
        <f>IF(Table2[[#This Row],[Bloomberg US Agg Bond TR USD]]="",Table2[[#This Row],[Pre AGG]],Table2[[#This Row],[Bloomberg US Agg Bond TR USD]])</f>
        <v>1.01</v>
      </c>
      <c r="S865" s="6" t="str">
        <f>IF(Table2[[#This Row],[Bloomberg US Agg Bond TR USD]]="","Pre","")</f>
        <v/>
      </c>
      <c r="T865">
        <v>1.57</v>
      </c>
      <c r="U865" s="6">
        <v>-5.68</v>
      </c>
      <c r="V865" s="6">
        <v>1.6</v>
      </c>
      <c r="W865">
        <f t="shared" si="85"/>
        <v>440.59362139737851</v>
      </c>
      <c r="X865">
        <f t="shared" si="86"/>
        <v>692.69621556179311</v>
      </c>
      <c r="Y865">
        <f t="shared" si="87"/>
        <v>285.53673402404053</v>
      </c>
      <c r="Z865">
        <f t="shared" si="96"/>
        <v>2.4395712409999826</v>
      </c>
      <c r="AA865">
        <f t="shared" si="97"/>
        <v>-9.6925812471999944</v>
      </c>
      <c r="AB865">
        <f t="shared" si="98"/>
        <v>-3.6698375679999895</v>
      </c>
      <c r="AC865">
        <f t="shared" si="92"/>
        <v>-9.6925812471999944</v>
      </c>
      <c r="AD865">
        <f t="shared" si="99"/>
        <v>44.722026195585052</v>
      </c>
      <c r="AE865">
        <f t="shared" si="100"/>
        <v>46.299443397685394</v>
      </c>
      <c r="AF865">
        <f t="shared" si="101"/>
        <v>26.393252060377858</v>
      </c>
      <c r="AG865">
        <f t="shared" si="102"/>
        <v>26.393252060377858</v>
      </c>
      <c r="AH865">
        <f t="shared" si="89"/>
        <v>-2.8899999999999997</v>
      </c>
      <c r="AI865">
        <f t="shared" si="90"/>
        <v>-8.7099999999999991</v>
      </c>
      <c r="AJ865">
        <f t="shared" si="91"/>
        <v>2.34</v>
      </c>
      <c r="AK865">
        <f t="shared" si="93"/>
        <v>-10.8</v>
      </c>
      <c r="AL865">
        <f t="shared" si="94"/>
        <v>-18.809999999999999</v>
      </c>
      <c r="AM865">
        <f t="shared" si="95"/>
        <v>-1.4000000000000004</v>
      </c>
      <c r="AN865">
        <f t="shared" si="88"/>
        <v>864</v>
      </c>
    </row>
    <row r="866" spans="1:40" x14ac:dyDescent="0.3">
      <c r="A866" t="s">
        <v>2131</v>
      </c>
      <c r="B866">
        <v>1.1100000000000001</v>
      </c>
      <c r="C866">
        <v>1.1100000000000001</v>
      </c>
      <c r="D866">
        <v>1.02</v>
      </c>
      <c r="E866" s="6">
        <f>IF(Table2[[#This Row],[S&amp;P 500 TR USD]]="",Table2[[#This Row],[IA SBBI US Large Stock TR USD Ext]],Table2[[#This Row],[S&amp;P 500 TR USD]])</f>
        <v>1.1100000000000001</v>
      </c>
      <c r="F866" s="6" t="s">
        <v>2432</v>
      </c>
      <c r="G866" s="6">
        <f>+Table2[[#This Row],[NASDAQ 100 PR USD]]+0.06</f>
        <v>8.16</v>
      </c>
      <c r="H866" s="6">
        <v>8.1</v>
      </c>
      <c r="I866" s="6" t="s">
        <v>2428</v>
      </c>
      <c r="J866" s="6">
        <v>-1.58</v>
      </c>
      <c r="K866" s="6">
        <v>-1.65</v>
      </c>
      <c r="L866" s="6" t="s">
        <v>2436</v>
      </c>
      <c r="M866">
        <v>1.8</v>
      </c>
      <c r="N866">
        <v>1.37</v>
      </c>
      <c r="O866">
        <v>0.5</v>
      </c>
      <c r="P866">
        <f>+(Table2[[#This Row],[IA SBBI US IT Govt TR USD]]*Table2[[#This Row],[PctinGovt]])+(Table2[[#This Row],[IA SBBI US LT Corp TR USD]]*(1-Table2[[#This Row],[IA SBBI US IT Govt TR USD]]) )</f>
        <v>-0.19600000000000006</v>
      </c>
      <c r="Q866">
        <v>1.28</v>
      </c>
      <c r="R866" s="6">
        <f>IF(Table2[[#This Row],[Bloomberg US Agg Bond TR USD]]="",Table2[[#This Row],[Pre AGG]],Table2[[#This Row],[Bloomberg US Agg Bond TR USD]])</f>
        <v>1.28</v>
      </c>
      <c r="S866" s="6" t="str">
        <f>IF(Table2[[#This Row],[Bloomberg US Agg Bond TR USD]]="","Pre","")</f>
        <v/>
      </c>
      <c r="T866">
        <v>1.02</v>
      </c>
      <c r="U866" s="6">
        <v>8.1</v>
      </c>
      <c r="V866" s="6">
        <v>-1.65</v>
      </c>
      <c r="W866">
        <f t="shared" si="85"/>
        <v>446.10767633563171</v>
      </c>
      <c r="X866">
        <f t="shared" si="86"/>
        <v>756.90460902229825</v>
      </c>
      <c r="Y866">
        <f t="shared" si="87"/>
        <v>279.17537791264391</v>
      </c>
      <c r="Z866">
        <f t="shared" si="96"/>
        <v>7.1822422243999817</v>
      </c>
      <c r="AA866">
        <f t="shared" si="97"/>
        <v>5.049305575999985</v>
      </c>
      <c r="AB866">
        <f t="shared" si="98"/>
        <v>-0.81583463999997941</v>
      </c>
      <c r="AC866">
        <f t="shared" si="92"/>
        <v>-0.81583463999997941</v>
      </c>
      <c r="AD866">
        <f t="shared" si="99"/>
        <v>53.199403607649565</v>
      </c>
      <c r="AE866">
        <f t="shared" si="100"/>
        <v>68.42353387955049</v>
      </c>
      <c r="AF866">
        <f t="shared" si="101"/>
        <v>36.347223210904509</v>
      </c>
      <c r="AG866">
        <f t="shared" si="102"/>
        <v>36.347223210904509</v>
      </c>
      <c r="AH866">
        <f t="shared" si="89"/>
        <v>-0.55000000000000004</v>
      </c>
      <c r="AI866">
        <f t="shared" si="90"/>
        <v>13.78</v>
      </c>
      <c r="AJ866">
        <f t="shared" si="91"/>
        <v>-3.25</v>
      </c>
      <c r="AK866">
        <f t="shared" si="93"/>
        <v>2.34</v>
      </c>
      <c r="AL866">
        <f t="shared" si="94"/>
        <v>22.49</v>
      </c>
      <c r="AM866">
        <f t="shared" si="95"/>
        <v>-5.59</v>
      </c>
      <c r="AN866">
        <f t="shared" si="88"/>
        <v>865</v>
      </c>
    </row>
    <row r="867" spans="1:40" x14ac:dyDescent="0.3">
      <c r="A867" t="s">
        <v>2132</v>
      </c>
      <c r="B867">
        <v>7.21</v>
      </c>
      <c r="C867">
        <v>7.21</v>
      </c>
      <c r="D867">
        <v>7.04</v>
      </c>
      <c r="E867" s="6">
        <f>IF(Table2[[#This Row],[S&amp;P 500 TR USD]]="",Table2[[#This Row],[IA SBBI US Large Stock TR USD Ext]],Table2[[#This Row],[S&amp;P 500 TR USD]])</f>
        <v>7.21</v>
      </c>
      <c r="F867" s="6" t="s">
        <v>2432</v>
      </c>
      <c r="G867" s="6">
        <f>+Table2[[#This Row],[NASDAQ 100 PR USD]]+0.06</f>
        <v>11.540000000000001</v>
      </c>
      <c r="H867" s="6">
        <v>11.48</v>
      </c>
      <c r="I867" s="6" t="s">
        <v>2428</v>
      </c>
      <c r="J867" s="6">
        <v>7.39</v>
      </c>
      <c r="K867" s="6">
        <v>7.28</v>
      </c>
      <c r="L867" s="6" t="s">
        <v>2436</v>
      </c>
      <c r="M867">
        <v>-0.39</v>
      </c>
      <c r="N867">
        <v>-7.0000000000000007E-2</v>
      </c>
      <c r="O867">
        <v>0.5</v>
      </c>
      <c r="P867">
        <f>+(Table2[[#This Row],[IA SBBI US IT Govt TR USD]]*Table2[[#This Row],[PctinGovt]])+(Table2[[#This Row],[IA SBBI US LT Corp TR USD]]*(1-Table2[[#This Row],[IA SBBI US IT Govt TR USD]]) )</f>
        <v>-0.2923</v>
      </c>
      <c r="Q867">
        <v>-0.08</v>
      </c>
      <c r="R867" s="6">
        <f>IF(Table2[[#This Row],[Bloomberg US Agg Bond TR USD]]="",Table2[[#This Row],[Pre AGG]],Table2[[#This Row],[Bloomberg US Agg Bond TR USD]])</f>
        <v>-0.08</v>
      </c>
      <c r="S867" s="6" t="str">
        <f>IF(Table2[[#This Row],[Bloomberg US Agg Bond TR USD]]="","Pre","")</f>
        <v/>
      </c>
      <c r="T867">
        <v>7.04</v>
      </c>
      <c r="U867" s="6">
        <v>11.48</v>
      </c>
      <c r="V867" s="6">
        <v>7.28</v>
      </c>
      <c r="W867">
        <f t="shared" si="85"/>
        <v>484.55365674966015</v>
      </c>
      <c r="X867">
        <f t="shared" si="86"/>
        <v>855.27725813805819</v>
      </c>
      <c r="Y867">
        <f t="shared" si="87"/>
        <v>306.77934542468438</v>
      </c>
      <c r="Z867">
        <f t="shared" si="96"/>
        <v>9.8294773855999829</v>
      </c>
      <c r="AA867">
        <f t="shared" si="97"/>
        <v>13.664918816000004</v>
      </c>
      <c r="AB867">
        <f t="shared" si="98"/>
        <v>7.1980380800000132</v>
      </c>
      <c r="AC867">
        <f t="shared" si="92"/>
        <v>7.1980380800000132</v>
      </c>
      <c r="AD867">
        <f t="shared" si="99"/>
        <v>60.958619573643617</v>
      </c>
      <c r="AE867">
        <f t="shared" si="100"/>
        <v>79.966026616431435</v>
      </c>
      <c r="AF867">
        <f t="shared" si="101"/>
        <v>38.450829210277647</v>
      </c>
      <c r="AG867">
        <f t="shared" si="102"/>
        <v>38.450829210277647</v>
      </c>
      <c r="AH867">
        <f t="shared" si="89"/>
        <v>6.02</v>
      </c>
      <c r="AI867">
        <f t="shared" si="90"/>
        <v>3.3800000000000008</v>
      </c>
      <c r="AJ867">
        <f t="shared" si="91"/>
        <v>8.93</v>
      </c>
      <c r="AK867">
        <f t="shared" si="93"/>
        <v>6.5699999999999994</v>
      </c>
      <c r="AL867">
        <f t="shared" si="94"/>
        <v>-10.399999999999999</v>
      </c>
      <c r="AM867">
        <f t="shared" si="95"/>
        <v>12.18</v>
      </c>
      <c r="AN867">
        <f t="shared" si="88"/>
        <v>866</v>
      </c>
    </row>
    <row r="868" spans="1:40" x14ac:dyDescent="0.3">
      <c r="A868" t="s">
        <v>2133</v>
      </c>
      <c r="B868">
        <v>5.12</v>
      </c>
      <c r="C868">
        <v>5.12</v>
      </c>
      <c r="D868">
        <v>4.99</v>
      </c>
      <c r="E868" s="6">
        <f>IF(Table2[[#This Row],[S&amp;P 500 TR USD]]="",Table2[[#This Row],[IA SBBI US Large Stock TR USD Ext]],Table2[[#This Row],[S&amp;P 500 TR USD]])</f>
        <v>5.12</v>
      </c>
      <c r="F868" s="6" t="s">
        <v>2432</v>
      </c>
      <c r="G868" s="6">
        <f>+Table2[[#This Row],[NASDAQ 100 PR USD]]+0.06</f>
        <v>2.2800000000000002</v>
      </c>
      <c r="H868" s="6">
        <v>2.2200000000000002</v>
      </c>
      <c r="I868" s="6" t="s">
        <v>2428</v>
      </c>
      <c r="J868" s="6">
        <v>4.12</v>
      </c>
      <c r="K868" s="6">
        <v>4</v>
      </c>
      <c r="L868" s="6" t="s">
        <v>2436</v>
      </c>
      <c r="M868">
        <v>0.26</v>
      </c>
      <c r="N868">
        <v>0.38</v>
      </c>
      <c r="O868">
        <v>0.5</v>
      </c>
      <c r="P868">
        <f>+(Table2[[#This Row],[IA SBBI US IT Govt TR USD]]*Table2[[#This Row],[PctinGovt]])+(Table2[[#This Row],[IA SBBI US LT Corp TR USD]]*(1-Table2[[#This Row],[IA SBBI US IT Govt TR USD]]) )</f>
        <v>0.41120000000000001</v>
      </c>
      <c r="Q868">
        <v>0.34</v>
      </c>
      <c r="R868" s="6">
        <f>IF(Table2[[#This Row],[Bloomberg US Agg Bond TR USD]]="",Table2[[#This Row],[Pre AGG]],Table2[[#This Row],[Bloomberg US Agg Bond TR USD]])</f>
        <v>0.34</v>
      </c>
      <c r="S868" s="6" t="str">
        <f>IF(Table2[[#This Row],[Bloomberg US Agg Bond TR USD]]="","Pre","")</f>
        <v/>
      </c>
      <c r="T868">
        <v>4.99</v>
      </c>
      <c r="U868" s="6">
        <v>2.2200000000000002</v>
      </c>
      <c r="V868" s="6">
        <v>4</v>
      </c>
      <c r="W868">
        <f t="shared" si="85"/>
        <v>513.72288422146823</v>
      </c>
      <c r="X868">
        <f t="shared" si="86"/>
        <v>876.48441326872307</v>
      </c>
      <c r="Y868">
        <f t="shared" si="87"/>
        <v>323.05051924167174</v>
      </c>
      <c r="Z868">
        <f t="shared" si="96"/>
        <v>13.527585219199988</v>
      </c>
      <c r="AA868">
        <f t="shared" si="97"/>
        <v>23.185199335999982</v>
      </c>
      <c r="AB868">
        <f t="shared" si="98"/>
        <v>9.7302752000000048</v>
      </c>
      <c r="AC868">
        <f t="shared" si="92"/>
        <v>9.7302752000000048</v>
      </c>
      <c r="AD868">
        <f t="shared" si="99"/>
        <v>60.302081853887721</v>
      </c>
      <c r="AE868">
        <f t="shared" si="100"/>
        <v>65.507217640410431</v>
      </c>
      <c r="AF868">
        <f t="shared" si="101"/>
        <v>38.771070141373087</v>
      </c>
      <c r="AG868">
        <f t="shared" si="102"/>
        <v>38.771070141373087</v>
      </c>
      <c r="AH868">
        <f t="shared" si="89"/>
        <v>-2.0499999999999998</v>
      </c>
      <c r="AI868">
        <f t="shared" si="90"/>
        <v>-9.26</v>
      </c>
      <c r="AJ868">
        <f t="shared" si="91"/>
        <v>-3.2800000000000002</v>
      </c>
      <c r="AK868">
        <f t="shared" si="93"/>
        <v>-8.07</v>
      </c>
      <c r="AL868">
        <f t="shared" si="94"/>
        <v>-12.64</v>
      </c>
      <c r="AM868">
        <f t="shared" si="95"/>
        <v>-12.21</v>
      </c>
      <c r="AN868">
        <f t="shared" si="88"/>
        <v>867</v>
      </c>
    </row>
    <row r="869" spans="1:40" x14ac:dyDescent="0.3">
      <c r="A869" t="s">
        <v>2134</v>
      </c>
      <c r="B869">
        <v>1.01</v>
      </c>
      <c r="C869">
        <v>1.01</v>
      </c>
      <c r="D869">
        <v>0.91</v>
      </c>
      <c r="E869" s="6">
        <f>IF(Table2[[#This Row],[S&amp;P 500 TR USD]]="",Table2[[#This Row],[IA SBBI US Large Stock TR USD Ext]],Table2[[#This Row],[S&amp;P 500 TR USD]])</f>
        <v>1.01</v>
      </c>
      <c r="F869" s="6" t="s">
        <v>2432</v>
      </c>
      <c r="G869" s="6">
        <f>+Table2[[#This Row],[NASDAQ 100 PR USD]]+0.06</f>
        <v>2.31</v>
      </c>
      <c r="H869" s="6">
        <v>2.25</v>
      </c>
      <c r="I869" s="6" t="s">
        <v>2428</v>
      </c>
      <c r="J869" s="6">
        <v>0.55000000000000004</v>
      </c>
      <c r="K869" s="6">
        <v>0.47</v>
      </c>
      <c r="L869" s="6" t="s">
        <v>2436</v>
      </c>
      <c r="M869">
        <v>0.61</v>
      </c>
      <c r="N869">
        <v>0.53</v>
      </c>
      <c r="O869">
        <v>0.5</v>
      </c>
      <c r="P869">
        <f>+(Table2[[#This Row],[IA SBBI US IT Govt TR USD]]*Table2[[#This Row],[PctinGovt]])+(Table2[[#This Row],[IA SBBI US LT Corp TR USD]]*(1-Table2[[#This Row],[IA SBBI US IT Govt TR USD]]) )</f>
        <v>0.51170000000000004</v>
      </c>
      <c r="Q869">
        <v>0.52</v>
      </c>
      <c r="R869" s="6">
        <f>IF(Table2[[#This Row],[Bloomberg US Agg Bond TR USD]]="",Table2[[#This Row],[Pre AGG]],Table2[[#This Row],[Bloomberg US Agg Bond TR USD]])</f>
        <v>0.52</v>
      </c>
      <c r="S869" s="6" t="str">
        <f>IF(Table2[[#This Row],[Bloomberg US Agg Bond TR USD]]="","Pre","")</f>
        <v/>
      </c>
      <c r="T869">
        <v>0.91</v>
      </c>
      <c r="U869" s="6">
        <v>2.25</v>
      </c>
      <c r="V869" s="6">
        <v>0.47</v>
      </c>
      <c r="W869">
        <f t="shared" si="85"/>
        <v>519.30776246788366</v>
      </c>
      <c r="X869">
        <f t="shared" si="86"/>
        <v>898.45531256726917</v>
      </c>
      <c r="Y869">
        <f t="shared" si="87"/>
        <v>325.03885668210756</v>
      </c>
      <c r="Z869">
        <f t="shared" si="96"/>
        <v>13.403965793600015</v>
      </c>
      <c r="AA869">
        <f t="shared" si="97"/>
        <v>16.51884025999999</v>
      </c>
      <c r="AB869">
        <f t="shared" si="98"/>
        <v>12.095584639999979</v>
      </c>
      <c r="AC869">
        <f t="shared" si="92"/>
        <v>12.095584639999979</v>
      </c>
      <c r="AD869">
        <f t="shared" si="99"/>
        <v>57.646263325950819</v>
      </c>
      <c r="AE869">
        <f t="shared" si="100"/>
        <v>65.97796198246337</v>
      </c>
      <c r="AF869">
        <f t="shared" si="101"/>
        <v>41.76237333099899</v>
      </c>
      <c r="AG869">
        <f t="shared" si="102"/>
        <v>41.76237333099899</v>
      </c>
      <c r="AH869">
        <f t="shared" si="89"/>
        <v>-4.08</v>
      </c>
      <c r="AI869">
        <f t="shared" si="90"/>
        <v>2.9999999999999805E-2</v>
      </c>
      <c r="AJ869">
        <f t="shared" si="91"/>
        <v>-3.5300000000000002</v>
      </c>
      <c r="AK869">
        <f t="shared" si="93"/>
        <v>-2.0300000000000002</v>
      </c>
      <c r="AL869">
        <f t="shared" si="94"/>
        <v>9.2899999999999991</v>
      </c>
      <c r="AM869">
        <f t="shared" si="95"/>
        <v>-0.25</v>
      </c>
      <c r="AN869">
        <f t="shared" si="88"/>
        <v>868</v>
      </c>
    </row>
    <row r="870" spans="1:40" x14ac:dyDescent="0.3">
      <c r="A870" t="s">
        <v>2135</v>
      </c>
      <c r="B870">
        <v>-1.72</v>
      </c>
      <c r="C870">
        <v>-1.72</v>
      </c>
      <c r="D870">
        <v>-1.88</v>
      </c>
      <c r="E870" s="6">
        <f>IF(Table2[[#This Row],[S&amp;P 500 TR USD]]="",Table2[[#This Row],[IA SBBI US Large Stock TR USD Ext]],Table2[[#This Row],[S&amp;P 500 TR USD]])</f>
        <v>-1.72</v>
      </c>
      <c r="F870" s="6" t="s">
        <v>2432</v>
      </c>
      <c r="G870" s="6">
        <f>+Table2[[#This Row],[NASDAQ 100 PR USD]]+0.06</f>
        <v>-4.4300000000000006</v>
      </c>
      <c r="H870" s="6">
        <v>-4.49</v>
      </c>
      <c r="I870" s="6" t="s">
        <v>2428</v>
      </c>
      <c r="J870" s="6">
        <v>-5.39</v>
      </c>
      <c r="K870" s="6">
        <v>-5.48</v>
      </c>
      <c r="L870" s="6" t="s">
        <v>2436</v>
      </c>
      <c r="M870">
        <v>0.7</v>
      </c>
      <c r="N870">
        <v>1.67</v>
      </c>
      <c r="O870">
        <v>0.5</v>
      </c>
      <c r="P870">
        <f>+(Table2[[#This Row],[IA SBBI US IT Govt TR USD]]*Table2[[#This Row],[PctinGovt]])+(Table2[[#This Row],[IA SBBI US LT Corp TR USD]]*(1-Table2[[#This Row],[IA SBBI US IT Govt TR USD]]) )</f>
        <v>0.85099999999999998</v>
      </c>
      <c r="Q870">
        <v>0.95</v>
      </c>
      <c r="R870" s="6">
        <f>IF(Table2[[#This Row],[Bloomberg US Agg Bond TR USD]]="",Table2[[#This Row],[Pre AGG]],Table2[[#This Row],[Bloomberg US Agg Bond TR USD]])</f>
        <v>0.95</v>
      </c>
      <c r="S870" s="6" t="str">
        <f>IF(Table2[[#This Row],[Bloomberg US Agg Bond TR USD]]="","Pre","")</f>
        <v/>
      </c>
      <c r="T870">
        <v>-1.88</v>
      </c>
      <c r="U870" s="6">
        <v>-4.49</v>
      </c>
      <c r="V870" s="6">
        <v>-5.48</v>
      </c>
      <c r="W870">
        <f t="shared" si="85"/>
        <v>507.66477653348738</v>
      </c>
      <c r="X870">
        <f t="shared" si="86"/>
        <v>853.62466903299867</v>
      </c>
      <c r="Y870">
        <f t="shared" si="87"/>
        <v>301.74672733592809</v>
      </c>
      <c r="Z870">
        <f t="shared" si="96"/>
        <v>3.9536353107999966</v>
      </c>
      <c r="AA870">
        <f t="shared" si="97"/>
        <v>-0.17299575500002717</v>
      </c>
      <c r="AB870">
        <f t="shared" si="98"/>
        <v>-1.2371862399999989</v>
      </c>
      <c r="AC870">
        <f t="shared" si="92"/>
        <v>-1.2371862399999989</v>
      </c>
      <c r="AD870">
        <f t="shared" si="99"/>
        <v>44.105192449620787</v>
      </c>
      <c r="AE870">
        <f t="shared" si="100"/>
        <v>42.931702722433293</v>
      </c>
      <c r="AF870">
        <f t="shared" si="101"/>
        <v>28.852577432888026</v>
      </c>
      <c r="AG870">
        <f t="shared" si="102"/>
        <v>28.852577432888026</v>
      </c>
      <c r="AH870">
        <f t="shared" si="89"/>
        <v>-2.79</v>
      </c>
      <c r="AI870">
        <f t="shared" si="90"/>
        <v>-6.74</v>
      </c>
      <c r="AJ870">
        <f t="shared" si="91"/>
        <v>-5.95</v>
      </c>
      <c r="AK870">
        <f t="shared" si="93"/>
        <v>1.29</v>
      </c>
      <c r="AL870">
        <f t="shared" si="94"/>
        <v>-6.77</v>
      </c>
      <c r="AM870">
        <f t="shared" si="95"/>
        <v>-2.42</v>
      </c>
      <c r="AN870">
        <f t="shared" si="88"/>
        <v>869</v>
      </c>
    </row>
    <row r="871" spans="1:40" x14ac:dyDescent="0.3">
      <c r="A871" t="s">
        <v>2136</v>
      </c>
      <c r="B871">
        <v>4.0599999999999996</v>
      </c>
      <c r="C871">
        <v>4.0599999999999996</v>
      </c>
      <c r="D871">
        <v>3.94</v>
      </c>
      <c r="E871" s="6">
        <f>IF(Table2[[#This Row],[S&amp;P 500 TR USD]]="",Table2[[#This Row],[IA SBBI US Large Stock TR USD Ext]],Table2[[#This Row],[S&amp;P 500 TR USD]])</f>
        <v>4.0599999999999996</v>
      </c>
      <c r="F871" s="6" t="s">
        <v>2432</v>
      </c>
      <c r="G871" s="6">
        <f>+Table2[[#This Row],[NASDAQ 100 PR USD]]+0.06</f>
        <v>12.25</v>
      </c>
      <c r="H871" s="6">
        <v>12.19</v>
      </c>
      <c r="I871" s="6" t="s">
        <v>2428</v>
      </c>
      <c r="J871" s="6">
        <v>0.21</v>
      </c>
      <c r="K871" s="6">
        <v>0.08</v>
      </c>
      <c r="L871" s="6" t="s">
        <v>2436</v>
      </c>
      <c r="M871">
        <v>0.79</v>
      </c>
      <c r="N871">
        <v>1.1499999999999999</v>
      </c>
      <c r="O871">
        <v>0.5</v>
      </c>
      <c r="P871">
        <f>+(Table2[[#This Row],[IA SBBI US IT Govt TR USD]]*Table2[[#This Row],[PctinGovt]])+(Table2[[#This Row],[IA SBBI US LT Corp TR USD]]*(1-Table2[[#This Row],[IA SBBI US IT Govt TR USD]]) )</f>
        <v>0.63649999999999995</v>
      </c>
      <c r="Q871">
        <v>0.85</v>
      </c>
      <c r="R871" s="6">
        <f>IF(Table2[[#This Row],[Bloomberg US Agg Bond TR USD]]="",Table2[[#This Row],[Pre AGG]],Table2[[#This Row],[Bloomberg US Agg Bond TR USD]])</f>
        <v>0.85</v>
      </c>
      <c r="S871" s="6" t="str">
        <f>IF(Table2[[#This Row],[Bloomberg US Agg Bond TR USD]]="","Pre","")</f>
        <v/>
      </c>
      <c r="T871">
        <v>3.94</v>
      </c>
      <c r="U871" s="6">
        <v>12.19</v>
      </c>
      <c r="V871" s="6">
        <v>0.08</v>
      </c>
      <c r="W871">
        <f t="shared" si="85"/>
        <v>531.6067687289069</v>
      </c>
      <c r="X871">
        <f t="shared" si="86"/>
        <v>969.87151618812129</v>
      </c>
      <c r="Y871">
        <f t="shared" si="87"/>
        <v>302.06812471779676</v>
      </c>
      <c r="Z871">
        <f t="shared" si="96"/>
        <v>2.9139999448000165</v>
      </c>
      <c r="AA871">
        <f t="shared" si="97"/>
        <v>9.5636040524999864</v>
      </c>
      <c r="AB871">
        <f t="shared" si="98"/>
        <v>-4.95978460480001</v>
      </c>
      <c r="AC871">
        <f t="shared" si="92"/>
        <v>-4.95978460480001</v>
      </c>
      <c r="AD871">
        <f t="shared" si="99"/>
        <v>53.074028648069337</v>
      </c>
      <c r="AE871">
        <f t="shared" si="100"/>
        <v>62.830094724104278</v>
      </c>
      <c r="AF871">
        <f t="shared" si="101"/>
        <v>25.871800385392206</v>
      </c>
      <c r="AG871">
        <f t="shared" si="102"/>
        <v>25.871800385392206</v>
      </c>
      <c r="AH871">
        <f t="shared" si="89"/>
        <v>5.82</v>
      </c>
      <c r="AI871">
        <f t="shared" si="90"/>
        <v>16.68</v>
      </c>
      <c r="AJ871">
        <f t="shared" si="91"/>
        <v>5.5600000000000005</v>
      </c>
      <c r="AK871">
        <f t="shared" si="93"/>
        <v>8.61</v>
      </c>
      <c r="AL871">
        <f t="shared" si="94"/>
        <v>23.42</v>
      </c>
      <c r="AM871">
        <f t="shared" si="95"/>
        <v>11.510000000000002</v>
      </c>
      <c r="AN871">
        <f t="shared" si="88"/>
        <v>870</v>
      </c>
    </row>
    <row r="872" spans="1:40" x14ac:dyDescent="0.3">
      <c r="A872" t="s">
        <v>2137</v>
      </c>
      <c r="B872">
        <v>-1.06</v>
      </c>
      <c r="C872">
        <v>-1.06</v>
      </c>
      <c r="D872">
        <v>-1.1599999999999999</v>
      </c>
      <c r="E872" s="6">
        <f>IF(Table2[[#This Row],[S&amp;P 500 TR USD]]="",Table2[[#This Row],[IA SBBI US Large Stock TR USD Ext]],Table2[[#This Row],[S&amp;P 500 TR USD]])</f>
        <v>-1.06</v>
      </c>
      <c r="F872" s="6" t="s">
        <v>2432</v>
      </c>
      <c r="G872" s="6">
        <f>+Table2[[#This Row],[NASDAQ 100 PR USD]]+0.06</f>
        <v>3.0500000000000003</v>
      </c>
      <c r="H872" s="6">
        <v>2.99</v>
      </c>
      <c r="I872" s="6" t="s">
        <v>2428</v>
      </c>
      <c r="J872" s="6">
        <v>-8.1</v>
      </c>
      <c r="K872" s="6">
        <v>-8.17</v>
      </c>
      <c r="L872" s="6" t="s">
        <v>2436</v>
      </c>
      <c r="M872">
        <v>0.27</v>
      </c>
      <c r="N872">
        <v>-0.56000000000000005</v>
      </c>
      <c r="O872">
        <v>0.5</v>
      </c>
      <c r="P872">
        <f>+(Table2[[#This Row],[IA SBBI US IT Govt TR USD]]*Table2[[#This Row],[PctinGovt]])+(Table2[[#This Row],[IA SBBI US LT Corp TR USD]]*(1-Table2[[#This Row],[IA SBBI US IT Govt TR USD]]) )</f>
        <v>-0.27380000000000004</v>
      </c>
      <c r="Q872">
        <v>0.21</v>
      </c>
      <c r="R872" s="6">
        <f>IF(Table2[[#This Row],[Bloomberg US Agg Bond TR USD]]="",Table2[[#This Row],[Pre AGG]],Table2[[#This Row],[Bloomberg US Agg Bond TR USD]])</f>
        <v>0.21</v>
      </c>
      <c r="S872" s="6" t="str">
        <f>IF(Table2[[#This Row],[Bloomberg US Agg Bond TR USD]]="","Pre","")</f>
        <v/>
      </c>
      <c r="T872">
        <v>-1.1599999999999999</v>
      </c>
      <c r="U872" s="6">
        <v>2.99</v>
      </c>
      <c r="V872" s="6">
        <v>-8.17</v>
      </c>
      <c r="W872">
        <f t="shared" si="85"/>
        <v>524.28013021165145</v>
      </c>
      <c r="X872">
        <f t="shared" si="86"/>
        <v>1001.8606745221462</v>
      </c>
      <c r="Y872">
        <f t="shared" si="87"/>
        <v>269.21915892835273</v>
      </c>
      <c r="Z872">
        <f t="shared" si="96"/>
        <v>0.80289123519998729</v>
      </c>
      <c r="AA872">
        <f t="shared" si="97"/>
        <v>10.3565338031</v>
      </c>
      <c r="AB872">
        <f t="shared" si="98"/>
        <v>-13.132845827200024</v>
      </c>
      <c r="AC872">
        <f t="shared" si="92"/>
        <v>-13.132845827200024</v>
      </c>
      <c r="AD872">
        <f t="shared" si="99"/>
        <v>42.559474150336143</v>
      </c>
      <c r="AE872">
        <f t="shared" si="100"/>
        <v>49.464094970013406</v>
      </c>
      <c r="AF872">
        <f t="shared" si="101"/>
        <v>13.421719452365476</v>
      </c>
      <c r="AG872">
        <f t="shared" si="102"/>
        <v>13.421719452365476</v>
      </c>
      <c r="AH872">
        <f t="shared" si="89"/>
        <v>-5.0999999999999996</v>
      </c>
      <c r="AI872">
        <f t="shared" si="90"/>
        <v>-9.1999999999999993</v>
      </c>
      <c r="AJ872">
        <f t="shared" si="91"/>
        <v>-8.25</v>
      </c>
      <c r="AK872">
        <f t="shared" si="93"/>
        <v>-10.92</v>
      </c>
      <c r="AL872">
        <f t="shared" si="94"/>
        <v>-25.88</v>
      </c>
      <c r="AM872">
        <f t="shared" si="95"/>
        <v>-13.81</v>
      </c>
      <c r="AN872">
        <f t="shared" si="88"/>
        <v>871</v>
      </c>
    </row>
    <row r="873" spans="1:40" x14ac:dyDescent="0.3">
      <c r="A873" t="s">
        <v>2138</v>
      </c>
      <c r="B873">
        <v>-14.46</v>
      </c>
      <c r="C873">
        <v>-14.46</v>
      </c>
      <c r="D873">
        <v>-14.58</v>
      </c>
      <c r="E873" s="6">
        <f>IF(Table2[[#This Row],[S&amp;P 500 TR USD]]="",Table2[[#This Row],[IA SBBI US Large Stock TR USD Ext]],Table2[[#This Row],[S&amp;P 500 TR USD]])</f>
        <v>-14.46</v>
      </c>
      <c r="F873" s="6" t="s">
        <v>2432</v>
      </c>
      <c r="G873" s="6">
        <f>+Table2[[#This Row],[NASDAQ 100 PR USD]]+0.06</f>
        <v>-17.14</v>
      </c>
      <c r="H873" s="6">
        <v>-17.2</v>
      </c>
      <c r="I873" s="6" t="s">
        <v>2428</v>
      </c>
      <c r="J873" s="6">
        <v>-19.420000000000002</v>
      </c>
      <c r="K873" s="6">
        <v>-19.510000000000002</v>
      </c>
      <c r="L873" s="6" t="s">
        <v>2436</v>
      </c>
      <c r="M873">
        <v>2.71</v>
      </c>
      <c r="N873">
        <v>0.89</v>
      </c>
      <c r="O873">
        <v>0.5</v>
      </c>
      <c r="P873">
        <f>+(Table2[[#This Row],[IA SBBI US IT Govt TR USD]]*Table2[[#This Row],[PctinGovt]])+(Table2[[#This Row],[IA SBBI US LT Corp TR USD]]*(1-Table2[[#This Row],[IA SBBI US IT Govt TR USD]]) )</f>
        <v>-0.16690000000000005</v>
      </c>
      <c r="Q873">
        <v>1.63</v>
      </c>
      <c r="R873" s="6">
        <f>IF(Table2[[#This Row],[Bloomberg US Agg Bond TR USD]]="",Table2[[#This Row],[Pre AGG]],Table2[[#This Row],[Bloomberg US Agg Bond TR USD]])</f>
        <v>1.63</v>
      </c>
      <c r="S873" s="6" t="str">
        <f>IF(Table2[[#This Row],[Bloomberg US Agg Bond TR USD]]="","Pre","")</f>
        <v/>
      </c>
      <c r="T873">
        <v>-14.58</v>
      </c>
      <c r="U873" s="6">
        <v>-17.2</v>
      </c>
      <c r="V873" s="6">
        <v>-19.510000000000002</v>
      </c>
      <c r="W873">
        <f t="shared" si="85"/>
        <v>433.26008722679268</v>
      </c>
      <c r="X873">
        <f t="shared" si="86"/>
        <v>812.34063850433711</v>
      </c>
      <c r="Y873">
        <f t="shared" si="87"/>
        <v>197.18450102143109</v>
      </c>
      <c r="Z873">
        <f t="shared" si="96"/>
        <v>-12.244364356800009</v>
      </c>
      <c r="AA873">
        <f t="shared" si="97"/>
        <v>-4.3291697319999933</v>
      </c>
      <c r="AB873">
        <f t="shared" si="98"/>
        <v>-26.026901826400028</v>
      </c>
      <c r="AC873">
        <f t="shared" si="92"/>
        <v>-26.026901826400028</v>
      </c>
      <c r="AD873">
        <f t="shared" si="99"/>
        <v>21.0600485328732</v>
      </c>
      <c r="AE873">
        <f t="shared" si="100"/>
        <v>34.094994728758365</v>
      </c>
      <c r="AF873">
        <f t="shared" si="101"/>
        <v>-6.3275785068654162</v>
      </c>
      <c r="AG873">
        <f t="shared" si="102"/>
        <v>-6.3275785068654162</v>
      </c>
      <c r="AH873">
        <f t="shared" si="89"/>
        <v>-13.42</v>
      </c>
      <c r="AI873">
        <f t="shared" si="90"/>
        <v>-20.189999999999998</v>
      </c>
      <c r="AJ873">
        <f t="shared" si="91"/>
        <v>-11.340000000000002</v>
      </c>
      <c r="AK873">
        <f t="shared" si="93"/>
        <v>-8.32</v>
      </c>
      <c r="AL873">
        <f t="shared" si="94"/>
        <v>-10.989999999999998</v>
      </c>
      <c r="AM873">
        <f t="shared" si="95"/>
        <v>-3.0900000000000016</v>
      </c>
      <c r="AN873">
        <f t="shared" si="88"/>
        <v>872</v>
      </c>
    </row>
    <row r="874" spans="1:40" x14ac:dyDescent="0.3">
      <c r="A874" t="s">
        <v>2139</v>
      </c>
      <c r="B874">
        <v>6.41</v>
      </c>
      <c r="C874">
        <v>6.41</v>
      </c>
      <c r="D874">
        <v>6.24</v>
      </c>
      <c r="E874" s="6">
        <f>IF(Table2[[#This Row],[S&amp;P 500 TR USD]]="",Table2[[#This Row],[IA SBBI US Large Stock TR USD Ext]],Table2[[#This Row],[S&amp;P 500 TR USD]])</f>
        <v>6.41</v>
      </c>
      <c r="F874" s="6" t="s">
        <v>2432</v>
      </c>
      <c r="G874" s="6">
        <f>+Table2[[#This Row],[NASDAQ 100 PR USD]]+0.06</f>
        <v>18.049999999999997</v>
      </c>
      <c r="H874" s="6">
        <v>17.989999999999998</v>
      </c>
      <c r="I874" s="6" t="s">
        <v>2428</v>
      </c>
      <c r="J874" s="6">
        <v>7.83</v>
      </c>
      <c r="K874" s="6">
        <v>7.66</v>
      </c>
      <c r="L874" s="6" t="s">
        <v>2436</v>
      </c>
      <c r="M874">
        <v>3.3</v>
      </c>
      <c r="N874">
        <v>4.13</v>
      </c>
      <c r="O874">
        <v>0.5</v>
      </c>
      <c r="P874">
        <f>+(Table2[[#This Row],[IA SBBI US IT Govt TR USD]]*Table2[[#This Row],[PctinGovt]])+(Table2[[#This Row],[IA SBBI US LT Corp TR USD]]*(1-Table2[[#This Row],[IA SBBI US IT Govt TR USD]]) )</f>
        <v>-7.8489999999999984</v>
      </c>
      <c r="Q874">
        <v>2.34</v>
      </c>
      <c r="R874" s="6">
        <f>IF(Table2[[#This Row],[Bloomberg US Agg Bond TR USD]]="",Table2[[#This Row],[Pre AGG]],Table2[[#This Row],[Bloomberg US Agg Bond TR USD]])</f>
        <v>2.34</v>
      </c>
      <c r="S874" s="6" t="str">
        <f>IF(Table2[[#This Row],[Bloomberg US Agg Bond TR USD]]="","Pre","")</f>
        <v/>
      </c>
      <c r="T874">
        <v>6.24</v>
      </c>
      <c r="U874" s="6">
        <v>17.989999999999998</v>
      </c>
      <c r="V874" s="6">
        <v>7.66</v>
      </c>
      <c r="W874">
        <f t="shared" si="85"/>
        <v>466.53551666974454</v>
      </c>
      <c r="X874">
        <f t="shared" si="86"/>
        <v>976.47071937126725</v>
      </c>
      <c r="Y874">
        <f t="shared" si="87"/>
        <v>219.94883379967271</v>
      </c>
      <c r="Z874">
        <f t="shared" si="96"/>
        <v>-10.302494412800012</v>
      </c>
      <c r="AA874">
        <f t="shared" si="97"/>
        <v>0.61682202799999697</v>
      </c>
      <c r="AB874">
        <f t="shared" si="98"/>
        <v>-20.424223127800012</v>
      </c>
      <c r="AC874">
        <f t="shared" si="92"/>
        <v>-20.424223127800012</v>
      </c>
      <c r="AD874">
        <f t="shared" si="99"/>
        <v>34.336949614920066</v>
      </c>
      <c r="AE874">
        <f t="shared" si="100"/>
        <v>68.820619163958582</v>
      </c>
      <c r="AF874">
        <f t="shared" si="101"/>
        <v>6.0104372747910251</v>
      </c>
      <c r="AG874">
        <f t="shared" si="102"/>
        <v>6.0104372747910251</v>
      </c>
      <c r="AH874">
        <f t="shared" si="89"/>
        <v>20.82</v>
      </c>
      <c r="AI874">
        <f t="shared" si="90"/>
        <v>35.19</v>
      </c>
      <c r="AJ874">
        <f t="shared" si="91"/>
        <v>27.17</v>
      </c>
      <c r="AK874">
        <f t="shared" si="93"/>
        <v>34.24</v>
      </c>
      <c r="AL874">
        <f t="shared" si="94"/>
        <v>55.379999999999995</v>
      </c>
      <c r="AM874">
        <f t="shared" si="95"/>
        <v>38.510000000000005</v>
      </c>
      <c r="AN874">
        <f t="shared" si="88"/>
        <v>873</v>
      </c>
    </row>
    <row r="875" spans="1:40" x14ac:dyDescent="0.3">
      <c r="A875" t="s">
        <v>2140</v>
      </c>
      <c r="B875">
        <v>8.1300000000000008</v>
      </c>
      <c r="C875">
        <v>8.1300000000000008</v>
      </c>
      <c r="D875">
        <v>8.0299999999999994</v>
      </c>
      <c r="E875" s="6">
        <f>IF(Table2[[#This Row],[S&amp;P 500 TR USD]]="",Table2[[#This Row],[IA SBBI US Large Stock TR USD Ext]],Table2[[#This Row],[S&amp;P 500 TR USD]])</f>
        <v>8.1300000000000008</v>
      </c>
      <c r="F875" s="6" t="s">
        <v>2432</v>
      </c>
      <c r="G875" s="6">
        <f>+Table2[[#This Row],[NASDAQ 100 PR USD]]+0.06</f>
        <v>4.1499999999999995</v>
      </c>
      <c r="H875" s="6">
        <v>4.09</v>
      </c>
      <c r="I875" s="6" t="s">
        <v>2428</v>
      </c>
      <c r="J875" s="6">
        <v>4.08</v>
      </c>
      <c r="K875" s="6">
        <v>3.96</v>
      </c>
      <c r="L875" s="6" t="s">
        <v>2436</v>
      </c>
      <c r="M875">
        <v>0.41</v>
      </c>
      <c r="N875">
        <v>-1.9</v>
      </c>
      <c r="O875">
        <v>0.5</v>
      </c>
      <c r="P875">
        <f>+(Table2[[#This Row],[IA SBBI US IT Govt TR USD]]*Table2[[#This Row],[PctinGovt]])+(Table2[[#This Row],[IA SBBI US LT Corp TR USD]]*(1-Table2[[#This Row],[IA SBBI US IT Govt TR USD]]) )</f>
        <v>-0.91600000000000004</v>
      </c>
      <c r="Q875">
        <v>-0.53</v>
      </c>
      <c r="R875" s="6">
        <f>IF(Table2[[#This Row],[Bloomberg US Agg Bond TR USD]]="",Table2[[#This Row],[Pre AGG]],Table2[[#This Row],[Bloomberg US Agg Bond TR USD]])</f>
        <v>-0.53</v>
      </c>
      <c r="S875" s="6" t="str">
        <f>IF(Table2[[#This Row],[Bloomberg US Agg Bond TR USD]]="","Pre","")</f>
        <v/>
      </c>
      <c r="T875">
        <v>8.0299999999999994</v>
      </c>
      <c r="U875" s="6">
        <v>4.09</v>
      </c>
      <c r="V875" s="6">
        <v>3.96</v>
      </c>
      <c r="W875">
        <f t="shared" si="85"/>
        <v>512.02831865832502</v>
      </c>
      <c r="X875">
        <f t="shared" si="86"/>
        <v>1020.498371793552</v>
      </c>
      <c r="Y875">
        <f t="shared" si="87"/>
        <v>232.61880761813978</v>
      </c>
      <c r="Z875">
        <f t="shared" si="96"/>
        <v>-1.9625502976000075</v>
      </c>
      <c r="AA875">
        <f t="shared" si="97"/>
        <v>1.6914749479999935</v>
      </c>
      <c r="AB875">
        <f t="shared" si="98"/>
        <v>-9.9129068535999902</v>
      </c>
      <c r="AC875">
        <f t="shared" si="92"/>
        <v>-9.9129068535999902</v>
      </c>
      <c r="AD875">
        <f t="shared" si="99"/>
        <v>37.116597381895453</v>
      </c>
      <c r="AE875">
        <f t="shared" si="100"/>
        <v>60.11424372461456</v>
      </c>
      <c r="AF875">
        <f t="shared" si="101"/>
        <v>10.010431813608257</v>
      </c>
      <c r="AG875">
        <f t="shared" si="102"/>
        <v>10.010431813608257</v>
      </c>
      <c r="AH875">
        <f t="shared" si="89"/>
        <v>1.7899999999999991</v>
      </c>
      <c r="AI875">
        <f t="shared" si="90"/>
        <v>-13.899999999999999</v>
      </c>
      <c r="AJ875">
        <f t="shared" si="91"/>
        <v>-3.7</v>
      </c>
      <c r="AK875">
        <f t="shared" si="93"/>
        <v>-19.03</v>
      </c>
      <c r="AL875">
        <f t="shared" si="94"/>
        <v>-49.089999999999996</v>
      </c>
      <c r="AM875">
        <f t="shared" si="95"/>
        <v>-30.87</v>
      </c>
      <c r="AN875">
        <f t="shared" si="88"/>
        <v>874</v>
      </c>
    </row>
    <row r="876" spans="1:40" x14ac:dyDescent="0.3">
      <c r="A876" t="s">
        <v>2141</v>
      </c>
      <c r="B876">
        <v>6.06</v>
      </c>
      <c r="C876">
        <v>6.06</v>
      </c>
      <c r="D876">
        <v>5.91</v>
      </c>
      <c r="E876" s="6">
        <f>IF(Table2[[#This Row],[S&amp;P 500 TR USD]]="",Table2[[#This Row],[IA SBBI US Large Stock TR USD Ext]],Table2[[#This Row],[S&amp;P 500 TR USD]])</f>
        <v>6.06</v>
      </c>
      <c r="F876" s="6" t="s">
        <v>2432</v>
      </c>
      <c r="G876" s="6">
        <f>+Table2[[#This Row],[NASDAQ 100 PR USD]]+0.06</f>
        <v>11.3</v>
      </c>
      <c r="H876" s="6">
        <v>11.24</v>
      </c>
      <c r="I876" s="6" t="s">
        <v>2428</v>
      </c>
      <c r="J876" s="6">
        <v>5.24</v>
      </c>
      <c r="K876" s="6">
        <v>5.12</v>
      </c>
      <c r="L876" s="6" t="s">
        <v>2436</v>
      </c>
      <c r="M876">
        <v>-0.98</v>
      </c>
      <c r="N876">
        <v>2.7</v>
      </c>
      <c r="O876">
        <v>0.5</v>
      </c>
      <c r="P876">
        <f>+(Table2[[#This Row],[IA SBBI US IT Govt TR USD]]*Table2[[#This Row],[PctinGovt]])+(Table2[[#This Row],[IA SBBI US LT Corp TR USD]]*(1-Table2[[#This Row],[IA SBBI US IT Govt TR USD]]) )</f>
        <v>4.8559999999999999</v>
      </c>
      <c r="Q876">
        <v>0.56999999999999995</v>
      </c>
      <c r="R876" s="6">
        <f>IF(Table2[[#This Row],[Bloomberg US Agg Bond TR USD]]="",Table2[[#This Row],[Pre AGG]],Table2[[#This Row],[Bloomberg US Agg Bond TR USD]])</f>
        <v>0.56999999999999995</v>
      </c>
      <c r="S876" s="6" t="str">
        <f>IF(Table2[[#This Row],[Bloomberg US Agg Bond TR USD]]="","Pre","")</f>
        <v/>
      </c>
      <c r="T876">
        <v>5.91</v>
      </c>
      <c r="U876" s="6">
        <v>11.24</v>
      </c>
      <c r="V876" s="6">
        <v>5.12</v>
      </c>
      <c r="W876">
        <f t="shared" si="85"/>
        <v>548.19919229103198</v>
      </c>
      <c r="X876">
        <f t="shared" si="86"/>
        <v>1146.4423887831472</v>
      </c>
      <c r="Y876">
        <f t="shared" si="87"/>
        <v>249.64889056818848</v>
      </c>
      <c r="Z876">
        <f t="shared" si="96"/>
        <v>21.554042355199996</v>
      </c>
      <c r="AA876">
        <f t="shared" si="97"/>
        <v>36.620285908399985</v>
      </c>
      <c r="AB876">
        <f t="shared" si="98"/>
        <v>17.653810803199988</v>
      </c>
      <c r="AC876">
        <f t="shared" si="92"/>
        <v>17.653810803199988</v>
      </c>
      <c r="AD876">
        <f t="shared" si="99"/>
        <v>37.181360558440836</v>
      </c>
      <c r="AE876">
        <f t="shared" si="100"/>
        <v>62.480464075224603</v>
      </c>
      <c r="AF876">
        <f t="shared" si="101"/>
        <v>4.2016272503739405</v>
      </c>
      <c r="AG876">
        <f t="shared" si="102"/>
        <v>4.2016272503739405</v>
      </c>
      <c r="AH876">
        <f t="shared" si="89"/>
        <v>-2.1199999999999992</v>
      </c>
      <c r="AI876">
        <f t="shared" si="90"/>
        <v>7.15</v>
      </c>
      <c r="AJ876">
        <f t="shared" si="91"/>
        <v>1.1600000000000001</v>
      </c>
      <c r="AK876">
        <f t="shared" si="93"/>
        <v>-3.9099999999999984</v>
      </c>
      <c r="AL876">
        <f t="shared" si="94"/>
        <v>21.049999999999997</v>
      </c>
      <c r="AM876">
        <f t="shared" si="95"/>
        <v>4.8600000000000003</v>
      </c>
      <c r="AN876">
        <f t="shared" si="88"/>
        <v>875</v>
      </c>
    </row>
    <row r="877" spans="1:40" x14ac:dyDescent="0.3">
      <c r="A877" t="s">
        <v>2142</v>
      </c>
      <c r="B877">
        <v>5.76</v>
      </c>
      <c r="C877">
        <v>5.76</v>
      </c>
      <c r="D877">
        <v>5.64</v>
      </c>
      <c r="E877" s="6">
        <f>IF(Table2[[#This Row],[S&amp;P 500 TR USD]]="",Table2[[#This Row],[IA SBBI US Large Stock TR USD Ext]],Table2[[#This Row],[S&amp;P 500 TR USD]])</f>
        <v>5.76</v>
      </c>
      <c r="F877" s="6" t="s">
        <v>2432</v>
      </c>
      <c r="G877" s="6">
        <f>+Table2[[#This Row],[NASDAQ 100 PR USD]]+0.06</f>
        <v>17.91</v>
      </c>
      <c r="H877" s="6">
        <v>17.850000000000001</v>
      </c>
      <c r="I877" s="6" t="s">
        <v>2428</v>
      </c>
      <c r="J877" s="6">
        <v>6.19</v>
      </c>
      <c r="K877" s="6">
        <v>6.03</v>
      </c>
      <c r="L877" s="6" t="s">
        <v>2436</v>
      </c>
      <c r="M877">
        <v>0.37</v>
      </c>
      <c r="N877">
        <v>0.1</v>
      </c>
      <c r="O877">
        <v>0.5</v>
      </c>
      <c r="P877">
        <f>+(Table2[[#This Row],[IA SBBI US IT Govt TR USD]]*Table2[[#This Row],[PctinGovt]])+(Table2[[#This Row],[IA SBBI US LT Corp TR USD]]*(1-Table2[[#This Row],[IA SBBI US IT Govt TR USD]]) )</f>
        <v>0.248</v>
      </c>
      <c r="Q877">
        <v>0.3</v>
      </c>
      <c r="R877" s="6">
        <f>IF(Table2[[#This Row],[Bloomberg US Agg Bond TR USD]]="",Table2[[#This Row],[Pre AGG]],Table2[[#This Row],[Bloomberg US Agg Bond TR USD]])</f>
        <v>0.3</v>
      </c>
      <c r="S877" s="6" t="str">
        <f>IF(Table2[[#This Row],[Bloomberg US Agg Bond TR USD]]="","Pre","")</f>
        <v/>
      </c>
      <c r="T877">
        <v>5.64</v>
      </c>
      <c r="U877" s="6">
        <v>17.850000000000001</v>
      </c>
      <c r="V877" s="6">
        <v>6.03</v>
      </c>
      <c r="W877">
        <f t="shared" si="85"/>
        <v>584.75762673624615</v>
      </c>
      <c r="X877">
        <f t="shared" si="86"/>
        <v>1368.9323551809391</v>
      </c>
      <c r="Y877">
        <f t="shared" si="87"/>
        <v>270.73271866945026</v>
      </c>
      <c r="Z877">
        <f t="shared" si="96"/>
        <v>20.867554917199982</v>
      </c>
      <c r="AA877">
        <f t="shared" si="97"/>
        <v>36.45818030600001</v>
      </c>
      <c r="AB877">
        <f t="shared" si="98"/>
        <v>15.872501945599993</v>
      </c>
      <c r="AC877">
        <f t="shared" si="92"/>
        <v>15.872501945599993</v>
      </c>
      <c r="AD877">
        <f t="shared" si="99"/>
        <v>38.877229797735403</v>
      </c>
      <c r="AE877">
        <f t="shared" si="100"/>
        <v>91.790091058345567</v>
      </c>
      <c r="AF877">
        <f t="shared" si="101"/>
        <v>6.0927457015282016</v>
      </c>
      <c r="AG877">
        <f t="shared" si="102"/>
        <v>6.0927457015282016</v>
      </c>
      <c r="AH877">
        <f t="shared" si="89"/>
        <v>-0.27000000000000046</v>
      </c>
      <c r="AI877">
        <f t="shared" si="90"/>
        <v>6.6100000000000012</v>
      </c>
      <c r="AJ877">
        <f t="shared" si="91"/>
        <v>0.91000000000000014</v>
      </c>
      <c r="AK877">
        <f t="shared" si="93"/>
        <v>1.8499999999999988</v>
      </c>
      <c r="AL877">
        <f t="shared" si="94"/>
        <v>-0.53999999999999915</v>
      </c>
      <c r="AM877">
        <f t="shared" si="95"/>
        <v>-0.25</v>
      </c>
      <c r="AN877">
        <f t="shared" si="88"/>
        <v>876</v>
      </c>
    </row>
    <row r="878" spans="1:40" x14ac:dyDescent="0.3">
      <c r="A878" t="s">
        <v>2143</v>
      </c>
      <c r="B878">
        <v>4.18</v>
      </c>
      <c r="C878">
        <v>4.18</v>
      </c>
      <c r="D878">
        <v>4.0999999999999996</v>
      </c>
      <c r="E878" s="6">
        <f>IF(Table2[[#This Row],[S&amp;P 500 TR USD]]="",Table2[[#This Row],[IA SBBI US Large Stock TR USD Ext]],Table2[[#This Row],[S&amp;P 500 TR USD]])</f>
        <v>4.18</v>
      </c>
      <c r="F878" s="6" t="s">
        <v>2432</v>
      </c>
      <c r="G878" s="6">
        <f>+Table2[[#This Row],[NASDAQ 100 PR USD]]+0.06</f>
        <v>15.92</v>
      </c>
      <c r="H878" s="6">
        <v>15.86</v>
      </c>
      <c r="I878" s="6" t="s">
        <v>2428</v>
      </c>
      <c r="J878" s="6">
        <v>1.33</v>
      </c>
      <c r="K878" s="6">
        <v>1.26</v>
      </c>
      <c r="L878" s="6" t="s">
        <v>2436</v>
      </c>
      <c r="M878">
        <v>0.55000000000000004</v>
      </c>
      <c r="N878">
        <v>1.23</v>
      </c>
      <c r="O878">
        <v>0.5</v>
      </c>
      <c r="P878">
        <f>+(Table2[[#This Row],[IA SBBI US IT Govt TR USD]]*Table2[[#This Row],[PctinGovt]])+(Table2[[#This Row],[IA SBBI US LT Corp TR USD]]*(1-Table2[[#This Row],[IA SBBI US IT Govt TR USD]]) )</f>
        <v>0.82850000000000001</v>
      </c>
      <c r="Q878">
        <v>0.71</v>
      </c>
      <c r="R878" s="6">
        <f>IF(Table2[[#This Row],[Bloomberg US Agg Bond TR USD]]="",Table2[[#This Row],[Pre AGG]],Table2[[#This Row],[Bloomberg US Agg Bond TR USD]])</f>
        <v>0.71</v>
      </c>
      <c r="S878" s="6" t="str">
        <f>IF(Table2[[#This Row],[Bloomberg US Agg Bond TR USD]]="","Pre","")</f>
        <v/>
      </c>
      <c r="T878">
        <v>4.0999999999999996</v>
      </c>
      <c r="U878" s="6">
        <v>15.86</v>
      </c>
      <c r="V878" s="6">
        <v>1.26</v>
      </c>
      <c r="W878">
        <f t="shared" si="85"/>
        <v>612.83268943243218</v>
      </c>
      <c r="X878">
        <f t="shared" si="86"/>
        <v>1601.9050267126361</v>
      </c>
      <c r="Y878">
        <f t="shared" si="87"/>
        <v>275.40395092468532</v>
      </c>
      <c r="Z878">
        <f t="shared" si="96"/>
        <v>16.470540283999966</v>
      </c>
      <c r="AA878">
        <f t="shared" si="97"/>
        <v>51.888219524000021</v>
      </c>
      <c r="AB878">
        <f t="shared" si="98"/>
        <v>12.863116073599979</v>
      </c>
      <c r="AC878">
        <f t="shared" si="92"/>
        <v>12.863116073599979</v>
      </c>
      <c r="AD878">
        <f t="shared" si="99"/>
        <v>34.098132102256315</v>
      </c>
      <c r="AE878">
        <f t="shared" si="100"/>
        <v>92.154963248183265</v>
      </c>
      <c r="AF878">
        <f t="shared" si="101"/>
        <v>2.7443709806498129</v>
      </c>
      <c r="AG878">
        <f t="shared" si="102"/>
        <v>2.7443709806498129</v>
      </c>
      <c r="AH878">
        <f t="shared" si="89"/>
        <v>-1.54</v>
      </c>
      <c r="AI878">
        <f t="shared" si="90"/>
        <v>-1.990000000000002</v>
      </c>
      <c r="AJ878">
        <f t="shared" si="91"/>
        <v>-4.7700000000000005</v>
      </c>
      <c r="AK878">
        <f t="shared" si="93"/>
        <v>-1.2699999999999996</v>
      </c>
      <c r="AL878">
        <f t="shared" si="94"/>
        <v>-8.6000000000000032</v>
      </c>
      <c r="AM878">
        <f t="shared" si="95"/>
        <v>-5.6800000000000006</v>
      </c>
      <c r="AN878">
        <f t="shared" si="88"/>
        <v>877</v>
      </c>
    </row>
    <row r="879" spans="1:40" x14ac:dyDescent="0.3">
      <c r="A879" t="s">
        <v>2144</v>
      </c>
      <c r="B879">
        <v>-3.11</v>
      </c>
      <c r="C879">
        <v>-3.11</v>
      </c>
      <c r="D879">
        <v>-3.23</v>
      </c>
      <c r="E879" s="6">
        <f>IF(Table2[[#This Row],[S&amp;P 500 TR USD]]="",Table2[[#This Row],[IA SBBI US Large Stock TR USD Ext]],Table2[[#This Row],[S&amp;P 500 TR USD]])</f>
        <v>-3.11</v>
      </c>
      <c r="F879" s="6" t="s">
        <v>2432</v>
      </c>
      <c r="G879" s="6">
        <f>+Table2[[#This Row],[NASDAQ 100 PR USD]]+0.06</f>
        <v>-9.43</v>
      </c>
      <c r="H879" s="6">
        <v>-9.49</v>
      </c>
      <c r="I879" s="6" t="s">
        <v>2428</v>
      </c>
      <c r="J879" s="6">
        <v>-8.1</v>
      </c>
      <c r="K879" s="6">
        <v>-8.2100000000000009</v>
      </c>
      <c r="L879" s="6" t="s">
        <v>2436</v>
      </c>
      <c r="M879">
        <v>-2.62</v>
      </c>
      <c r="N879">
        <v>-4.01</v>
      </c>
      <c r="O879">
        <v>0.5</v>
      </c>
      <c r="P879">
        <f>+(Table2[[#This Row],[IA SBBI US IT Govt TR USD]]*Table2[[#This Row],[PctinGovt]])+(Table2[[#This Row],[IA SBBI US LT Corp TR USD]]*(1-Table2[[#This Row],[IA SBBI US IT Govt TR USD]]) )</f>
        <v>-15.8262</v>
      </c>
      <c r="Q879">
        <v>-1.75</v>
      </c>
      <c r="R879" s="6">
        <f>IF(Table2[[#This Row],[Bloomberg US Agg Bond TR USD]]="",Table2[[#This Row],[Pre AGG]],Table2[[#This Row],[Bloomberg US Agg Bond TR USD]])</f>
        <v>-1.75</v>
      </c>
      <c r="S879" s="6" t="str">
        <f>IF(Table2[[#This Row],[Bloomberg US Agg Bond TR USD]]="","Pre","")</f>
        <v/>
      </c>
      <c r="T879">
        <v>-3.23</v>
      </c>
      <c r="U879" s="6">
        <v>-9.49</v>
      </c>
      <c r="V879" s="6">
        <v>-8.2100000000000009</v>
      </c>
      <c r="W879">
        <f t="shared" si="85"/>
        <v>589.80819356376458</v>
      </c>
      <c r="X879">
        <f t="shared" si="86"/>
        <v>1440.3942396776069</v>
      </c>
      <c r="Y879">
        <f t="shared" si="87"/>
        <v>244.58328655376863</v>
      </c>
      <c r="Z879">
        <f t="shared" si="96"/>
        <v>6.4191689479999869</v>
      </c>
      <c r="AA879">
        <f t="shared" si="97"/>
        <v>23.583268151000002</v>
      </c>
      <c r="AB879">
        <f t="shared" si="98"/>
        <v>-1.4487687938000149</v>
      </c>
      <c r="AC879">
        <f t="shared" si="92"/>
        <v>-1.4487687938000149</v>
      </c>
      <c r="AD879">
        <f t="shared" si="99"/>
        <v>37.668960784376623</v>
      </c>
      <c r="AE879">
        <f t="shared" si="100"/>
        <v>79.261448398196976</v>
      </c>
      <c r="AF879">
        <f t="shared" si="101"/>
        <v>-7.7120480251116064</v>
      </c>
      <c r="AG879">
        <f t="shared" si="102"/>
        <v>-7.7120480251116064</v>
      </c>
      <c r="AH879">
        <f t="shared" si="89"/>
        <v>-7.33</v>
      </c>
      <c r="AI879">
        <f t="shared" si="90"/>
        <v>-25.35</v>
      </c>
      <c r="AJ879">
        <f t="shared" si="91"/>
        <v>-9.4700000000000006</v>
      </c>
      <c r="AK879">
        <f t="shared" si="93"/>
        <v>-5.79</v>
      </c>
      <c r="AL879">
        <f t="shared" si="94"/>
        <v>-23.36</v>
      </c>
      <c r="AM879">
        <f t="shared" si="95"/>
        <v>-4.7</v>
      </c>
      <c r="AN879">
        <f t="shared" si="88"/>
        <v>878</v>
      </c>
    </row>
    <row r="880" spans="1:40" x14ac:dyDescent="0.3">
      <c r="A880" t="s">
        <v>2145</v>
      </c>
      <c r="B880">
        <v>4</v>
      </c>
      <c r="C880">
        <v>4</v>
      </c>
      <c r="D880">
        <v>3.88</v>
      </c>
      <c r="E880" s="6">
        <f>IF(Table2[[#This Row],[S&amp;P 500 TR USD]]="",Table2[[#This Row],[IA SBBI US Large Stock TR USD Ext]],Table2[[#This Row],[S&amp;P 500 TR USD]])</f>
        <v>4</v>
      </c>
      <c r="F880" s="6" t="s">
        <v>2432</v>
      </c>
      <c r="G880" s="6">
        <f>+Table2[[#This Row],[NASDAQ 100 PR USD]]+0.06</f>
        <v>9.4700000000000006</v>
      </c>
      <c r="H880" s="6">
        <v>9.41</v>
      </c>
      <c r="I880" s="6" t="s">
        <v>2428</v>
      </c>
      <c r="J880" s="6">
        <v>1.56</v>
      </c>
      <c r="K880" s="6">
        <v>1.4</v>
      </c>
      <c r="L880" s="6" t="s">
        <v>2436</v>
      </c>
      <c r="M880">
        <v>0.86</v>
      </c>
      <c r="N880">
        <v>0.02</v>
      </c>
      <c r="O880">
        <v>0.5</v>
      </c>
      <c r="P880">
        <f>+(Table2[[#This Row],[IA SBBI US IT Govt TR USD]]*Table2[[#This Row],[PctinGovt]])+(Table2[[#This Row],[IA SBBI US LT Corp TR USD]]*(1-Table2[[#This Row],[IA SBBI US IT Govt TR USD]]) )</f>
        <v>0.43280000000000002</v>
      </c>
      <c r="Q880">
        <v>0.55000000000000004</v>
      </c>
      <c r="R880" s="6">
        <f>IF(Table2[[#This Row],[Bloomberg US Agg Bond TR USD]]="",Table2[[#This Row],[Pre AGG]],Table2[[#This Row],[Bloomberg US Agg Bond TR USD]])</f>
        <v>0.55000000000000004</v>
      </c>
      <c r="S880" s="6" t="str">
        <f>IF(Table2[[#This Row],[Bloomberg US Agg Bond TR USD]]="","Pre","")</f>
        <v/>
      </c>
      <c r="T880">
        <v>3.88</v>
      </c>
      <c r="U880" s="6">
        <v>9.41</v>
      </c>
      <c r="V880" s="6">
        <v>1.4</v>
      </c>
      <c r="W880">
        <f t="shared" si="85"/>
        <v>616.57275147403857</v>
      </c>
      <c r="X880">
        <f t="shared" si="86"/>
        <v>1585.3453376312696</v>
      </c>
      <c r="Y880">
        <f t="shared" si="87"/>
        <v>249.4074525655214</v>
      </c>
      <c r="Z880">
        <f t="shared" si="96"/>
        <v>4.6461877159999831</v>
      </c>
      <c r="AA880">
        <f t="shared" si="97"/>
        <v>14.732671772599982</v>
      </c>
      <c r="AB880">
        <f t="shared" si="98"/>
        <v>-5.7521942440000196</v>
      </c>
      <c r="AC880">
        <f t="shared" si="92"/>
        <v>-5.7521942440000196</v>
      </c>
      <c r="AD880">
        <f t="shared" si="99"/>
        <v>35.786665840116271</v>
      </c>
      <c r="AE880">
        <f t="shared" si="100"/>
        <v>92.001909635308138</v>
      </c>
      <c r="AF880">
        <f t="shared" si="101"/>
        <v>-12.6970955289329</v>
      </c>
      <c r="AG880">
        <f t="shared" si="102"/>
        <v>-12.6970955289329</v>
      </c>
      <c r="AH880">
        <f t="shared" si="89"/>
        <v>7.1099999999999994</v>
      </c>
      <c r="AI880">
        <f t="shared" si="90"/>
        <v>18.899999999999999</v>
      </c>
      <c r="AJ880">
        <f t="shared" si="91"/>
        <v>9.6100000000000012</v>
      </c>
      <c r="AK880">
        <f t="shared" si="93"/>
        <v>14.44</v>
      </c>
      <c r="AL880">
        <f t="shared" si="94"/>
        <v>44.25</v>
      </c>
      <c r="AM880">
        <f t="shared" si="95"/>
        <v>19.080000000000002</v>
      </c>
      <c r="AN880">
        <f t="shared" si="88"/>
        <v>879</v>
      </c>
    </row>
    <row r="881" spans="1:40" x14ac:dyDescent="0.3">
      <c r="A881" t="s">
        <v>2146</v>
      </c>
      <c r="B881">
        <v>3.87</v>
      </c>
      <c r="C881">
        <v>3.87</v>
      </c>
      <c r="D881">
        <v>3.79</v>
      </c>
      <c r="E881" s="6">
        <f>IF(Table2[[#This Row],[S&amp;P 500 TR USD]]="",Table2[[#This Row],[IA SBBI US Large Stock TR USD Ext]],Table2[[#This Row],[S&amp;P 500 TR USD]])</f>
        <v>3.87</v>
      </c>
      <c r="F881" s="6" t="s">
        <v>2432</v>
      </c>
      <c r="G881" s="6">
        <v>1.43</v>
      </c>
      <c r="H881" s="6">
        <v>1.42</v>
      </c>
      <c r="I881" s="6" t="s">
        <v>2435</v>
      </c>
      <c r="J881" s="6">
        <v>8.9600000000000009</v>
      </c>
      <c r="K881" s="6">
        <v>8.86</v>
      </c>
      <c r="L881" s="6" t="s">
        <v>2436</v>
      </c>
      <c r="M881">
        <v>0.21</v>
      </c>
      <c r="N881">
        <v>-0.24</v>
      </c>
      <c r="O881">
        <v>0.5</v>
      </c>
      <c r="P881">
        <f>+(Table2[[#This Row],[IA SBBI US IT Govt TR USD]]*Table2[[#This Row],[PctinGovt]])+(Table2[[#This Row],[IA SBBI US LT Corp TR USD]]*(1-Table2[[#This Row],[IA SBBI US IT Govt TR USD]]) )</f>
        <v>-8.4599999999999995E-2</v>
      </c>
      <c r="Q881">
        <v>0.32</v>
      </c>
      <c r="R881" s="6">
        <f>IF(Table2[[#This Row],[Bloomberg US Agg Bond TR USD]]="",Table2[[#This Row],[Pre AGG]],Table2[[#This Row],[Bloomberg US Agg Bond TR USD]])</f>
        <v>0.32</v>
      </c>
      <c r="S881" s="6" t="str">
        <f>IF(Table2[[#This Row],[Bloomberg US Agg Bond TR USD]]="","Pre","")</f>
        <v/>
      </c>
      <c r="T881">
        <v>3.79</v>
      </c>
      <c r="U881" s="6">
        <v>1.42</v>
      </c>
      <c r="V881" s="6">
        <v>8.86</v>
      </c>
      <c r="W881">
        <f t="shared" si="85"/>
        <v>643.7308587549046</v>
      </c>
      <c r="X881">
        <f t="shared" si="86"/>
        <v>1609.2772414256335</v>
      </c>
      <c r="Y881">
        <f t="shared" si="87"/>
        <v>280.36495286282661</v>
      </c>
      <c r="Z881">
        <f t="shared" si="96"/>
        <v>4.3345612203999684</v>
      </c>
      <c r="AA881">
        <f t="shared" si="97"/>
        <v>0.43317427219997651</v>
      </c>
      <c r="AB881">
        <f t="shared" si="98"/>
        <v>1.3215103160000075</v>
      </c>
      <c r="AC881">
        <f t="shared" si="92"/>
        <v>0.43317427219997651</v>
      </c>
      <c r="AD881">
        <f t="shared" si="99"/>
        <v>45.96890779436216</v>
      </c>
      <c r="AE881">
        <f t="shared" si="100"/>
        <v>109.54302889500647</v>
      </c>
      <c r="AF881">
        <f t="shared" si="101"/>
        <v>-0.50466728726586974</v>
      </c>
      <c r="AG881">
        <f t="shared" si="102"/>
        <v>-0.50466728726586974</v>
      </c>
      <c r="AH881">
        <f t="shared" si="89"/>
        <v>-8.9999999999999858E-2</v>
      </c>
      <c r="AI881">
        <f t="shared" si="90"/>
        <v>-7.99</v>
      </c>
      <c r="AJ881">
        <f t="shared" si="91"/>
        <v>7.4599999999999991</v>
      </c>
      <c r="AK881">
        <f t="shared" si="93"/>
        <v>-7.1999999999999993</v>
      </c>
      <c r="AL881">
        <f t="shared" si="94"/>
        <v>-26.89</v>
      </c>
      <c r="AM881">
        <f t="shared" si="95"/>
        <v>-2.1500000000000021</v>
      </c>
      <c r="AN881">
        <f t="shared" si="88"/>
        <v>880</v>
      </c>
    </row>
    <row r="882" spans="1:40" x14ac:dyDescent="0.3">
      <c r="A882" t="s">
        <v>2147</v>
      </c>
      <c r="B882">
        <v>-2.36</v>
      </c>
      <c r="C882">
        <v>-2.36</v>
      </c>
      <c r="D882">
        <v>-2.5</v>
      </c>
      <c r="E882" s="6">
        <f>IF(Table2[[#This Row],[S&amp;P 500 TR USD]]="",Table2[[#This Row],[IA SBBI US Large Stock TR USD Ext]],Table2[[#This Row],[S&amp;P 500 TR USD]])</f>
        <v>-2.36</v>
      </c>
      <c r="F882" s="6" t="s">
        <v>2432</v>
      </c>
      <c r="G882" s="6">
        <v>-2.1800000000000002</v>
      </c>
      <c r="H882" s="6">
        <v>-2.19</v>
      </c>
      <c r="I882" s="6" t="s">
        <v>2435</v>
      </c>
      <c r="J882" s="6">
        <v>1.46</v>
      </c>
      <c r="K882" s="6">
        <v>1.35</v>
      </c>
      <c r="L882" s="6" t="s">
        <v>2436</v>
      </c>
      <c r="M882">
        <v>-1.47</v>
      </c>
      <c r="N882">
        <v>-1.76</v>
      </c>
      <c r="O882">
        <v>0.5</v>
      </c>
      <c r="P882">
        <f>+(Table2[[#This Row],[IA SBBI US IT Govt TR USD]]*Table2[[#This Row],[PctinGovt]])+(Table2[[#This Row],[IA SBBI US LT Corp TR USD]]*(1-Table2[[#This Row],[IA SBBI US IT Govt TR USD]]) )</f>
        <v>-5.0822000000000003</v>
      </c>
      <c r="Q882">
        <v>-0.88</v>
      </c>
      <c r="R882" s="6">
        <f>IF(Table2[[#This Row],[Bloomberg US Agg Bond TR USD]]="",Table2[[#This Row],[Pre AGG]],Table2[[#This Row],[Bloomberg US Agg Bond TR USD]])</f>
        <v>-0.88</v>
      </c>
      <c r="S882" s="6" t="str">
        <f>IF(Table2[[#This Row],[Bloomberg US Agg Bond TR USD]]="","Pre","")</f>
        <v/>
      </c>
      <c r="T882">
        <v>-2.5</v>
      </c>
      <c r="U882" s="6">
        <v>-2.19</v>
      </c>
      <c r="V882" s="6">
        <v>1.35</v>
      </c>
      <c r="W882">
        <f t="shared" si="85"/>
        <v>625.13758728603193</v>
      </c>
      <c r="X882">
        <f t="shared" si="86"/>
        <v>1571.8440698384122</v>
      </c>
      <c r="Y882">
        <f t="shared" si="87"/>
        <v>285.49987972647483</v>
      </c>
      <c r="Z882">
        <f t="shared" si="96"/>
        <v>5.1216256999999876</v>
      </c>
      <c r="AA882">
        <f t="shared" si="97"/>
        <v>8.5335186781999806</v>
      </c>
      <c r="AB882">
        <f t="shared" si="98"/>
        <v>11.874224540000021</v>
      </c>
      <c r="AC882">
        <f t="shared" si="92"/>
        <v>5.1216256999999876</v>
      </c>
      <c r="AD882">
        <f t="shared" si="99"/>
        <v>36.243236740860716</v>
      </c>
      <c r="AE882">
        <f t="shared" si="100"/>
        <v>98.92656174144021</v>
      </c>
      <c r="AF882">
        <f t="shared" si="101"/>
        <v>1.5902878343300841</v>
      </c>
      <c r="AG882">
        <f t="shared" si="102"/>
        <v>1.5902878343300841</v>
      </c>
      <c r="AH882">
        <f t="shared" si="89"/>
        <v>-6.29</v>
      </c>
      <c r="AI882">
        <f t="shared" si="90"/>
        <v>-3.61</v>
      </c>
      <c r="AJ882">
        <f t="shared" si="91"/>
        <v>-7.51</v>
      </c>
      <c r="AK882">
        <f t="shared" si="93"/>
        <v>-6.2</v>
      </c>
      <c r="AL882">
        <f t="shared" si="94"/>
        <v>4.3800000000000008</v>
      </c>
      <c r="AM882">
        <f t="shared" si="95"/>
        <v>-14.969999999999999</v>
      </c>
      <c r="AN882">
        <f t="shared" si="88"/>
        <v>881</v>
      </c>
    </row>
    <row r="883" spans="1:40" x14ac:dyDescent="0.3">
      <c r="A883" t="s">
        <v>2148</v>
      </c>
      <c r="B883">
        <v>5.55</v>
      </c>
      <c r="C883">
        <v>5.55</v>
      </c>
      <c r="D883">
        <v>5.44</v>
      </c>
      <c r="E883" s="6">
        <f>IF(Table2[[#This Row],[S&amp;P 500 TR USD]]="",Table2[[#This Row],[IA SBBI US Large Stock TR USD Ext]],Table2[[#This Row],[S&amp;P 500 TR USD]])</f>
        <v>5.55</v>
      </c>
      <c r="F883" s="6" t="s">
        <v>2432</v>
      </c>
      <c r="G883" s="6">
        <v>9.91</v>
      </c>
      <c r="H883" s="6">
        <v>9.91</v>
      </c>
      <c r="I883" s="6" t="s">
        <v>2435</v>
      </c>
      <c r="J883" s="6">
        <v>4.5199999999999996</v>
      </c>
      <c r="K883" s="6">
        <v>4.38</v>
      </c>
      <c r="L883" s="6" t="s">
        <v>2436</v>
      </c>
      <c r="M883">
        <v>0.32</v>
      </c>
      <c r="N883">
        <v>-1.6</v>
      </c>
      <c r="O883">
        <v>0.5</v>
      </c>
      <c r="P883">
        <f>+(Table2[[#This Row],[IA SBBI US IT Govt TR USD]]*Table2[[#This Row],[PctinGovt]])+(Table2[[#This Row],[IA SBBI US LT Corp TR USD]]*(1-Table2[[#This Row],[IA SBBI US IT Govt TR USD]]) )</f>
        <v>-0.92799999999999983</v>
      </c>
      <c r="Q883">
        <v>-0.32</v>
      </c>
      <c r="R883" s="6">
        <f>IF(Table2[[#This Row],[Bloomberg US Agg Bond TR USD]]="",Table2[[#This Row],[Pre AGG]],Table2[[#This Row],[Bloomberg US Agg Bond TR USD]])</f>
        <v>-0.32</v>
      </c>
      <c r="S883" s="6" t="str">
        <f>IF(Table2[[#This Row],[Bloomberg US Agg Bond TR USD]]="","Pre","")</f>
        <v/>
      </c>
      <c r="T883">
        <v>5.44</v>
      </c>
      <c r="U883" s="6">
        <v>9.91</v>
      </c>
      <c r="V883" s="6">
        <v>4.38</v>
      </c>
      <c r="W883">
        <f t="shared" si="85"/>
        <v>664.58507203439206</v>
      </c>
      <c r="X883">
        <f t="shared" si="86"/>
        <v>1737.5238171593987</v>
      </c>
      <c r="Y883">
        <f t="shared" si="87"/>
        <v>302.38477445849446</v>
      </c>
      <c r="Z883">
        <f t="shared" si="96"/>
        <v>6.7002715999999962</v>
      </c>
      <c r="AA883">
        <f t="shared" si="97"/>
        <v>9.0295131882000224</v>
      </c>
      <c r="AB883">
        <f t="shared" si="98"/>
        <v>15.162046918000049</v>
      </c>
      <c r="AC883">
        <f t="shared" si="92"/>
        <v>6.7002715999999962</v>
      </c>
      <c r="AD883">
        <f t="shared" si="99"/>
        <v>41.434349531912517</v>
      </c>
      <c r="AE883">
        <f t="shared" si="100"/>
        <v>131.80681086727836</v>
      </c>
      <c r="AF883">
        <f t="shared" si="101"/>
        <v>4.37002208806474</v>
      </c>
      <c r="AG883">
        <f t="shared" si="102"/>
        <v>4.37002208806474</v>
      </c>
      <c r="AH883">
        <f t="shared" si="89"/>
        <v>7.94</v>
      </c>
      <c r="AI883">
        <f t="shared" si="90"/>
        <v>12.1</v>
      </c>
      <c r="AJ883">
        <f t="shared" si="91"/>
        <v>3.03</v>
      </c>
      <c r="AK883">
        <f t="shared" si="93"/>
        <v>14.23</v>
      </c>
      <c r="AL883">
        <f t="shared" si="94"/>
        <v>15.709999999999999</v>
      </c>
      <c r="AM883">
        <f t="shared" si="95"/>
        <v>10.54</v>
      </c>
      <c r="AN883">
        <f t="shared" si="88"/>
        <v>882</v>
      </c>
    </row>
    <row r="884" spans="1:40" x14ac:dyDescent="0.3">
      <c r="A884" t="s">
        <v>2149</v>
      </c>
      <c r="B884">
        <v>-3.12</v>
      </c>
      <c r="C884">
        <v>-3.12</v>
      </c>
      <c r="D884">
        <v>-3.2</v>
      </c>
      <c r="E884" s="6">
        <f>IF(Table2[[#This Row],[S&amp;P 500 TR USD]]="",Table2[[#This Row],[IA SBBI US Large Stock TR USD Ext]],Table2[[#This Row],[S&amp;P 500 TR USD]])</f>
        <v>-3.12</v>
      </c>
      <c r="F884" s="6" t="s">
        <v>2432</v>
      </c>
      <c r="G884" s="6">
        <v>-1.1200000000000001</v>
      </c>
      <c r="H884" s="6">
        <v>-1.1299999999999999</v>
      </c>
      <c r="I884" s="6" t="s">
        <v>2435</v>
      </c>
      <c r="J884" s="6">
        <v>-2.74</v>
      </c>
      <c r="K884" s="6">
        <v>-2.83</v>
      </c>
      <c r="L884" s="6" t="s">
        <v>2436</v>
      </c>
      <c r="M884">
        <v>-0.05</v>
      </c>
      <c r="N884">
        <v>-1.1299999999999999</v>
      </c>
      <c r="O884">
        <v>0.5</v>
      </c>
      <c r="P884">
        <f>+(Table2[[#This Row],[IA SBBI US IT Govt TR USD]]*Table2[[#This Row],[PctinGovt]])+(Table2[[#This Row],[IA SBBI US LT Corp TR USD]]*(1-Table2[[#This Row],[IA SBBI US IT Govt TR USD]]) )</f>
        <v>-1.2114999999999998</v>
      </c>
      <c r="Q884">
        <v>-0.42</v>
      </c>
      <c r="R884" s="6">
        <f>IF(Table2[[#This Row],[Bloomberg US Agg Bond TR USD]]="",Table2[[#This Row],[Pre AGG]],Table2[[#This Row],[Bloomberg US Agg Bond TR USD]])</f>
        <v>-0.42</v>
      </c>
      <c r="S884" s="6" t="str">
        <f>IF(Table2[[#This Row],[Bloomberg US Agg Bond TR USD]]="","Pre","")</f>
        <v/>
      </c>
      <c r="T884">
        <v>-3.2</v>
      </c>
      <c r="U884" s="6">
        <v>-1.1299999999999999</v>
      </c>
      <c r="V884" s="6">
        <v>-2.83</v>
      </c>
      <c r="W884">
        <f t="shared" si="85"/>
        <v>640.11834972929148</v>
      </c>
      <c r="X884">
        <f t="shared" si="86"/>
        <v>1716.7597980254977</v>
      </c>
      <c r="Y884">
        <f t="shared" si="87"/>
        <v>290.99728534131913</v>
      </c>
      <c r="Z884">
        <f t="shared" si="96"/>
        <v>-0.48572800000000749</v>
      </c>
      <c r="AA884">
        <f t="shared" si="97"/>
        <v>6.2881874277000316</v>
      </c>
      <c r="AB884">
        <f t="shared" si="98"/>
        <v>2.7952976210000369</v>
      </c>
      <c r="AC884">
        <f t="shared" si="92"/>
        <v>-0.48572800000000749</v>
      </c>
      <c r="AD884">
        <f t="shared" si="99"/>
        <v>35.526084287162263</v>
      </c>
      <c r="AE884">
        <f t="shared" si="100"/>
        <v>112.01424042967449</v>
      </c>
      <c r="AF884">
        <f t="shared" si="101"/>
        <v>3.1177940650457536</v>
      </c>
      <c r="AG884">
        <f t="shared" si="102"/>
        <v>3.1177940650457536</v>
      </c>
      <c r="AH884">
        <f t="shared" si="89"/>
        <v>-8.64</v>
      </c>
      <c r="AI884">
        <f t="shared" si="90"/>
        <v>-11.04</v>
      </c>
      <c r="AJ884">
        <f t="shared" si="91"/>
        <v>-7.21</v>
      </c>
      <c r="AK884">
        <f t="shared" si="93"/>
        <v>-16.580000000000002</v>
      </c>
      <c r="AL884">
        <f t="shared" si="94"/>
        <v>-23.14</v>
      </c>
      <c r="AM884">
        <f t="shared" si="95"/>
        <v>-10.24</v>
      </c>
      <c r="AN884">
        <f t="shared" si="88"/>
        <v>883</v>
      </c>
    </row>
    <row r="885" spans="1:40" x14ac:dyDescent="0.3">
      <c r="A885" t="s">
        <v>2150</v>
      </c>
      <c r="B885">
        <v>-0.49</v>
      </c>
      <c r="C885">
        <v>-0.49</v>
      </c>
      <c r="D885">
        <v>-0.63</v>
      </c>
      <c r="E885" s="6">
        <f>IF(Table2[[#This Row],[S&amp;P 500 TR USD]]="",Table2[[#This Row],[IA SBBI US Large Stock TR USD Ext]],Table2[[#This Row],[S&amp;P 500 TR USD]])</f>
        <v>-0.49</v>
      </c>
      <c r="F885" s="6" t="s">
        <v>2432</v>
      </c>
      <c r="G885" s="6">
        <v>5.55</v>
      </c>
      <c r="H885" s="6">
        <v>5.55</v>
      </c>
      <c r="I885" s="6" t="s">
        <v>2435</v>
      </c>
      <c r="J885" s="6">
        <v>-3.7</v>
      </c>
      <c r="K885" s="6">
        <v>-3.81</v>
      </c>
      <c r="L885" s="6" t="s">
        <v>2436</v>
      </c>
      <c r="M885">
        <v>0.15</v>
      </c>
      <c r="N885">
        <v>-0.26</v>
      </c>
      <c r="O885">
        <v>0.5</v>
      </c>
      <c r="P885">
        <f>+(Table2[[#This Row],[IA SBBI US IT Govt TR USD]]*Table2[[#This Row],[PctinGovt]])+(Table2[[#This Row],[IA SBBI US LT Corp TR USD]]*(1-Table2[[#This Row],[IA SBBI US IT Govt TR USD]]) )</f>
        <v>-0.14600000000000002</v>
      </c>
      <c r="Q885">
        <v>-0.05</v>
      </c>
      <c r="R885" s="6">
        <f>IF(Table2[[#This Row],[Bloomberg US Agg Bond TR USD]]="",Table2[[#This Row],[Pre AGG]],Table2[[#This Row],[Bloomberg US Agg Bond TR USD]])</f>
        <v>-0.05</v>
      </c>
      <c r="S885" s="6" t="str">
        <f>IF(Table2[[#This Row],[Bloomberg US Agg Bond TR USD]]="","Pre","")</f>
        <v/>
      </c>
      <c r="T885">
        <v>-0.63</v>
      </c>
      <c r="U885" s="6">
        <v>5.55</v>
      </c>
      <c r="V885" s="6">
        <v>-3.81</v>
      </c>
      <c r="W885">
        <f t="shared" si="85"/>
        <v>635.45560412599696</v>
      </c>
      <c r="X885">
        <f t="shared" si="86"/>
        <v>1817.5899668159132</v>
      </c>
      <c r="Y885">
        <f t="shared" si="87"/>
        <v>276.10028876981488</v>
      </c>
      <c r="Z885">
        <f t="shared" si="96"/>
        <v>1.4229047039999942</v>
      </c>
      <c r="AA885">
        <f t="shared" si="97"/>
        <v>14.699091943500031</v>
      </c>
      <c r="AB885">
        <f t="shared" si="98"/>
        <v>-2.4382863525999721</v>
      </c>
      <c r="AC885">
        <f t="shared" si="92"/>
        <v>-2.4382863525999721</v>
      </c>
      <c r="AD885">
        <f t="shared" si="99"/>
        <v>25.814900930636341</v>
      </c>
      <c r="AE885">
        <f t="shared" si="100"/>
        <v>100.73648257402357</v>
      </c>
      <c r="AF885">
        <f t="shared" si="101"/>
        <v>-7.5419406122599568</v>
      </c>
      <c r="AG885">
        <f t="shared" si="102"/>
        <v>-7.5419406122599568</v>
      </c>
      <c r="AH885">
        <f t="shared" si="89"/>
        <v>2.5700000000000003</v>
      </c>
      <c r="AI885">
        <f t="shared" si="90"/>
        <v>6.68</v>
      </c>
      <c r="AJ885">
        <f t="shared" si="91"/>
        <v>-0.98</v>
      </c>
      <c r="AK885">
        <f t="shared" si="93"/>
        <v>11.21</v>
      </c>
      <c r="AL885">
        <f t="shared" si="94"/>
        <v>17.72</v>
      </c>
      <c r="AM885">
        <f t="shared" si="95"/>
        <v>6.23</v>
      </c>
      <c r="AN885">
        <f t="shared" si="88"/>
        <v>884</v>
      </c>
    </row>
    <row r="886" spans="1:40" x14ac:dyDescent="0.3">
      <c r="A886" t="s">
        <v>2151</v>
      </c>
      <c r="B886">
        <v>-2.74</v>
      </c>
      <c r="C886">
        <v>-2.74</v>
      </c>
      <c r="D886">
        <v>-2.86</v>
      </c>
      <c r="E886" s="6">
        <f>IF(Table2[[#This Row],[S&amp;P 500 TR USD]]="",Table2[[#This Row],[IA SBBI US Large Stock TR USD Ext]],Table2[[#This Row],[S&amp;P 500 TR USD]])</f>
        <v>-2.74</v>
      </c>
      <c r="F886" s="6" t="s">
        <v>2432</v>
      </c>
      <c r="G886" s="6">
        <v>0.46</v>
      </c>
      <c r="H886" s="6">
        <v>0.46</v>
      </c>
      <c r="I886" s="6" t="s">
        <v>2435</v>
      </c>
      <c r="J886" s="6">
        <v>0.02</v>
      </c>
      <c r="K886" s="6">
        <v>-0.11</v>
      </c>
      <c r="L886" s="6" t="s">
        <v>2436</v>
      </c>
      <c r="M886">
        <v>0.97</v>
      </c>
      <c r="N886">
        <v>0.93</v>
      </c>
      <c r="O886">
        <v>0.5</v>
      </c>
      <c r="P886">
        <f>+(Table2[[#This Row],[IA SBBI US IT Govt TR USD]]*Table2[[#This Row],[PctinGovt]])+(Table2[[#This Row],[IA SBBI US LT Corp TR USD]]*(1-Table2[[#This Row],[IA SBBI US IT Govt TR USD]]) )</f>
        <v>0.51290000000000002</v>
      </c>
      <c r="Q886">
        <v>1.1599999999999999</v>
      </c>
      <c r="R886" s="6">
        <f>IF(Table2[[#This Row],[Bloomberg US Agg Bond TR USD]]="",Table2[[#This Row],[Pre AGG]],Table2[[#This Row],[Bloomberg US Agg Bond TR USD]])</f>
        <v>1.1599999999999999</v>
      </c>
      <c r="S886" s="6" t="str">
        <f>IF(Table2[[#This Row],[Bloomberg US Agg Bond TR USD]]="","Pre","")</f>
        <v/>
      </c>
      <c r="T886">
        <v>-2.86</v>
      </c>
      <c r="U886" s="6">
        <v>0.46</v>
      </c>
      <c r="V886" s="6">
        <v>-0.11</v>
      </c>
      <c r="W886">
        <f t="shared" si="85"/>
        <v>614.42157384799339</v>
      </c>
      <c r="X886">
        <f t="shared" si="86"/>
        <v>1826.4108806632662</v>
      </c>
      <c r="Y886">
        <f t="shared" si="87"/>
        <v>275.68657845216808</v>
      </c>
      <c r="Z886">
        <f t="shared" si="96"/>
        <v>-6.5608785760000066</v>
      </c>
      <c r="AA886">
        <f t="shared" si="97"/>
        <v>4.8373285110000275</v>
      </c>
      <c r="AB886">
        <f t="shared" si="98"/>
        <v>-6.6349916052999891</v>
      </c>
      <c r="AC886">
        <f t="shared" si="92"/>
        <v>-6.6349916052999891</v>
      </c>
      <c r="AD886">
        <f t="shared" si="99"/>
        <v>16.40784337938863</v>
      </c>
      <c r="AE886">
        <f t="shared" si="100"/>
        <v>97.280248868972862</v>
      </c>
      <c r="AF886">
        <f t="shared" si="101"/>
        <v>-11.195811997679295</v>
      </c>
      <c r="AG886">
        <f t="shared" si="102"/>
        <v>-11.195811997679295</v>
      </c>
      <c r="AH886">
        <f t="shared" si="89"/>
        <v>-2.23</v>
      </c>
      <c r="AI886">
        <f t="shared" si="90"/>
        <v>-5.09</v>
      </c>
      <c r="AJ886">
        <f t="shared" si="91"/>
        <v>3.7</v>
      </c>
      <c r="AK886">
        <f t="shared" si="93"/>
        <v>-4.8000000000000007</v>
      </c>
      <c r="AL886">
        <f t="shared" si="94"/>
        <v>-11.77</v>
      </c>
      <c r="AM886">
        <f t="shared" si="95"/>
        <v>4.68</v>
      </c>
      <c r="AN886">
        <f t="shared" si="88"/>
        <v>885</v>
      </c>
    </row>
    <row r="887" spans="1:40" x14ac:dyDescent="0.3">
      <c r="A887" t="s">
        <v>2152</v>
      </c>
      <c r="B887">
        <v>6.33</v>
      </c>
      <c r="C887">
        <v>6.33</v>
      </c>
      <c r="D887">
        <v>6.25</v>
      </c>
      <c r="E887" s="6">
        <f>IF(Table2[[#This Row],[S&amp;P 500 TR USD]]="",Table2[[#This Row],[IA SBBI US Large Stock TR USD Ext]],Table2[[#This Row],[S&amp;P 500 TR USD]])</f>
        <v>6.33</v>
      </c>
      <c r="F887" s="6" t="s">
        <v>2432</v>
      </c>
      <c r="G887" s="6">
        <v>9.5399999999999991</v>
      </c>
      <c r="H887" s="6">
        <v>9.5299999999999994</v>
      </c>
      <c r="I887" s="6" t="s">
        <v>2435</v>
      </c>
      <c r="J887" s="6">
        <v>0.41</v>
      </c>
      <c r="K887" s="6">
        <v>0.31</v>
      </c>
      <c r="L887" s="6" t="s">
        <v>2436</v>
      </c>
      <c r="M887">
        <v>-0.08</v>
      </c>
      <c r="N887">
        <v>0.47</v>
      </c>
      <c r="O887">
        <v>0.5</v>
      </c>
      <c r="P887">
        <f>+(Table2[[#This Row],[IA SBBI US IT Govt TR USD]]*Table2[[#This Row],[PctinGovt]])+(Table2[[#This Row],[IA SBBI US LT Corp TR USD]]*(1-Table2[[#This Row],[IA SBBI US IT Govt TR USD]]) )</f>
        <v>0.46760000000000007</v>
      </c>
      <c r="Q887">
        <v>0.37</v>
      </c>
      <c r="R887" s="6">
        <f>IF(Table2[[#This Row],[Bloomberg US Agg Bond TR USD]]="",Table2[[#This Row],[Pre AGG]],Table2[[#This Row],[Bloomberg US Agg Bond TR USD]])</f>
        <v>0.37</v>
      </c>
      <c r="S887" s="6" t="str">
        <f>IF(Table2[[#This Row],[Bloomberg US Agg Bond TR USD]]="","Pre","")</f>
        <v/>
      </c>
      <c r="T887">
        <v>6.25</v>
      </c>
      <c r="U887" s="6">
        <v>9.5299999999999994</v>
      </c>
      <c r="V887" s="6">
        <v>0.31</v>
      </c>
      <c r="W887">
        <f t="shared" si="85"/>
        <v>659.07292221349292</v>
      </c>
      <c r="X887">
        <f t="shared" si="86"/>
        <v>2009.9978375904755</v>
      </c>
      <c r="Y887">
        <f t="shared" si="87"/>
        <v>276.85120684536986</v>
      </c>
      <c r="Z887">
        <f t="shared" si="96"/>
        <v>2.5610191249999747</v>
      </c>
      <c r="AA887">
        <f t="shared" si="97"/>
        <v>16.140716009000002</v>
      </c>
      <c r="AB887">
        <f t="shared" si="98"/>
        <v>-3.6179480078999848</v>
      </c>
      <c r="AC887">
        <f t="shared" si="92"/>
        <v>-3.6179480078999848</v>
      </c>
      <c r="AD887">
        <f t="shared" si="99"/>
        <v>22.567965108116539</v>
      </c>
      <c r="AE887">
        <f t="shared" si="100"/>
        <v>111.32621671020635</v>
      </c>
      <c r="AF887">
        <f t="shared" si="101"/>
        <v>-11.337234015001574</v>
      </c>
      <c r="AG887">
        <f t="shared" si="102"/>
        <v>-11.337234015001574</v>
      </c>
      <c r="AH887">
        <f t="shared" si="89"/>
        <v>9.11</v>
      </c>
      <c r="AI887">
        <f t="shared" si="90"/>
        <v>9.0699999999999985</v>
      </c>
      <c r="AJ887">
        <f t="shared" si="91"/>
        <v>0.42</v>
      </c>
      <c r="AK887">
        <f t="shared" si="93"/>
        <v>11.34</v>
      </c>
      <c r="AL887">
        <f t="shared" si="94"/>
        <v>14.159999999999998</v>
      </c>
      <c r="AM887">
        <f t="shared" si="95"/>
        <v>-3.2800000000000002</v>
      </c>
      <c r="AN887">
        <f t="shared" si="88"/>
        <v>886</v>
      </c>
    </row>
    <row r="888" spans="1:40" x14ac:dyDescent="0.3">
      <c r="A888" t="s">
        <v>2153</v>
      </c>
      <c r="B888">
        <v>2.0299999999999998</v>
      </c>
      <c r="C888">
        <v>2.0299999999999998</v>
      </c>
      <c r="D888">
        <v>1.91</v>
      </c>
      <c r="E888" s="6">
        <f>IF(Table2[[#This Row],[S&amp;P 500 TR USD]]="",Table2[[#This Row],[IA SBBI US Large Stock TR USD Ext]],Table2[[#This Row],[S&amp;P 500 TR USD]])</f>
        <v>2.0299999999999998</v>
      </c>
      <c r="F888" s="6" t="s">
        <v>2432</v>
      </c>
      <c r="G888" s="6">
        <v>12.49</v>
      </c>
      <c r="H888" s="6">
        <v>12.48</v>
      </c>
      <c r="I888" s="6" t="s">
        <v>2435</v>
      </c>
      <c r="J888" s="6">
        <v>5.97</v>
      </c>
      <c r="K888" s="6">
        <v>5.84</v>
      </c>
      <c r="L888" s="6" t="s">
        <v>2436</v>
      </c>
      <c r="M888">
        <v>-0.08</v>
      </c>
      <c r="N888">
        <v>-0.24</v>
      </c>
      <c r="O888">
        <v>0.5</v>
      </c>
      <c r="P888">
        <f>+(Table2[[#This Row],[IA SBBI US IT Govt TR USD]]*Table2[[#This Row],[PctinGovt]])+(Table2[[#This Row],[IA SBBI US LT Corp TR USD]]*(1-Table2[[#This Row],[IA SBBI US IT Govt TR USD]]) )</f>
        <v>-0.29919999999999997</v>
      </c>
      <c r="Q888">
        <v>-0.01</v>
      </c>
      <c r="R888" s="6">
        <f>IF(Table2[[#This Row],[Bloomberg US Agg Bond TR USD]]="",Table2[[#This Row],[Pre AGG]],Table2[[#This Row],[Bloomberg US Agg Bond TR USD]])</f>
        <v>-0.01</v>
      </c>
      <c r="S888" s="6" t="str">
        <f>IF(Table2[[#This Row],[Bloomberg US Agg Bond TR USD]]="","Pre","")</f>
        <v/>
      </c>
      <c r="T888">
        <v>1.91</v>
      </c>
      <c r="U888" s="6">
        <v>12.48</v>
      </c>
      <c r="V888" s="6">
        <v>5.84</v>
      </c>
      <c r="W888">
        <f t="shared" si="85"/>
        <v>673.57121502777056</v>
      </c>
      <c r="X888">
        <f t="shared" si="86"/>
        <v>2273.3255677217671</v>
      </c>
      <c r="Y888">
        <f t="shared" si="87"/>
        <v>298.85931732513944</v>
      </c>
      <c r="Z888">
        <f t="shared" si="96"/>
        <v>5.1825848749999848</v>
      </c>
      <c r="AA888">
        <f t="shared" si="97"/>
        <v>23.766060982399996</v>
      </c>
      <c r="AB888">
        <f t="shared" si="98"/>
        <v>6.0513190856000154</v>
      </c>
      <c r="AC888">
        <f t="shared" si="92"/>
        <v>5.1825848749999848</v>
      </c>
      <c r="AD888">
        <f t="shared" si="99"/>
        <v>27.302296414269822</v>
      </c>
      <c r="AE888">
        <f t="shared" si="100"/>
        <v>148.87417920180098</v>
      </c>
      <c r="AF888">
        <f t="shared" si="101"/>
        <v>-0.71871400918078754</v>
      </c>
      <c r="AG888">
        <f t="shared" si="102"/>
        <v>-0.71871400918078754</v>
      </c>
      <c r="AH888">
        <f t="shared" si="89"/>
        <v>-4.34</v>
      </c>
      <c r="AI888">
        <f t="shared" si="90"/>
        <v>2.9500000000000011</v>
      </c>
      <c r="AJ888">
        <f t="shared" si="91"/>
        <v>5.53</v>
      </c>
      <c r="AK888">
        <f t="shared" si="93"/>
        <v>-13.45</v>
      </c>
      <c r="AL888">
        <f t="shared" si="94"/>
        <v>-6.1199999999999974</v>
      </c>
      <c r="AM888">
        <f t="shared" si="95"/>
        <v>5.1100000000000003</v>
      </c>
      <c r="AN888">
        <f t="shared" si="88"/>
        <v>887</v>
      </c>
    </row>
    <row r="889" spans="1:40" x14ac:dyDescent="0.3">
      <c r="A889" t="s">
        <v>2154</v>
      </c>
      <c r="B889">
        <v>5.89</v>
      </c>
      <c r="C889">
        <v>5.89</v>
      </c>
      <c r="D889">
        <v>5.78</v>
      </c>
      <c r="E889" s="6">
        <f>IF(Table2[[#This Row],[S&amp;P 500 TR USD]]="",Table2[[#This Row],[IA SBBI US Large Stock TR USD Ext]],Table2[[#This Row],[S&amp;P 500 TR USD]])</f>
        <v>5.89</v>
      </c>
      <c r="F889" s="6" t="s">
        <v>2432</v>
      </c>
      <c r="G889" s="6">
        <v>24.99</v>
      </c>
      <c r="H889" s="6">
        <v>24.98</v>
      </c>
      <c r="I889" s="6" t="s">
        <v>2435</v>
      </c>
      <c r="J889" s="6">
        <v>11.32</v>
      </c>
      <c r="K889" s="6">
        <v>11.16</v>
      </c>
      <c r="L889" s="6" t="s">
        <v>2436</v>
      </c>
      <c r="M889">
        <v>-0.48</v>
      </c>
      <c r="N889">
        <v>-1.02</v>
      </c>
      <c r="O889">
        <v>0.5</v>
      </c>
      <c r="P889">
        <f>+(Table2[[#This Row],[IA SBBI US IT Govt TR USD]]*Table2[[#This Row],[PctinGovt]])+(Table2[[#This Row],[IA SBBI US LT Corp TR USD]]*(1-Table2[[#This Row],[IA SBBI US IT Govt TR USD]]) )</f>
        <v>-1.7496</v>
      </c>
      <c r="Q889">
        <v>-0.48</v>
      </c>
      <c r="R889" s="6">
        <f>IF(Table2[[#This Row],[Bloomberg US Agg Bond TR USD]]="",Table2[[#This Row],[Pre AGG]],Table2[[#This Row],[Bloomberg US Agg Bond TR USD]])</f>
        <v>-0.48</v>
      </c>
      <c r="S889" s="6" t="str">
        <f>IF(Table2[[#This Row],[Bloomberg US Agg Bond TR USD]]="","Pre","")</f>
        <v/>
      </c>
      <c r="T889">
        <v>5.78</v>
      </c>
      <c r="U889" s="6">
        <v>24.98</v>
      </c>
      <c r="V889" s="6">
        <v>11.16</v>
      </c>
      <c r="W889">
        <f t="shared" si="85"/>
        <v>718.28363125637577</v>
      </c>
      <c r="X889">
        <f t="shared" si="86"/>
        <v>2866.1822945386648</v>
      </c>
      <c r="Y889">
        <f t="shared" si="87"/>
        <v>343.37201713862493</v>
      </c>
      <c r="Z889">
        <f t="shared" si="96"/>
        <v>14.537922874999998</v>
      </c>
      <c r="AA889">
        <f t="shared" si="97"/>
        <v>53.974540131200023</v>
      </c>
      <c r="AB889">
        <f t="shared" si="98"/>
        <v>18.01646440639999</v>
      </c>
      <c r="AC889">
        <f t="shared" si="92"/>
        <v>14.537922874999998</v>
      </c>
      <c r="AD889">
        <f t="shared" si="99"/>
        <v>29.555867949792813</v>
      </c>
      <c r="AE889">
        <f t="shared" si="100"/>
        <v>177.2465898622078</v>
      </c>
      <c r="AF889">
        <f t="shared" si="101"/>
        <v>10.272859220018615</v>
      </c>
      <c r="AG889">
        <f t="shared" si="102"/>
        <v>10.272859220018615</v>
      </c>
      <c r="AH889">
        <f t="shared" si="89"/>
        <v>3.87</v>
      </c>
      <c r="AI889">
        <f t="shared" si="90"/>
        <v>12.5</v>
      </c>
      <c r="AJ889">
        <f t="shared" si="91"/>
        <v>5.32</v>
      </c>
      <c r="AK889">
        <f t="shared" si="93"/>
        <v>8.2100000000000009</v>
      </c>
      <c r="AL889">
        <f t="shared" si="94"/>
        <v>9.5499999999999989</v>
      </c>
      <c r="AM889">
        <f t="shared" si="95"/>
        <v>-0.20999999999999996</v>
      </c>
      <c r="AN889">
        <f t="shared" si="88"/>
        <v>888</v>
      </c>
    </row>
    <row r="890" spans="1:40" x14ac:dyDescent="0.3">
      <c r="A890" t="s">
        <v>2155</v>
      </c>
      <c r="B890">
        <v>-5.0199999999999996</v>
      </c>
      <c r="C890">
        <v>-5.0199999999999996</v>
      </c>
      <c r="D890">
        <v>-5.09</v>
      </c>
      <c r="E890" s="6">
        <f>IF(Table2[[#This Row],[S&amp;P 500 TR USD]]="",Table2[[#This Row],[IA SBBI US Large Stock TR USD Ext]],Table2[[#This Row],[S&amp;P 500 TR USD]])</f>
        <v>-5.0199999999999996</v>
      </c>
      <c r="F890" s="6" t="s">
        <v>2432</v>
      </c>
      <c r="G890" s="6">
        <v>-3.71</v>
      </c>
      <c r="H890" s="6">
        <v>-3.72</v>
      </c>
      <c r="I890" s="6" t="s">
        <v>2435</v>
      </c>
      <c r="J890" s="6">
        <v>-1.61</v>
      </c>
      <c r="K890" s="6">
        <v>-1.67</v>
      </c>
      <c r="L890" s="6" t="s">
        <v>2436</v>
      </c>
      <c r="M890">
        <v>-0.53</v>
      </c>
      <c r="N890">
        <v>-0.21</v>
      </c>
      <c r="O890">
        <v>0.5</v>
      </c>
      <c r="P890">
        <f>+(Table2[[#This Row],[IA SBBI US IT Govt TR USD]]*Table2[[#This Row],[PctinGovt]])+(Table2[[#This Row],[IA SBBI US LT Corp TR USD]]*(1-Table2[[#This Row],[IA SBBI US IT Govt TR USD]]) )</f>
        <v>-0.58630000000000004</v>
      </c>
      <c r="Q890">
        <v>-0.33</v>
      </c>
      <c r="R890" s="6">
        <f>IF(Table2[[#This Row],[Bloomberg US Agg Bond TR USD]]="",Table2[[#This Row],[Pre AGG]],Table2[[#This Row],[Bloomberg US Agg Bond TR USD]])</f>
        <v>-0.33</v>
      </c>
      <c r="S890" s="6" t="str">
        <f>IF(Table2[[#This Row],[Bloomberg US Agg Bond TR USD]]="","Pre","")</f>
        <v/>
      </c>
      <c r="T890">
        <v>-5.09</v>
      </c>
      <c r="U890" s="6">
        <v>-3.72</v>
      </c>
      <c r="V890" s="6">
        <v>-1.67</v>
      </c>
      <c r="W890">
        <f t="shared" si="85"/>
        <v>676.63299442542632</v>
      </c>
      <c r="X890">
        <f t="shared" si="86"/>
        <v>2755.8403131818263</v>
      </c>
      <c r="Y890">
        <f t="shared" si="87"/>
        <v>335.96770445240986</v>
      </c>
      <c r="Z890">
        <f t="shared" si="96"/>
        <v>2.3133577418000151</v>
      </c>
      <c r="AA890">
        <f t="shared" si="97"/>
        <v>35.348020851200012</v>
      </c>
      <c r="AB890">
        <f t="shared" si="98"/>
        <v>15.686959875199967</v>
      </c>
      <c r="AC890">
        <f t="shared" si="92"/>
        <v>2.3133577418000151</v>
      </c>
      <c r="AD890">
        <f t="shared" si="99"/>
        <v>24.404567251263011</v>
      </c>
      <c r="AE890">
        <f t="shared" si="100"/>
        <v>159.18343209955688</v>
      </c>
      <c r="AF890">
        <f t="shared" si="101"/>
        <v>18.07829954377036</v>
      </c>
      <c r="AG890">
        <f t="shared" si="102"/>
        <v>18.07829954377036</v>
      </c>
      <c r="AH890">
        <f t="shared" si="89"/>
        <v>-10.870000000000001</v>
      </c>
      <c r="AI890">
        <f t="shared" si="90"/>
        <v>-28.7</v>
      </c>
      <c r="AJ890">
        <f t="shared" si="91"/>
        <v>-12.83</v>
      </c>
      <c r="AK890">
        <f t="shared" si="93"/>
        <v>-14.740000000000002</v>
      </c>
      <c r="AL890">
        <f t="shared" si="94"/>
        <v>-41.2</v>
      </c>
      <c r="AM890">
        <f t="shared" si="95"/>
        <v>-18.149999999999999</v>
      </c>
      <c r="AN890">
        <f t="shared" si="88"/>
        <v>889</v>
      </c>
    </row>
    <row r="891" spans="1:40" x14ac:dyDescent="0.3">
      <c r="A891" t="s">
        <v>2156</v>
      </c>
      <c r="B891">
        <v>-1.89</v>
      </c>
      <c r="C891">
        <v>-1.89</v>
      </c>
      <c r="D891">
        <v>-2.0099999999999998</v>
      </c>
      <c r="E891" s="6">
        <f>IF(Table2[[#This Row],[S&amp;P 500 TR USD]]="",Table2[[#This Row],[IA SBBI US Large Stock TR USD Ext]],Table2[[#This Row],[S&amp;P 500 TR USD]])</f>
        <v>-1.89</v>
      </c>
      <c r="F891" s="6" t="s">
        <v>2432</v>
      </c>
      <c r="G891" s="6">
        <v>19.53</v>
      </c>
      <c r="H891" s="6">
        <v>19.52</v>
      </c>
      <c r="I891" s="6" t="s">
        <v>2435</v>
      </c>
      <c r="J891" s="6">
        <v>16.510000000000002</v>
      </c>
      <c r="K891" s="6">
        <v>16.399999999999999</v>
      </c>
      <c r="L891" s="6" t="s">
        <v>2436</v>
      </c>
      <c r="M891">
        <v>0.78</v>
      </c>
      <c r="N891">
        <v>0.92</v>
      </c>
      <c r="O891">
        <v>0.5</v>
      </c>
      <c r="P891">
        <f>+(Table2[[#This Row],[IA SBBI US IT Govt TR USD]]*Table2[[#This Row],[PctinGovt]])+(Table2[[#This Row],[IA SBBI US LT Corp TR USD]]*(1-Table2[[#This Row],[IA SBBI US IT Govt TR USD]]) )</f>
        <v>0.59240000000000004</v>
      </c>
      <c r="Q891">
        <v>1.21</v>
      </c>
      <c r="R891" s="6">
        <f>IF(Table2[[#This Row],[Bloomberg US Agg Bond TR USD]]="",Table2[[#This Row],[Pre AGG]],Table2[[#This Row],[Bloomberg US Agg Bond TR USD]])</f>
        <v>1.21</v>
      </c>
      <c r="S891" s="6" t="str">
        <f>IF(Table2[[#This Row],[Bloomberg US Agg Bond TR USD]]="","Pre","")</f>
        <v/>
      </c>
      <c r="T891">
        <v>-2.0099999999999998</v>
      </c>
      <c r="U891" s="6">
        <v>19.52</v>
      </c>
      <c r="V891" s="6">
        <v>16.399999999999999</v>
      </c>
      <c r="W891">
        <f t="shared" si="85"/>
        <v>661.02267123747515</v>
      </c>
      <c r="X891">
        <f t="shared" si="86"/>
        <v>3313.3003423149189</v>
      </c>
      <c r="Y891">
        <f t="shared" si="87"/>
        <v>407.46640798260512</v>
      </c>
      <c r="Z891">
        <f t="shared" si="96"/>
        <v>-1.6221575397999954</v>
      </c>
      <c r="AA891">
        <f t="shared" si="97"/>
        <v>43.819305228800019</v>
      </c>
      <c r="AB891">
        <f t="shared" si="98"/>
        <v>27.229422991999975</v>
      </c>
      <c r="AC891">
        <f t="shared" si="92"/>
        <v>-1.6221575397999954</v>
      </c>
      <c r="AD891">
        <f t="shared" si="99"/>
        <v>42.71135032722151</v>
      </c>
      <c r="AE891">
        <f t="shared" si="100"/>
        <v>274.12564981327347</v>
      </c>
      <c r="AF891">
        <f t="shared" si="101"/>
        <v>70.758032884766692</v>
      </c>
      <c r="AG891">
        <f t="shared" si="102"/>
        <v>42.71135032722151</v>
      </c>
      <c r="AH891">
        <f t="shared" si="89"/>
        <v>3.08</v>
      </c>
      <c r="AI891">
        <f t="shared" si="90"/>
        <v>23.24</v>
      </c>
      <c r="AJ891">
        <f t="shared" si="91"/>
        <v>18.07</v>
      </c>
      <c r="AK891">
        <f t="shared" si="93"/>
        <v>13.950000000000001</v>
      </c>
      <c r="AL891">
        <f t="shared" si="94"/>
        <v>51.94</v>
      </c>
      <c r="AM891">
        <f t="shared" si="95"/>
        <v>30.9</v>
      </c>
      <c r="AN891">
        <f t="shared" si="88"/>
        <v>890</v>
      </c>
    </row>
    <row r="892" spans="1:40" x14ac:dyDescent="0.3">
      <c r="A892" t="s">
        <v>2157</v>
      </c>
      <c r="B892">
        <v>9.7799999999999994</v>
      </c>
      <c r="C892">
        <v>9.7799999999999994</v>
      </c>
      <c r="D892">
        <v>9.67</v>
      </c>
      <c r="E892" s="6">
        <f>IF(Table2[[#This Row],[S&amp;P 500 TR USD]]="",Table2[[#This Row],[IA SBBI US Large Stock TR USD Ext]],Table2[[#This Row],[S&amp;P 500 TR USD]])</f>
        <v>9.7799999999999994</v>
      </c>
      <c r="F892" s="6" t="s">
        <v>2432</v>
      </c>
      <c r="G892" s="6">
        <v>3.07</v>
      </c>
      <c r="H892" s="6">
        <v>3.07</v>
      </c>
      <c r="I892" s="6" t="s">
        <v>2435</v>
      </c>
      <c r="J892" s="6">
        <v>-6.59</v>
      </c>
      <c r="K892" s="6">
        <v>-6.7</v>
      </c>
      <c r="L892" s="6" t="s">
        <v>2436</v>
      </c>
      <c r="M892">
        <v>2.0299999999999998</v>
      </c>
      <c r="N892">
        <v>1.69</v>
      </c>
      <c r="O892">
        <v>0.5</v>
      </c>
      <c r="P892">
        <f>+(Table2[[#This Row],[IA SBBI US IT Govt TR USD]]*Table2[[#This Row],[PctinGovt]])+(Table2[[#This Row],[IA SBBI US LT Corp TR USD]]*(1-Table2[[#This Row],[IA SBBI US IT Govt TR USD]]) )</f>
        <v>-0.72569999999999979</v>
      </c>
      <c r="Q892">
        <v>1.32</v>
      </c>
      <c r="R892" s="6">
        <f>IF(Table2[[#This Row],[Bloomberg US Agg Bond TR USD]]="",Table2[[#This Row],[Pre AGG]],Table2[[#This Row],[Bloomberg US Agg Bond TR USD]])</f>
        <v>1.32</v>
      </c>
      <c r="S892" s="6" t="str">
        <f>IF(Table2[[#This Row],[Bloomberg US Agg Bond TR USD]]="","Pre","")</f>
        <v/>
      </c>
      <c r="T892">
        <v>9.67</v>
      </c>
      <c r="U892" s="6">
        <v>3.07</v>
      </c>
      <c r="V892" s="6">
        <v>-6.7</v>
      </c>
      <c r="W892">
        <f t="shared" si="85"/>
        <v>734.61356354613906</v>
      </c>
      <c r="X892">
        <f t="shared" si="86"/>
        <v>3418.0886628239869</v>
      </c>
      <c r="Y892">
        <f t="shared" si="87"/>
        <v>373.46615864777056</v>
      </c>
      <c r="Z892">
        <f t="shared" si="96"/>
        <v>1.9956322802999971</v>
      </c>
      <c r="AA892">
        <f t="shared" si="97"/>
        <v>18.606623379200006</v>
      </c>
      <c r="AB892">
        <f t="shared" si="98"/>
        <v>6.7875599600000003</v>
      </c>
      <c r="AC892">
        <f t="shared" si="92"/>
        <v>1.9956322802999971</v>
      </c>
      <c r="AD892">
        <f t="shared" si="99"/>
        <v>47.318842153486315</v>
      </c>
      <c r="AE892">
        <f t="shared" si="100"/>
        <v>226.81693979366128</v>
      </c>
      <c r="AF892">
        <f t="shared" si="101"/>
        <v>47.981836040764733</v>
      </c>
      <c r="AG892">
        <f t="shared" si="102"/>
        <v>47.318842153486315</v>
      </c>
      <c r="AH892">
        <f t="shared" si="89"/>
        <v>11.68</v>
      </c>
      <c r="AI892">
        <f t="shared" si="90"/>
        <v>-16.45</v>
      </c>
      <c r="AJ892">
        <f t="shared" si="91"/>
        <v>-23.099999999999998</v>
      </c>
      <c r="AK892">
        <f t="shared" si="93"/>
        <v>8.6</v>
      </c>
      <c r="AL892">
        <f t="shared" si="94"/>
        <v>-39.69</v>
      </c>
      <c r="AM892">
        <f t="shared" si="95"/>
        <v>-41.17</v>
      </c>
      <c r="AN892">
        <f t="shared" si="88"/>
        <v>891</v>
      </c>
    </row>
    <row r="893" spans="1:40" x14ac:dyDescent="0.3">
      <c r="A893" t="s">
        <v>2158</v>
      </c>
      <c r="B893">
        <v>-3.01</v>
      </c>
      <c r="C893">
        <v>-3.01</v>
      </c>
      <c r="D893">
        <v>-3.08</v>
      </c>
      <c r="E893" s="6">
        <f>IF(Table2[[#This Row],[S&amp;P 500 TR USD]]="",Table2[[#This Row],[IA SBBI US Large Stock TR USD Ext]],Table2[[#This Row],[S&amp;P 500 TR USD]])</f>
        <v>-3.01</v>
      </c>
      <c r="F893" s="6" t="s">
        <v>2432</v>
      </c>
      <c r="G893" s="6">
        <v>-14.2</v>
      </c>
      <c r="H893" s="6">
        <v>-14.2</v>
      </c>
      <c r="I893" s="6" t="s">
        <v>2435</v>
      </c>
      <c r="J893" s="6">
        <v>-6.02</v>
      </c>
      <c r="K893" s="6">
        <v>-6.08</v>
      </c>
      <c r="L893" s="6" t="s">
        <v>2436</v>
      </c>
      <c r="M893">
        <v>-0.43</v>
      </c>
      <c r="N893">
        <v>-1.1499999999999999</v>
      </c>
      <c r="O893">
        <v>0.5</v>
      </c>
      <c r="P893">
        <f>+(Table2[[#This Row],[IA SBBI US IT Govt TR USD]]*Table2[[#This Row],[PctinGovt]])+(Table2[[#This Row],[IA SBBI US LT Corp TR USD]]*(1-Table2[[#This Row],[IA SBBI US IT Govt TR USD]]) )</f>
        <v>-1.8594999999999999</v>
      </c>
      <c r="Q893">
        <v>-0.28999999999999998</v>
      </c>
      <c r="R893" s="6">
        <f>IF(Table2[[#This Row],[Bloomberg US Agg Bond TR USD]]="",Table2[[#This Row],[Pre AGG]],Table2[[#This Row],[Bloomberg US Agg Bond TR USD]])</f>
        <v>-0.28999999999999998</v>
      </c>
      <c r="S893" s="6" t="str">
        <f>IF(Table2[[#This Row],[Bloomberg US Agg Bond TR USD]]="","Pre","")</f>
        <v/>
      </c>
      <c r="T893">
        <v>-3.08</v>
      </c>
      <c r="U893" s="6">
        <v>-14.2</v>
      </c>
      <c r="V893" s="6">
        <v>-6.08</v>
      </c>
      <c r="W893">
        <f t="shared" si="85"/>
        <v>708.90746578891799</v>
      </c>
      <c r="X893">
        <f t="shared" si="86"/>
        <v>2918.5200727029805</v>
      </c>
      <c r="Y893">
        <f t="shared" si="87"/>
        <v>344.6794162019861</v>
      </c>
      <c r="Z893">
        <f t="shared" si="96"/>
        <v>4.1556915036000008</v>
      </c>
      <c r="AA893">
        <f t="shared" si="97"/>
        <v>5.6963885119999835</v>
      </c>
      <c r="AB893">
        <f t="shared" si="98"/>
        <v>1.9982470400000008</v>
      </c>
      <c r="AC893">
        <f t="shared" si="92"/>
        <v>1.9982470400000008</v>
      </c>
      <c r="AD893">
        <f t="shared" si="99"/>
        <v>32.168306780671038</v>
      </c>
      <c r="AE893">
        <f t="shared" si="100"/>
        <v>169.39084863383744</v>
      </c>
      <c r="AF893">
        <f t="shared" si="101"/>
        <v>33.690400547793622</v>
      </c>
      <c r="AG893">
        <f t="shared" si="102"/>
        <v>32.168306780671038</v>
      </c>
      <c r="AH893">
        <f t="shared" si="89"/>
        <v>-12.75</v>
      </c>
      <c r="AI893">
        <f t="shared" si="90"/>
        <v>-17.27</v>
      </c>
      <c r="AJ893">
        <f t="shared" si="91"/>
        <v>0.62000000000000011</v>
      </c>
      <c r="AK893">
        <f t="shared" si="93"/>
        <v>-24.43</v>
      </c>
      <c r="AL893">
        <f t="shared" si="94"/>
        <v>-0.82000000000000028</v>
      </c>
      <c r="AM893">
        <f t="shared" si="95"/>
        <v>23.72</v>
      </c>
      <c r="AN893">
        <f t="shared" si="88"/>
        <v>892</v>
      </c>
    </row>
    <row r="894" spans="1:40" x14ac:dyDescent="0.3">
      <c r="A894" t="s">
        <v>2159</v>
      </c>
      <c r="B894">
        <v>-2.0499999999999998</v>
      </c>
      <c r="C894">
        <v>-2.0499999999999998</v>
      </c>
      <c r="D894">
        <v>-2.19</v>
      </c>
      <c r="E894" s="6">
        <f>IF(Table2[[#This Row],[S&amp;P 500 TR USD]]="",Table2[[#This Row],[IA SBBI US Large Stock TR USD Ext]],Table2[[#This Row],[S&amp;P 500 TR USD]])</f>
        <v>-2.0499999999999998</v>
      </c>
      <c r="F894" s="6" t="s">
        <v>2432</v>
      </c>
      <c r="G894" s="6">
        <v>-11.9</v>
      </c>
      <c r="H894" s="6">
        <v>-11.9</v>
      </c>
      <c r="I894" s="6" t="s">
        <v>2435</v>
      </c>
      <c r="J894" s="6">
        <v>-5.83</v>
      </c>
      <c r="K894" s="6">
        <v>-5.93</v>
      </c>
      <c r="L894" s="6" t="s">
        <v>2436</v>
      </c>
      <c r="M894">
        <v>0.52</v>
      </c>
      <c r="N894">
        <v>-1.61</v>
      </c>
      <c r="O894">
        <v>0.5</v>
      </c>
      <c r="P894">
        <f>+(Table2[[#This Row],[IA SBBI US IT Govt TR USD]]*Table2[[#This Row],[PctinGovt]])+(Table2[[#This Row],[IA SBBI US LT Corp TR USD]]*(1-Table2[[#This Row],[IA SBBI US IT Govt TR USD]]) )</f>
        <v>-0.51280000000000003</v>
      </c>
      <c r="Q894">
        <v>-0.05</v>
      </c>
      <c r="R894" s="6">
        <f>IF(Table2[[#This Row],[Bloomberg US Agg Bond TR USD]]="",Table2[[#This Row],[Pre AGG]],Table2[[#This Row],[Bloomberg US Agg Bond TR USD]])</f>
        <v>-0.05</v>
      </c>
      <c r="S894" s="6" t="str">
        <f>IF(Table2[[#This Row],[Bloomberg US Agg Bond TR USD]]="","Pre","")</f>
        <v/>
      </c>
      <c r="T894">
        <v>-2.19</v>
      </c>
      <c r="U894" s="6">
        <v>-11.9</v>
      </c>
      <c r="V894" s="6">
        <v>-5.93</v>
      </c>
      <c r="W894">
        <f t="shared" si="85"/>
        <v>691.1923922881407</v>
      </c>
      <c r="X894">
        <f t="shared" si="86"/>
        <v>2559.3161840513258</v>
      </c>
      <c r="Y894">
        <f t="shared" si="87"/>
        <v>318.30992682120831</v>
      </c>
      <c r="Z894">
        <f t="shared" si="96"/>
        <v>3.9643656084000112</v>
      </c>
      <c r="AA894">
        <f t="shared" si="97"/>
        <v>-22.089593140000009</v>
      </c>
      <c r="AB894">
        <f t="shared" si="98"/>
        <v>-17.568942448000001</v>
      </c>
      <c r="AC894">
        <f t="shared" si="92"/>
        <v>-22.089593140000009</v>
      </c>
      <c r="AD894">
        <f t="shared" si="99"/>
        <v>22.060070684708123</v>
      </c>
      <c r="AE894">
        <f t="shared" si="100"/>
        <v>113.35251496441097</v>
      </c>
      <c r="AF894">
        <f t="shared" si="101"/>
        <v>19.637138313650549</v>
      </c>
      <c r="AG894">
        <f t="shared" si="102"/>
        <v>19.637138313650549</v>
      </c>
      <c r="AH894">
        <f t="shared" si="89"/>
        <v>0.89000000000000012</v>
      </c>
      <c r="AI894">
        <f t="shared" si="90"/>
        <v>2.2999999999999989</v>
      </c>
      <c r="AJ894">
        <f t="shared" si="91"/>
        <v>0.15000000000000036</v>
      </c>
      <c r="AK894">
        <f t="shared" si="93"/>
        <v>13.64</v>
      </c>
      <c r="AL894">
        <f t="shared" si="94"/>
        <v>19.57</v>
      </c>
      <c r="AM894">
        <f t="shared" si="95"/>
        <v>-0.46999999999999975</v>
      </c>
      <c r="AN894">
        <f t="shared" si="88"/>
        <v>893</v>
      </c>
    </row>
    <row r="895" spans="1:40" x14ac:dyDescent="0.3">
      <c r="A895" t="s">
        <v>2160</v>
      </c>
      <c r="B895">
        <v>2.4700000000000002</v>
      </c>
      <c r="C895">
        <v>2.4700000000000002</v>
      </c>
      <c r="D895">
        <v>2.39</v>
      </c>
      <c r="E895" s="6">
        <f>IF(Table2[[#This Row],[S&amp;P 500 TR USD]]="",Table2[[#This Row],[IA SBBI US Large Stock TR USD Ext]],Table2[[#This Row],[S&amp;P 500 TR USD]])</f>
        <v>2.4700000000000002</v>
      </c>
      <c r="F895" s="6" t="s">
        <v>2432</v>
      </c>
      <c r="G895" s="6">
        <v>13.23</v>
      </c>
      <c r="H895" s="6">
        <v>13.23</v>
      </c>
      <c r="I895" s="6" t="s">
        <v>2435</v>
      </c>
      <c r="J895" s="6">
        <v>8.7200000000000006</v>
      </c>
      <c r="K895" s="6">
        <v>8.5500000000000007</v>
      </c>
      <c r="L895" s="6" t="s">
        <v>2436</v>
      </c>
      <c r="M895">
        <v>1.91</v>
      </c>
      <c r="N895">
        <v>3.26</v>
      </c>
      <c r="O895">
        <v>0.5</v>
      </c>
      <c r="P895">
        <f>+(Table2[[#This Row],[IA SBBI US IT Govt TR USD]]*Table2[[#This Row],[PctinGovt]])+(Table2[[#This Row],[IA SBBI US LT Corp TR USD]]*(1-Table2[[#This Row],[IA SBBI US IT Govt TR USD]]) )</f>
        <v>-2.0115999999999996</v>
      </c>
      <c r="Q895">
        <v>2.08</v>
      </c>
      <c r="R895" s="6">
        <f>IF(Table2[[#This Row],[Bloomberg US Agg Bond TR USD]]="",Table2[[#This Row],[Pre AGG]],Table2[[#This Row],[Bloomberg US Agg Bond TR USD]])</f>
        <v>2.08</v>
      </c>
      <c r="S895" s="6" t="str">
        <f>IF(Table2[[#This Row],[Bloomberg US Agg Bond TR USD]]="","Pre","")</f>
        <v/>
      </c>
      <c r="T895">
        <v>2.39</v>
      </c>
      <c r="U895" s="6">
        <v>13.23</v>
      </c>
      <c r="V895" s="6">
        <v>8.5500000000000007</v>
      </c>
      <c r="W895">
        <f t="shared" si="85"/>
        <v>710.1018904638272</v>
      </c>
      <c r="X895">
        <f t="shared" si="86"/>
        <v>2911.1437152013164</v>
      </c>
      <c r="Y895">
        <f t="shared" si="87"/>
        <v>354.07542556442155</v>
      </c>
      <c r="Z895">
        <f t="shared" si="96"/>
        <v>-2.9368888972000073</v>
      </c>
      <c r="AA895">
        <f t="shared" si="97"/>
        <v>-14.409669460000007</v>
      </c>
      <c r="AB895">
        <f t="shared" si="98"/>
        <v>-4.0954844880000341</v>
      </c>
      <c r="AC895">
        <f t="shared" si="92"/>
        <v>-14.409669460000007</v>
      </c>
      <c r="AD895">
        <f t="shared" si="99"/>
        <v>18.304909479432641</v>
      </c>
      <c r="AE895">
        <f t="shared" si="100"/>
        <v>104.98858947323085</v>
      </c>
      <c r="AF895">
        <f t="shared" si="101"/>
        <v>22.480537243674071</v>
      </c>
      <c r="AG895">
        <f t="shared" si="102"/>
        <v>18.304909479432641</v>
      </c>
      <c r="AH895">
        <f t="shared" si="89"/>
        <v>4.58</v>
      </c>
      <c r="AI895">
        <f t="shared" si="90"/>
        <v>25.130000000000003</v>
      </c>
      <c r="AJ895">
        <f t="shared" si="91"/>
        <v>14.48</v>
      </c>
      <c r="AK895">
        <f t="shared" si="93"/>
        <v>3.69</v>
      </c>
      <c r="AL895">
        <f t="shared" si="94"/>
        <v>22.830000000000005</v>
      </c>
      <c r="AM895">
        <f t="shared" si="95"/>
        <v>14.33</v>
      </c>
      <c r="AN895">
        <f t="shared" si="88"/>
        <v>894</v>
      </c>
    </row>
    <row r="896" spans="1:40" x14ac:dyDescent="0.3">
      <c r="A896" t="s">
        <v>2161</v>
      </c>
      <c r="B896">
        <v>-1.56</v>
      </c>
      <c r="C896">
        <v>-1.56</v>
      </c>
      <c r="D896">
        <v>-1.63</v>
      </c>
      <c r="E896" s="6">
        <f>IF(Table2[[#This Row],[S&amp;P 500 TR USD]]="",Table2[[#This Row],[IA SBBI US Large Stock TR USD Ext]],Table2[[#This Row],[S&amp;P 500 TR USD]])</f>
        <v>-1.56</v>
      </c>
      <c r="F896" s="6" t="s">
        <v>2432</v>
      </c>
      <c r="G896" s="6">
        <v>-4.0999999999999996</v>
      </c>
      <c r="H896" s="6">
        <v>-4.0999999999999996</v>
      </c>
      <c r="I896" s="6" t="s">
        <v>2435</v>
      </c>
      <c r="J896" s="6">
        <v>-3.22</v>
      </c>
      <c r="K896" s="6">
        <v>-3.29</v>
      </c>
      <c r="L896" s="6" t="s">
        <v>2436</v>
      </c>
      <c r="M896">
        <v>0.72</v>
      </c>
      <c r="N896">
        <v>1.79</v>
      </c>
      <c r="O896">
        <v>0.5</v>
      </c>
      <c r="P896">
        <f>+(Table2[[#This Row],[IA SBBI US IT Govt TR USD]]*Table2[[#This Row],[PctinGovt]])+(Table2[[#This Row],[IA SBBI US LT Corp TR USD]]*(1-Table2[[#This Row],[IA SBBI US IT Govt TR USD]]) )</f>
        <v>0.86120000000000008</v>
      </c>
      <c r="Q896">
        <v>0.91</v>
      </c>
      <c r="R896" s="6">
        <f>IF(Table2[[#This Row],[Bloomberg US Agg Bond TR USD]]="",Table2[[#This Row],[Pre AGG]],Table2[[#This Row],[Bloomberg US Agg Bond TR USD]])</f>
        <v>0.91</v>
      </c>
      <c r="S896" s="6" t="str">
        <f>IF(Table2[[#This Row],[Bloomberg US Agg Bond TR USD]]="","Pre","")</f>
        <v/>
      </c>
      <c r="T896">
        <v>-1.63</v>
      </c>
      <c r="U896" s="6">
        <v>-4.0999999999999996</v>
      </c>
      <c r="V896" s="6">
        <v>-3.29</v>
      </c>
      <c r="W896">
        <f t="shared" si="85"/>
        <v>696.89722964926682</v>
      </c>
      <c r="X896">
        <f t="shared" si="86"/>
        <v>2787.6868228780622</v>
      </c>
      <c r="Y896">
        <f t="shared" si="87"/>
        <v>339.136344063352</v>
      </c>
      <c r="Z896">
        <f t="shared" si="96"/>
        <v>-1.484747841699996</v>
      </c>
      <c r="AA896">
        <f t="shared" si="97"/>
        <v>-4.33435083</v>
      </c>
      <c r="AB896">
        <f t="shared" si="98"/>
        <v>-1.2465322065000395</v>
      </c>
      <c r="AC896">
        <f t="shared" si="92"/>
        <v>-4.33435083</v>
      </c>
      <c r="AD896">
        <f t="shared" si="99"/>
        <v>11.793025412985504</v>
      </c>
      <c r="AE896">
        <f t="shared" si="100"/>
        <v>69.673793634410814</v>
      </c>
      <c r="AF896">
        <f t="shared" si="101"/>
        <v>16.977017152238982</v>
      </c>
      <c r="AG896">
        <f t="shared" si="102"/>
        <v>11.793025412985504</v>
      </c>
      <c r="AH896">
        <f t="shared" si="89"/>
        <v>-4.0199999999999996</v>
      </c>
      <c r="AI896">
        <f t="shared" si="90"/>
        <v>-17.329999999999998</v>
      </c>
      <c r="AJ896">
        <f t="shared" si="91"/>
        <v>-11.84</v>
      </c>
      <c r="AK896">
        <f t="shared" si="93"/>
        <v>-8.6</v>
      </c>
      <c r="AL896">
        <f t="shared" si="94"/>
        <v>-42.46</v>
      </c>
      <c r="AM896">
        <f t="shared" si="95"/>
        <v>-26.32</v>
      </c>
      <c r="AN896">
        <f t="shared" si="88"/>
        <v>895</v>
      </c>
    </row>
    <row r="897" spans="1:40" x14ac:dyDescent="0.3">
      <c r="A897" t="s">
        <v>2162</v>
      </c>
      <c r="B897">
        <v>6.21</v>
      </c>
      <c r="C897">
        <v>6.21</v>
      </c>
      <c r="D897">
        <v>6.07</v>
      </c>
      <c r="E897" s="6">
        <f>IF(Table2[[#This Row],[S&amp;P 500 TR USD]]="",Table2[[#This Row],[IA SBBI US Large Stock TR USD Ext]],Table2[[#This Row],[S&amp;P 500 TR USD]])</f>
        <v>6.21</v>
      </c>
      <c r="F897" s="6" t="s">
        <v>2432</v>
      </c>
      <c r="G897" s="6">
        <v>12.98</v>
      </c>
      <c r="H897" s="6">
        <v>12.97</v>
      </c>
      <c r="I897" s="6" t="s">
        <v>2435</v>
      </c>
      <c r="J897" s="6">
        <v>7.63</v>
      </c>
      <c r="K897" s="6">
        <v>7.46</v>
      </c>
      <c r="L897" s="6" t="s">
        <v>2436</v>
      </c>
      <c r="M897">
        <v>1.34</v>
      </c>
      <c r="N897">
        <v>1.35</v>
      </c>
      <c r="O897">
        <v>0.5</v>
      </c>
      <c r="P897">
        <f>+(Table2[[#This Row],[IA SBBI US IT Govt TR USD]]*Table2[[#This Row],[PctinGovt]])+(Table2[[#This Row],[IA SBBI US LT Corp TR USD]]*(1-Table2[[#This Row],[IA SBBI US IT Govt TR USD]]) )</f>
        <v>0.21099999999999991</v>
      </c>
      <c r="Q897">
        <v>1.45</v>
      </c>
      <c r="R897" s="6">
        <f>IF(Table2[[#This Row],[Bloomberg US Agg Bond TR USD]]="",Table2[[#This Row],[Pre AGG]],Table2[[#This Row],[Bloomberg US Agg Bond TR USD]])</f>
        <v>1.45</v>
      </c>
      <c r="S897" s="6" t="str">
        <f>IF(Table2[[#This Row],[Bloomberg US Agg Bond TR USD]]="","Pre","")</f>
        <v/>
      </c>
      <c r="T897">
        <v>6.07</v>
      </c>
      <c r="U897" s="6">
        <v>12.97</v>
      </c>
      <c r="V897" s="6">
        <v>7.46</v>
      </c>
      <c r="W897">
        <f t="shared" si="85"/>
        <v>745.26889148897726</v>
      </c>
      <c r="X897">
        <f t="shared" si="86"/>
        <v>3162.2198038053471</v>
      </c>
      <c r="Y897">
        <f t="shared" si="87"/>
        <v>371.89591533047803</v>
      </c>
      <c r="Z897">
        <f t="shared" si="96"/>
        <v>6.8348103101000035</v>
      </c>
      <c r="AA897">
        <f t="shared" si="97"/>
        <v>22.671377828999994</v>
      </c>
      <c r="AB897">
        <f t="shared" si="98"/>
        <v>12.810116392999959</v>
      </c>
      <c r="AC897">
        <f t="shared" si="92"/>
        <v>6.8348103101000035</v>
      </c>
      <c r="AD897">
        <f t="shared" si="99"/>
        <v>22.536800718769978</v>
      </c>
      <c r="AE897">
        <f t="shared" si="100"/>
        <v>111.77823960755045</v>
      </c>
      <c r="AF897">
        <f t="shared" si="101"/>
        <v>36.946838034422093</v>
      </c>
      <c r="AG897">
        <f t="shared" si="102"/>
        <v>22.536800718769978</v>
      </c>
      <c r="AH897">
        <f t="shared" si="89"/>
        <v>7.7</v>
      </c>
      <c r="AI897">
        <f t="shared" si="90"/>
        <v>17.07</v>
      </c>
      <c r="AJ897">
        <f t="shared" si="91"/>
        <v>10.75</v>
      </c>
      <c r="AK897">
        <f t="shared" si="93"/>
        <v>11.719999999999999</v>
      </c>
      <c r="AL897">
        <f t="shared" si="94"/>
        <v>34.4</v>
      </c>
      <c r="AM897">
        <f t="shared" si="95"/>
        <v>22.59</v>
      </c>
      <c r="AN897">
        <f t="shared" si="88"/>
        <v>896</v>
      </c>
    </row>
    <row r="898" spans="1:40" x14ac:dyDescent="0.3">
      <c r="A898" t="s">
        <v>2163</v>
      </c>
      <c r="B898">
        <v>-5.28</v>
      </c>
      <c r="C898">
        <v>-5.28</v>
      </c>
      <c r="D898">
        <v>-5.35</v>
      </c>
      <c r="E898" s="6">
        <f>IF(Table2[[#This Row],[S&amp;P 500 TR USD]]="",Table2[[#This Row],[IA SBBI US Large Stock TR USD Ext]],Table2[[#This Row],[S&amp;P 500 TR USD]])</f>
        <v>-5.28</v>
      </c>
      <c r="F898" s="6" t="s">
        <v>2432</v>
      </c>
      <c r="G898" s="6">
        <v>-12.43</v>
      </c>
      <c r="H898" s="6">
        <v>-12.43</v>
      </c>
      <c r="I898" s="6" t="s">
        <v>2435</v>
      </c>
      <c r="J898" s="6">
        <v>-2.94</v>
      </c>
      <c r="K898" s="6">
        <v>-3.05</v>
      </c>
      <c r="L898" s="6" t="s">
        <v>2436</v>
      </c>
      <c r="M898">
        <v>0.96</v>
      </c>
      <c r="N898">
        <v>0.46</v>
      </c>
      <c r="O898">
        <v>0.5</v>
      </c>
      <c r="P898">
        <f>+(Table2[[#This Row],[IA SBBI US IT Govt TR USD]]*Table2[[#This Row],[PctinGovt]])+(Table2[[#This Row],[IA SBBI US LT Corp TR USD]]*(1-Table2[[#This Row],[IA SBBI US IT Govt TR USD]]) )</f>
        <v>0.49840000000000001</v>
      </c>
      <c r="Q898">
        <v>0.63</v>
      </c>
      <c r="R898" s="6">
        <f>IF(Table2[[#This Row],[Bloomberg US Agg Bond TR USD]]="",Table2[[#This Row],[Pre AGG]],Table2[[#This Row],[Bloomberg US Agg Bond TR USD]])</f>
        <v>0.63</v>
      </c>
      <c r="S898" s="6" t="str">
        <f>IF(Table2[[#This Row],[Bloomberg US Agg Bond TR USD]]="","Pre","")</f>
        <v/>
      </c>
      <c r="T898">
        <v>-5.35</v>
      </c>
      <c r="U898" s="6">
        <v>-12.43</v>
      </c>
      <c r="V898" s="6">
        <v>-3.05</v>
      </c>
      <c r="W898">
        <f t="shared" si="85"/>
        <v>700.04700579431699</v>
      </c>
      <c r="X898">
        <f t="shared" si="86"/>
        <v>2756.7258821923424</v>
      </c>
      <c r="Y898">
        <f t="shared" si="87"/>
        <v>357.50308991289847</v>
      </c>
      <c r="Z898">
        <f t="shared" si="96"/>
        <v>-1.241187656499998</v>
      </c>
      <c r="AA898">
        <f t="shared" si="97"/>
        <v>-5.1282119889999978</v>
      </c>
      <c r="AB898">
        <f t="shared" si="98"/>
        <v>0.75486673699998175</v>
      </c>
      <c r="AC898">
        <f t="shared" si="92"/>
        <v>-5.1282119889999978</v>
      </c>
      <c r="AD898">
        <f t="shared" si="99"/>
        <v>11.64909691982654</v>
      </c>
      <c r="AE898">
        <f t="shared" si="100"/>
        <v>69.503888515064389</v>
      </c>
      <c r="AF898">
        <f t="shared" si="101"/>
        <v>30.936843663088954</v>
      </c>
      <c r="AG898">
        <f t="shared" si="102"/>
        <v>11.64909691982654</v>
      </c>
      <c r="AH898">
        <f t="shared" si="89"/>
        <v>-11.42</v>
      </c>
      <c r="AI898">
        <f t="shared" si="90"/>
        <v>-25.4</v>
      </c>
      <c r="AJ898">
        <f t="shared" si="91"/>
        <v>-10.51</v>
      </c>
      <c r="AK898">
        <f t="shared" si="93"/>
        <v>-19.12</v>
      </c>
      <c r="AL898">
        <f t="shared" si="94"/>
        <v>-42.47</v>
      </c>
      <c r="AM898">
        <f t="shared" si="95"/>
        <v>-21.259999999999998</v>
      </c>
      <c r="AN898">
        <f t="shared" si="88"/>
        <v>897</v>
      </c>
    </row>
    <row r="899" spans="1:40" x14ac:dyDescent="0.3">
      <c r="A899" t="s">
        <v>2164</v>
      </c>
      <c r="B899">
        <v>-0.42</v>
      </c>
      <c r="C899">
        <v>-0.42</v>
      </c>
      <c r="D899">
        <v>-0.49</v>
      </c>
      <c r="E899" s="6">
        <f>IF(Table2[[#This Row],[S&amp;P 500 TR USD]]="",Table2[[#This Row],[IA SBBI US Large Stock TR USD Ext]],Table2[[#This Row],[S&amp;P 500 TR USD]])</f>
        <v>-0.42</v>
      </c>
      <c r="F899" s="6" t="s">
        <v>2432</v>
      </c>
      <c r="G899" s="6">
        <v>-8.07</v>
      </c>
      <c r="H899" s="6">
        <v>-8.07</v>
      </c>
      <c r="I899" s="6" t="s">
        <v>2435</v>
      </c>
      <c r="J899" s="6">
        <v>-4.46</v>
      </c>
      <c r="K899" s="6">
        <v>-4.55</v>
      </c>
      <c r="L899" s="6" t="s">
        <v>2436</v>
      </c>
      <c r="M899">
        <v>0.79</v>
      </c>
      <c r="N899">
        <v>0.45</v>
      </c>
      <c r="O899">
        <v>0.5</v>
      </c>
      <c r="P899">
        <f>+(Table2[[#This Row],[IA SBBI US IT Govt TR USD]]*Table2[[#This Row],[PctinGovt]])+(Table2[[#This Row],[IA SBBI US LT Corp TR USD]]*(1-Table2[[#This Row],[IA SBBI US IT Govt TR USD]]) )</f>
        <v>0.48949999999999999</v>
      </c>
      <c r="Q899">
        <v>0.66</v>
      </c>
      <c r="R899" s="6">
        <f>IF(Table2[[#This Row],[Bloomberg US Agg Bond TR USD]]="",Table2[[#This Row],[Pre AGG]],Table2[[#This Row],[Bloomberg US Agg Bond TR USD]])</f>
        <v>0.66</v>
      </c>
      <c r="S899" s="6" t="str">
        <f>IF(Table2[[#This Row],[Bloomberg US Agg Bond TR USD]]="","Pre","")</f>
        <v/>
      </c>
      <c r="T899">
        <v>-0.49</v>
      </c>
      <c r="U899" s="6">
        <v>-8.07</v>
      </c>
      <c r="V899" s="6">
        <v>-4.55</v>
      </c>
      <c r="W899">
        <f t="shared" ref="W899:W962" si="103">((1+W898/100)*(1+T899/100)-1)*100</f>
        <v>696.12677546592488</v>
      </c>
      <c r="X899">
        <f t="shared" ref="X899:X962" si="104">((1+X898/100)*(1+U899/100)-1)*100</f>
        <v>2526.1881034994203</v>
      </c>
      <c r="Y899">
        <f t="shared" ref="Y899:Y962" si="105">((1+Y898/100)*(1+V899/100)-1)*100</f>
        <v>336.68669932186157</v>
      </c>
      <c r="Z899">
        <f t="shared" si="96"/>
        <v>-9.6681749500004965E-2</v>
      </c>
      <c r="AA899">
        <f t="shared" si="97"/>
        <v>-9.0556468002999999</v>
      </c>
      <c r="AB899">
        <f t="shared" si="98"/>
        <v>-0.5578323850000011</v>
      </c>
      <c r="AC899">
        <f t="shared" si="92"/>
        <v>-9.0556468002999999</v>
      </c>
      <c r="AD899">
        <f t="shared" si="99"/>
        <v>7.045010448905864</v>
      </c>
      <c r="AE899">
        <f t="shared" si="100"/>
        <v>53.643191394102431</v>
      </c>
      <c r="AF899">
        <f t="shared" si="101"/>
        <v>14.807291269904832</v>
      </c>
      <c r="AG899">
        <f t="shared" si="102"/>
        <v>7.045010448905864</v>
      </c>
      <c r="AH899">
        <f t="shared" si="89"/>
        <v>4.8599999999999994</v>
      </c>
      <c r="AI899">
        <f t="shared" si="90"/>
        <v>4.3599999999999994</v>
      </c>
      <c r="AJ899">
        <f t="shared" si="91"/>
        <v>-1.5</v>
      </c>
      <c r="AK899">
        <f t="shared" si="93"/>
        <v>16.28</v>
      </c>
      <c r="AL899">
        <f t="shared" si="94"/>
        <v>29.759999999999998</v>
      </c>
      <c r="AM899">
        <f t="shared" si="95"/>
        <v>9.01</v>
      </c>
      <c r="AN899">
        <f t="shared" si="88"/>
        <v>898</v>
      </c>
    </row>
    <row r="900" spans="1:40" x14ac:dyDescent="0.3">
      <c r="A900" t="s">
        <v>2165</v>
      </c>
      <c r="B900">
        <v>-7.88</v>
      </c>
      <c r="C900">
        <v>-7.88</v>
      </c>
      <c r="D900">
        <v>-8.01</v>
      </c>
      <c r="E900" s="6">
        <f>IF(Table2[[#This Row],[S&amp;P 500 TR USD]]="",Table2[[#This Row],[IA SBBI US Large Stock TR USD Ext]],Table2[[#This Row],[S&amp;P 500 TR USD]])</f>
        <v>-7.88</v>
      </c>
      <c r="F900" s="6" t="s">
        <v>2432</v>
      </c>
      <c r="G900" s="6">
        <v>-23.63</v>
      </c>
      <c r="H900" s="6">
        <v>-23.63</v>
      </c>
      <c r="I900" s="6" t="s">
        <v>2435</v>
      </c>
      <c r="J900" s="6">
        <v>-10.27</v>
      </c>
      <c r="K900" s="6">
        <v>-10.39</v>
      </c>
      <c r="L900" s="6" t="s">
        <v>2436</v>
      </c>
      <c r="M900">
        <v>1.74</v>
      </c>
      <c r="N900">
        <v>2.63</v>
      </c>
      <c r="O900">
        <v>0.5</v>
      </c>
      <c r="P900">
        <f>+(Table2[[#This Row],[IA SBBI US IT Govt TR USD]]*Table2[[#This Row],[PctinGovt]])+(Table2[[#This Row],[IA SBBI US LT Corp TR USD]]*(1-Table2[[#This Row],[IA SBBI US IT Govt TR USD]]) )</f>
        <v>-1.0762</v>
      </c>
      <c r="Q900">
        <v>1.64</v>
      </c>
      <c r="R900" s="6">
        <f>IF(Table2[[#This Row],[Bloomberg US Agg Bond TR USD]]="",Table2[[#This Row],[Pre AGG]],Table2[[#This Row],[Bloomberg US Agg Bond TR USD]])</f>
        <v>1.64</v>
      </c>
      <c r="S900" s="6" t="str">
        <f>IF(Table2[[#This Row],[Bloomberg US Agg Bond TR USD]]="","Pre","")</f>
        <v/>
      </c>
      <c r="T900">
        <v>-8.01</v>
      </c>
      <c r="U900" s="6">
        <v>-23.63</v>
      </c>
      <c r="V900" s="6">
        <v>-10.39</v>
      </c>
      <c r="W900">
        <f t="shared" si="103"/>
        <v>632.3570207511043</v>
      </c>
      <c r="X900">
        <f t="shared" si="104"/>
        <v>1905.6198546425076</v>
      </c>
      <c r="Y900">
        <f t="shared" si="105"/>
        <v>291.31495126232016</v>
      </c>
      <c r="Z900">
        <f t="shared" si="96"/>
        <v>-13.358100821499995</v>
      </c>
      <c r="AA900">
        <f t="shared" si="97"/>
        <v>-38.519781766299985</v>
      </c>
      <c r="AB900">
        <f t="shared" si="98"/>
        <v>-17.076003722499998</v>
      </c>
      <c r="AC900">
        <f t="shared" si="92"/>
        <v>-38.519781766299985</v>
      </c>
      <c r="AD900">
        <f t="shared" si="99"/>
        <v>0.99559498661385692</v>
      </c>
      <c r="AE900">
        <f t="shared" si="100"/>
        <v>19.964528440523498</v>
      </c>
      <c r="AF900">
        <f t="shared" si="101"/>
        <v>1.508449636864051</v>
      </c>
      <c r="AG900">
        <f t="shared" si="102"/>
        <v>0.99559498661385692</v>
      </c>
      <c r="AH900">
        <f t="shared" si="89"/>
        <v>-7.52</v>
      </c>
      <c r="AI900">
        <f t="shared" si="90"/>
        <v>-15.559999999999999</v>
      </c>
      <c r="AJ900">
        <f t="shared" si="91"/>
        <v>-5.8400000000000007</v>
      </c>
      <c r="AK900">
        <f t="shared" si="93"/>
        <v>-12.379999999999999</v>
      </c>
      <c r="AL900">
        <f t="shared" si="94"/>
        <v>-19.919999999999998</v>
      </c>
      <c r="AM900">
        <f t="shared" si="95"/>
        <v>-4.3400000000000007</v>
      </c>
      <c r="AN900">
        <f t="shared" si="88"/>
        <v>899</v>
      </c>
    </row>
    <row r="901" spans="1:40" x14ac:dyDescent="0.3">
      <c r="A901" t="s">
        <v>2166</v>
      </c>
      <c r="B901">
        <v>0.49</v>
      </c>
      <c r="C901">
        <v>0.49</v>
      </c>
      <c r="D901">
        <v>0.41</v>
      </c>
      <c r="E901" s="6">
        <f>IF(Table2[[#This Row],[S&amp;P 500 TR USD]]="",Table2[[#This Row],[IA SBBI US Large Stock TR USD Ext]],Table2[[#This Row],[S&amp;P 500 TR USD]])</f>
        <v>0.49</v>
      </c>
      <c r="F901" s="6" t="s">
        <v>2432</v>
      </c>
      <c r="G901" s="6">
        <v>-6.57</v>
      </c>
      <c r="H901" s="6">
        <v>-6.58</v>
      </c>
      <c r="I901" s="6" t="s">
        <v>2435</v>
      </c>
      <c r="J901" s="6">
        <v>8.59</v>
      </c>
      <c r="K901" s="6">
        <v>8.42</v>
      </c>
      <c r="L901" s="6" t="s">
        <v>2436</v>
      </c>
      <c r="M901">
        <v>2.14</v>
      </c>
      <c r="N901">
        <v>2.7</v>
      </c>
      <c r="O901">
        <v>0.5</v>
      </c>
      <c r="P901">
        <f>+(Table2[[#This Row],[IA SBBI US IT Govt TR USD]]*Table2[[#This Row],[PctinGovt]])+(Table2[[#This Row],[IA SBBI US LT Corp TR USD]]*(1-Table2[[#This Row],[IA SBBI US IT Govt TR USD]]) )</f>
        <v>-2.0080000000000009</v>
      </c>
      <c r="Q901">
        <v>1.86</v>
      </c>
      <c r="R901" s="6">
        <f>IF(Table2[[#This Row],[Bloomberg US Agg Bond TR USD]]="",Table2[[#This Row],[Pre AGG]],Table2[[#This Row],[Bloomberg US Agg Bond TR USD]])</f>
        <v>1.86</v>
      </c>
      <c r="S901" s="6" t="str">
        <f>IF(Table2[[#This Row],[Bloomberg US Agg Bond TR USD]]="","Pre","")</f>
        <v/>
      </c>
      <c r="T901">
        <v>0.41</v>
      </c>
      <c r="U901" s="6">
        <v>-6.58</v>
      </c>
      <c r="V901" s="6">
        <v>8.42</v>
      </c>
      <c r="W901">
        <f t="shared" si="103"/>
        <v>635.35968453618386</v>
      </c>
      <c r="X901">
        <f t="shared" si="104"/>
        <v>1773.6500682070307</v>
      </c>
      <c r="Y901">
        <f t="shared" si="105"/>
        <v>324.26367015860757</v>
      </c>
      <c r="Z901">
        <f t="shared" si="96"/>
        <v>-8.0854400790999925</v>
      </c>
      <c r="AA901">
        <f t="shared" si="97"/>
        <v>-34.412675717799992</v>
      </c>
      <c r="AB901">
        <f t="shared" si="98"/>
        <v>-7.2653978709999905</v>
      </c>
      <c r="AC901">
        <f t="shared" si="92"/>
        <v>-34.412675717799992</v>
      </c>
      <c r="AD901">
        <f t="shared" si="99"/>
        <v>-3.822385312918275</v>
      </c>
      <c r="AE901">
        <f t="shared" si="100"/>
        <v>1.9660289956665133</v>
      </c>
      <c r="AF901">
        <f t="shared" si="101"/>
        <v>5.4373070476029906</v>
      </c>
      <c r="AG901">
        <f t="shared" si="102"/>
        <v>-3.822385312918275</v>
      </c>
      <c r="AH901">
        <f t="shared" si="89"/>
        <v>8.42</v>
      </c>
      <c r="AI901">
        <f t="shared" si="90"/>
        <v>17.049999999999997</v>
      </c>
      <c r="AJ901">
        <f t="shared" si="91"/>
        <v>18.810000000000002</v>
      </c>
      <c r="AK901">
        <f t="shared" si="93"/>
        <v>15.94</v>
      </c>
      <c r="AL901">
        <f t="shared" si="94"/>
        <v>32.61</v>
      </c>
      <c r="AM901">
        <f t="shared" si="95"/>
        <v>24.650000000000002</v>
      </c>
      <c r="AN901">
        <f t="shared" si="88"/>
        <v>900</v>
      </c>
    </row>
    <row r="902" spans="1:40" x14ac:dyDescent="0.3">
      <c r="A902" t="s">
        <v>2167</v>
      </c>
      <c r="B902">
        <v>3.55</v>
      </c>
      <c r="C902">
        <v>3.55</v>
      </c>
      <c r="D902">
        <v>3.46</v>
      </c>
      <c r="E902" s="6">
        <f>IF(Table2[[#This Row],[S&amp;P 500 TR USD]]="",Table2[[#This Row],[IA SBBI US Large Stock TR USD Ext]],Table2[[#This Row],[S&amp;P 500 TR USD]])</f>
        <v>3.55</v>
      </c>
      <c r="F902" s="6" t="s">
        <v>2432</v>
      </c>
      <c r="G902" s="6">
        <v>10.74</v>
      </c>
      <c r="H902" s="6">
        <v>10.73</v>
      </c>
      <c r="I902" s="6" t="s">
        <v>2435</v>
      </c>
      <c r="J902" s="6">
        <v>5.21</v>
      </c>
      <c r="K902" s="6">
        <v>5.13</v>
      </c>
      <c r="L902" s="6" t="s">
        <v>2436</v>
      </c>
      <c r="M902">
        <v>0.98</v>
      </c>
      <c r="N902">
        <v>3.59</v>
      </c>
      <c r="O902">
        <v>0.5</v>
      </c>
      <c r="P902">
        <f>+(Table2[[#This Row],[IA SBBI US IT Govt TR USD]]*Table2[[#This Row],[PctinGovt]])+(Table2[[#This Row],[IA SBBI US LT Corp TR USD]]*(1-Table2[[#This Row],[IA SBBI US IT Govt TR USD]]) )</f>
        <v>0.56180000000000008</v>
      </c>
      <c r="Q902">
        <v>1.63</v>
      </c>
      <c r="R902" s="6">
        <f>IF(Table2[[#This Row],[Bloomberg US Agg Bond TR USD]]="",Table2[[#This Row],[Pre AGG]],Table2[[#This Row],[Bloomberg US Agg Bond TR USD]])</f>
        <v>1.63</v>
      </c>
      <c r="S902" s="6" t="str">
        <f>IF(Table2[[#This Row],[Bloomberg US Agg Bond TR USD]]="","Pre","")</f>
        <v/>
      </c>
      <c r="T902">
        <v>3.46</v>
      </c>
      <c r="U902" s="6">
        <v>10.73</v>
      </c>
      <c r="V902" s="6">
        <v>5.13</v>
      </c>
      <c r="W902">
        <f t="shared" si="103"/>
        <v>660.80312962113578</v>
      </c>
      <c r="X902">
        <f t="shared" si="104"/>
        <v>1974.6927205256452</v>
      </c>
      <c r="Y902">
        <f t="shared" si="105"/>
        <v>346.02839643774405</v>
      </c>
      <c r="Z902">
        <f t="shared" si="96"/>
        <v>-4.4369372985999966</v>
      </c>
      <c r="AA902">
        <f t="shared" si="97"/>
        <v>-20.99984316579998</v>
      </c>
      <c r="AB902">
        <f t="shared" si="98"/>
        <v>2.1392218106000005</v>
      </c>
      <c r="AC902">
        <f t="shared" si="92"/>
        <v>-20.99984316579998</v>
      </c>
      <c r="AD902">
        <f t="shared" si="99"/>
        <v>2.7947935488168874</v>
      </c>
      <c r="AE902">
        <f t="shared" si="100"/>
        <v>14.197414692931654</v>
      </c>
      <c r="AF902">
        <f t="shared" si="101"/>
        <v>14.074550683487686</v>
      </c>
      <c r="AG902">
        <f t="shared" si="102"/>
        <v>2.7947935488168874</v>
      </c>
      <c r="AH902">
        <f t="shared" si="89"/>
        <v>3.05</v>
      </c>
      <c r="AI902">
        <f t="shared" si="90"/>
        <v>17.310000000000002</v>
      </c>
      <c r="AJ902">
        <f t="shared" si="91"/>
        <v>-3.29</v>
      </c>
      <c r="AK902">
        <f t="shared" si="93"/>
        <v>-5.37</v>
      </c>
      <c r="AL902">
        <f t="shared" si="94"/>
        <v>0.26000000000000512</v>
      </c>
      <c r="AM902">
        <f t="shared" si="95"/>
        <v>-22.1</v>
      </c>
      <c r="AN902">
        <f t="shared" ref="AN902:AN965" si="106">AN901+1</f>
        <v>901</v>
      </c>
    </row>
    <row r="903" spans="1:40" x14ac:dyDescent="0.3">
      <c r="A903" t="s">
        <v>2168</v>
      </c>
      <c r="B903">
        <v>-9.1199999999999992</v>
      </c>
      <c r="C903">
        <v>-9.1199999999999992</v>
      </c>
      <c r="D903">
        <v>-9.23</v>
      </c>
      <c r="E903" s="6">
        <f>IF(Table2[[#This Row],[S&amp;P 500 TR USD]]="",Table2[[#This Row],[IA SBBI US Large Stock TR USD Ext]],Table2[[#This Row],[S&amp;P 500 TR USD]])</f>
        <v>-9.1199999999999992</v>
      </c>
      <c r="F903" s="6" t="s">
        <v>2432</v>
      </c>
      <c r="G903" s="6">
        <v>-26.4</v>
      </c>
      <c r="H903" s="6">
        <v>-26.4</v>
      </c>
      <c r="I903" s="6" t="s">
        <v>2435</v>
      </c>
      <c r="J903" s="6">
        <v>-6.56</v>
      </c>
      <c r="K903" s="6">
        <v>-6.69</v>
      </c>
      <c r="L903" s="6" t="s">
        <v>2436</v>
      </c>
      <c r="M903">
        <v>1.05</v>
      </c>
      <c r="N903">
        <v>1.27</v>
      </c>
      <c r="O903">
        <v>0.5</v>
      </c>
      <c r="P903">
        <f>+(Table2[[#This Row],[IA SBBI US IT Govt TR USD]]*Table2[[#This Row],[PctinGovt]])+(Table2[[#This Row],[IA SBBI US LT Corp TR USD]]*(1-Table2[[#This Row],[IA SBBI US IT Govt TR USD]]) )</f>
        <v>0.46149999999999997</v>
      </c>
      <c r="Q903">
        <v>0.87</v>
      </c>
      <c r="R903" s="6">
        <f>IF(Table2[[#This Row],[Bloomberg US Agg Bond TR USD]]="",Table2[[#This Row],[Pre AGG]],Table2[[#This Row],[Bloomberg US Agg Bond TR USD]])</f>
        <v>0.87</v>
      </c>
      <c r="S903" s="6" t="str">
        <f>IF(Table2[[#This Row],[Bloomberg US Agg Bond TR USD]]="","Pre","")</f>
        <v/>
      </c>
      <c r="T903">
        <v>-9.23</v>
      </c>
      <c r="U903" s="6">
        <v>-26.4</v>
      </c>
      <c r="V903" s="6">
        <v>-6.69</v>
      </c>
      <c r="W903">
        <f t="shared" si="103"/>
        <v>590.5810007571049</v>
      </c>
      <c r="X903">
        <f t="shared" si="104"/>
        <v>1426.9738423068748</v>
      </c>
      <c r="Y903">
        <f t="shared" si="105"/>
        <v>316.18909671605905</v>
      </c>
      <c r="Z903">
        <f t="shared" si="96"/>
        <v>-5.7043243678000071</v>
      </c>
      <c r="AA903">
        <f t="shared" si="97"/>
        <v>-23.865241023999996</v>
      </c>
      <c r="AB903">
        <f t="shared" si="98"/>
        <v>6.3565538126000076</v>
      </c>
      <c r="AC903">
        <f t="shared" si="92"/>
        <v>-23.865241023999996</v>
      </c>
      <c r="AD903">
        <f t="shared" si="99"/>
        <v>-6.101606013624739</v>
      </c>
      <c r="AE903">
        <f t="shared" si="100"/>
        <v>-20.370158963526595</v>
      </c>
      <c r="AF903">
        <f t="shared" si="101"/>
        <v>10.659073960663656</v>
      </c>
      <c r="AG903">
        <f t="shared" si="102"/>
        <v>-20.370158963526595</v>
      </c>
      <c r="AH903">
        <f t="shared" si="89"/>
        <v>-12.690000000000001</v>
      </c>
      <c r="AI903">
        <f t="shared" si="90"/>
        <v>-37.129999999999995</v>
      </c>
      <c r="AJ903">
        <f t="shared" si="91"/>
        <v>-11.82</v>
      </c>
      <c r="AK903">
        <f t="shared" si="93"/>
        <v>-15.740000000000002</v>
      </c>
      <c r="AL903">
        <f t="shared" si="94"/>
        <v>-54.44</v>
      </c>
      <c r="AM903">
        <f t="shared" si="95"/>
        <v>-8.5300000000000011</v>
      </c>
      <c r="AN903">
        <f t="shared" si="106"/>
        <v>902</v>
      </c>
    </row>
    <row r="904" spans="1:40" x14ac:dyDescent="0.3">
      <c r="A904" t="s">
        <v>2169</v>
      </c>
      <c r="B904">
        <v>-6.34</v>
      </c>
      <c r="C904">
        <v>-6.34</v>
      </c>
      <c r="D904">
        <v>-6.42</v>
      </c>
      <c r="E904" s="6">
        <f>IF(Table2[[#This Row],[S&amp;P 500 TR USD]]="",Table2[[#This Row],[IA SBBI US Large Stock TR USD Ext]],Table2[[#This Row],[S&amp;P 500 TR USD]])</f>
        <v>-6.34</v>
      </c>
      <c r="F904" s="6" t="s">
        <v>2432</v>
      </c>
      <c r="G904" s="6">
        <v>-17.55</v>
      </c>
      <c r="H904" s="6">
        <v>-17.559999999999999</v>
      </c>
      <c r="I904" s="6" t="s">
        <v>2435</v>
      </c>
      <c r="J904" s="6">
        <v>-4.8899999999999997</v>
      </c>
      <c r="K904" s="6">
        <v>-5.03</v>
      </c>
      <c r="L904" s="6" t="s">
        <v>2436</v>
      </c>
      <c r="M904">
        <v>0.76</v>
      </c>
      <c r="N904">
        <v>-0.28999999999999998</v>
      </c>
      <c r="O904">
        <v>0.5</v>
      </c>
      <c r="P904">
        <f>+(Table2[[#This Row],[IA SBBI US IT Govt TR USD]]*Table2[[#This Row],[PctinGovt]])+(Table2[[#This Row],[IA SBBI US LT Corp TR USD]]*(1-Table2[[#This Row],[IA SBBI US IT Govt TR USD]]) )</f>
        <v>0.31040000000000001</v>
      </c>
      <c r="Q904">
        <v>0.5</v>
      </c>
      <c r="R904" s="6">
        <f>IF(Table2[[#This Row],[Bloomberg US Agg Bond TR USD]]="",Table2[[#This Row],[Pre AGG]],Table2[[#This Row],[Bloomberg US Agg Bond TR USD]])</f>
        <v>0.5</v>
      </c>
      <c r="S904" s="6" t="str">
        <f>IF(Table2[[#This Row],[Bloomberg US Agg Bond TR USD]]="","Pre","")</f>
        <v/>
      </c>
      <c r="T904">
        <v>-6.42</v>
      </c>
      <c r="U904" s="6">
        <v>-17.559999999999999</v>
      </c>
      <c r="V904" s="6">
        <v>-5.03</v>
      </c>
      <c r="W904">
        <f t="shared" si="103"/>
        <v>546.24570050849877</v>
      </c>
      <c r="X904">
        <f t="shared" si="104"/>
        <v>1158.8372355977876</v>
      </c>
      <c r="Y904">
        <f t="shared" si="105"/>
        <v>295.25478515124126</v>
      </c>
      <c r="Z904">
        <f t="shared" si="96"/>
        <v>-12.11842121640001</v>
      </c>
      <c r="AA904">
        <f t="shared" si="97"/>
        <v>-32.813642367999996</v>
      </c>
      <c r="AB904">
        <f t="shared" si="98"/>
        <v>-6.837466190899999</v>
      </c>
      <c r="AC904">
        <f t="shared" si="92"/>
        <v>-32.813642367999996</v>
      </c>
      <c r="AD904">
        <f t="shared" si="99"/>
        <v>-9.5428071932777687</v>
      </c>
      <c r="AE904">
        <f t="shared" si="100"/>
        <v>-34.653751791291377</v>
      </c>
      <c r="AF904">
        <f t="shared" si="101"/>
        <v>5.2086520577057538</v>
      </c>
      <c r="AG904">
        <f t="shared" si="102"/>
        <v>-34.653751791291377</v>
      </c>
      <c r="AH904">
        <f t="shared" si="89"/>
        <v>2.8100000000000005</v>
      </c>
      <c r="AI904">
        <f t="shared" si="90"/>
        <v>8.84</v>
      </c>
      <c r="AJ904">
        <f t="shared" si="91"/>
        <v>1.6600000000000001</v>
      </c>
      <c r="AK904">
        <f t="shared" si="93"/>
        <v>15.500000000000002</v>
      </c>
      <c r="AL904">
        <f t="shared" si="94"/>
        <v>45.97</v>
      </c>
      <c r="AM904">
        <f t="shared" si="95"/>
        <v>13.48</v>
      </c>
      <c r="AN904">
        <f t="shared" si="106"/>
        <v>903</v>
      </c>
    </row>
    <row r="905" spans="1:40" x14ac:dyDescent="0.3">
      <c r="A905" t="s">
        <v>2170</v>
      </c>
      <c r="B905">
        <v>7.77</v>
      </c>
      <c r="C905">
        <v>7.77</v>
      </c>
      <c r="D905">
        <v>7.68</v>
      </c>
      <c r="E905" s="6">
        <f>IF(Table2[[#This Row],[S&amp;P 500 TR USD]]="",Table2[[#This Row],[IA SBBI US Large Stock TR USD Ext]],Table2[[#This Row],[S&amp;P 500 TR USD]])</f>
        <v>7.77</v>
      </c>
      <c r="F905" s="6" t="s">
        <v>2432</v>
      </c>
      <c r="G905" s="6">
        <v>17.920000000000002</v>
      </c>
      <c r="H905" s="6">
        <v>17.920000000000002</v>
      </c>
      <c r="I905" s="6" t="s">
        <v>2435</v>
      </c>
      <c r="J905" s="6">
        <v>7.82</v>
      </c>
      <c r="K905" s="6">
        <v>7.72</v>
      </c>
      <c r="L905" s="6" t="s">
        <v>2436</v>
      </c>
      <c r="M905">
        <v>-1.1399999999999999</v>
      </c>
      <c r="N905">
        <v>-1.28</v>
      </c>
      <c r="O905">
        <v>0.5</v>
      </c>
      <c r="P905">
        <f>+(Table2[[#This Row],[IA SBBI US IT Govt TR USD]]*Table2[[#This Row],[PctinGovt]])+(Table2[[#This Row],[IA SBBI US LT Corp TR USD]]*(1-Table2[[#This Row],[IA SBBI US IT Govt TR USD]]) )</f>
        <v>-3.3091999999999997</v>
      </c>
      <c r="Q905">
        <v>-0.42</v>
      </c>
      <c r="R905" s="6">
        <f>IF(Table2[[#This Row],[Bloomberg US Agg Bond TR USD]]="",Table2[[#This Row],[Pre AGG]],Table2[[#This Row],[Bloomberg US Agg Bond TR USD]])</f>
        <v>-0.42</v>
      </c>
      <c r="S905" s="6" t="str">
        <f>IF(Table2[[#This Row],[Bloomberg US Agg Bond TR USD]]="","Pre","")</f>
        <v/>
      </c>
      <c r="T905">
        <v>7.68</v>
      </c>
      <c r="U905" s="6">
        <v>17.920000000000002</v>
      </c>
      <c r="V905" s="6">
        <v>7.72</v>
      </c>
      <c r="W905">
        <f t="shared" si="103"/>
        <v>595.87737030755147</v>
      </c>
      <c r="X905">
        <f t="shared" si="104"/>
        <v>1384.4208682169112</v>
      </c>
      <c r="Y905">
        <f t="shared" si="105"/>
        <v>325.76845456491708</v>
      </c>
      <c r="Z905">
        <f t="shared" si="96"/>
        <v>-8.533844931200008</v>
      </c>
      <c r="AA905">
        <f t="shared" si="97"/>
        <v>-28.45104947199999</v>
      </c>
      <c r="AB905">
        <f t="shared" si="98"/>
        <v>-4.5422986595999753</v>
      </c>
      <c r="AC905">
        <f t="shared" si="92"/>
        <v>-28.45104947199999</v>
      </c>
      <c r="AD905">
        <f t="shared" si="99"/>
        <v>-8.3253597983261152</v>
      </c>
      <c r="AE905">
        <f t="shared" si="100"/>
        <v>-29.648227985292419</v>
      </c>
      <c r="AF905">
        <f t="shared" si="101"/>
        <v>12.980520383372184</v>
      </c>
      <c r="AG905">
        <f t="shared" si="102"/>
        <v>-29.648227985292419</v>
      </c>
      <c r="AH905">
        <f t="shared" ref="AH905:AH968" si="107">T905-T904</f>
        <v>14.1</v>
      </c>
      <c r="AI905">
        <f t="shared" ref="AI905:AI968" si="108">U905-U904</f>
        <v>35.480000000000004</v>
      </c>
      <c r="AJ905">
        <f t="shared" ref="AJ905:AJ968" si="109">V905-V904</f>
        <v>12.75</v>
      </c>
      <c r="AK905">
        <f t="shared" si="93"/>
        <v>11.29</v>
      </c>
      <c r="AL905">
        <f t="shared" si="94"/>
        <v>26.640000000000004</v>
      </c>
      <c r="AM905">
        <f t="shared" si="95"/>
        <v>11.09</v>
      </c>
      <c r="AN905">
        <f t="shared" si="106"/>
        <v>904</v>
      </c>
    </row>
    <row r="906" spans="1:40" x14ac:dyDescent="0.3">
      <c r="A906" t="s">
        <v>2171</v>
      </c>
      <c r="B906">
        <v>0.67</v>
      </c>
      <c r="C906">
        <v>0.67</v>
      </c>
      <c r="D906">
        <v>0.51</v>
      </c>
      <c r="E906" s="6">
        <f>IF(Table2[[#This Row],[S&amp;P 500 TR USD]]="",Table2[[#This Row],[IA SBBI US Large Stock TR USD Ext]],Table2[[#This Row],[S&amp;P 500 TR USD]])</f>
        <v>0.67</v>
      </c>
      <c r="F906" s="6" t="s">
        <v>2432</v>
      </c>
      <c r="G906" s="6">
        <v>-2.97</v>
      </c>
      <c r="H906" s="6">
        <v>-2.98</v>
      </c>
      <c r="I906" s="6" t="s">
        <v>2435</v>
      </c>
      <c r="J906" s="6">
        <v>2.46</v>
      </c>
      <c r="K906" s="6">
        <v>2.31</v>
      </c>
      <c r="L906" s="6" t="s">
        <v>2436</v>
      </c>
      <c r="M906">
        <v>-7.0000000000000007E-2</v>
      </c>
      <c r="N906">
        <v>1.32</v>
      </c>
      <c r="O906">
        <v>0.5</v>
      </c>
      <c r="P906">
        <f>+(Table2[[#This Row],[IA SBBI US IT Govt TR USD]]*Table2[[#This Row],[PctinGovt]])+(Table2[[#This Row],[IA SBBI US LT Corp TR USD]]*(1-Table2[[#This Row],[IA SBBI US IT Govt TR USD]]) )</f>
        <v>1.3774000000000002</v>
      </c>
      <c r="Q906">
        <v>0.6</v>
      </c>
      <c r="R906" s="6">
        <f>IF(Table2[[#This Row],[Bloomberg US Agg Bond TR USD]]="",Table2[[#This Row],[Pre AGG]],Table2[[#This Row],[Bloomberg US Agg Bond TR USD]])</f>
        <v>0.6</v>
      </c>
      <c r="S906" s="6" t="str">
        <f>IF(Table2[[#This Row],[Bloomberg US Agg Bond TR USD]]="","Pre","")</f>
        <v/>
      </c>
      <c r="T906">
        <v>0.51</v>
      </c>
      <c r="U906" s="6">
        <v>-2.98</v>
      </c>
      <c r="V906" s="6">
        <v>2.31</v>
      </c>
      <c r="W906">
        <f t="shared" si="103"/>
        <v>599.4263448961201</v>
      </c>
      <c r="X906">
        <f t="shared" si="104"/>
        <v>1340.1851263440471</v>
      </c>
      <c r="Y906">
        <f t="shared" si="105"/>
        <v>335.60370586536663</v>
      </c>
      <c r="Z906">
        <f t="shared" si="96"/>
        <v>1.2808554144000173</v>
      </c>
      <c r="AA906">
        <f t="shared" si="97"/>
        <v>-5.6837067904000005</v>
      </c>
      <c r="AB906">
        <f t="shared" si="98"/>
        <v>4.6648529003999961</v>
      </c>
      <c r="AC906">
        <f t="shared" ref="AC906:AC969" si="110">MIN(Z906,AA906,AB906)</f>
        <v>-5.6837067904000005</v>
      </c>
      <c r="AD906">
        <f t="shared" si="99"/>
        <v>-9.5847504006452375</v>
      </c>
      <c r="AE906">
        <f t="shared" si="100"/>
        <v>-39.317843875649636</v>
      </c>
      <c r="AF906">
        <f t="shared" si="101"/>
        <v>9.2123681067914465</v>
      </c>
      <c r="AG906">
        <f t="shared" si="102"/>
        <v>-39.317843875649636</v>
      </c>
      <c r="AH906">
        <f t="shared" si="107"/>
        <v>-7.17</v>
      </c>
      <c r="AI906">
        <f t="shared" si="108"/>
        <v>-20.900000000000002</v>
      </c>
      <c r="AJ906">
        <f t="shared" si="109"/>
        <v>-5.41</v>
      </c>
      <c r="AK906">
        <f t="shared" ref="AK906:AK969" si="111">AH906-AH905</f>
        <v>-21.27</v>
      </c>
      <c r="AL906">
        <f t="shared" ref="AL906:AL969" si="112">AI906-AI905</f>
        <v>-56.38000000000001</v>
      </c>
      <c r="AM906">
        <f t="shared" ref="AM906:AM969" si="113">AJ906-AJ905</f>
        <v>-18.16</v>
      </c>
      <c r="AN906">
        <f t="shared" si="106"/>
        <v>905</v>
      </c>
    </row>
    <row r="907" spans="1:40" x14ac:dyDescent="0.3">
      <c r="A907" t="s">
        <v>2172</v>
      </c>
      <c r="B907">
        <v>-2.4300000000000002</v>
      </c>
      <c r="C907">
        <v>-2.4300000000000002</v>
      </c>
      <c r="D907">
        <v>-2.5</v>
      </c>
      <c r="E907" s="6">
        <f>IF(Table2[[#This Row],[S&amp;P 500 TR USD]]="",Table2[[#This Row],[IA SBBI US Large Stock TR USD Ext]],Table2[[#This Row],[S&amp;P 500 TR USD]])</f>
        <v>-2.4300000000000002</v>
      </c>
      <c r="F907" s="6" t="s">
        <v>2432</v>
      </c>
      <c r="G907" s="6">
        <v>1.68</v>
      </c>
      <c r="H907" s="6">
        <v>1.83</v>
      </c>
      <c r="I907" s="6" t="s">
        <v>2435</v>
      </c>
      <c r="J907" s="6">
        <v>3.45</v>
      </c>
      <c r="K907" s="6">
        <v>3.32</v>
      </c>
      <c r="L907" s="6" t="s">
        <v>2436</v>
      </c>
      <c r="M907">
        <v>0.66</v>
      </c>
      <c r="N907">
        <v>0.55000000000000004</v>
      </c>
      <c r="O907">
        <v>0.5</v>
      </c>
      <c r="P907">
        <f>+(Table2[[#This Row],[IA SBBI US IT Govt TR USD]]*Table2[[#This Row],[PctinGovt]])+(Table2[[#This Row],[IA SBBI US LT Corp TR USD]]*(1-Table2[[#This Row],[IA SBBI US IT Govt TR USD]]) )</f>
        <v>0.51700000000000002</v>
      </c>
      <c r="Q907">
        <v>0.38</v>
      </c>
      <c r="R907" s="6">
        <f>IF(Table2[[#This Row],[Bloomberg US Agg Bond TR USD]]="",Table2[[#This Row],[Pre AGG]],Table2[[#This Row],[Bloomberg US Agg Bond TR USD]])</f>
        <v>0.38</v>
      </c>
      <c r="S907" s="6" t="str">
        <f>IF(Table2[[#This Row],[Bloomberg US Agg Bond TR USD]]="","Pre","")</f>
        <v/>
      </c>
      <c r="T907">
        <v>-2.5</v>
      </c>
      <c r="U907" s="6">
        <v>1.83</v>
      </c>
      <c r="V907" s="6">
        <v>3.32</v>
      </c>
      <c r="W907">
        <f t="shared" si="103"/>
        <v>581.94068627371701</v>
      </c>
      <c r="X907">
        <f t="shared" si="104"/>
        <v>1366.5405141561432</v>
      </c>
      <c r="Y907">
        <f t="shared" si="105"/>
        <v>350.06574890009682</v>
      </c>
      <c r="Z907">
        <f t="shared" ref="Z907:Z970" si="114">((1+W907/100)/(1+W904/100)-1)*100</f>
        <v>5.5234387999999912</v>
      </c>
      <c r="AA907">
        <f t="shared" ref="AA907:AA970" si="115">((1+X907/100)/(1+X904/100)-1)*100</f>
        <v>16.499613507199996</v>
      </c>
      <c r="AB907">
        <f t="shared" ref="AB907:AB970" si="116">((1+Y907/100)/(1+Y904/100)-1)*100</f>
        <v>13.867248622399986</v>
      </c>
      <c r="AC907">
        <f t="shared" si="110"/>
        <v>5.5234387999999912</v>
      </c>
      <c r="AD907">
        <f t="shared" si="99"/>
        <v>-16.662064322772853</v>
      </c>
      <c r="AE907">
        <f t="shared" si="100"/>
        <v>-50.557977611277025</v>
      </c>
      <c r="AF907">
        <f t="shared" si="101"/>
        <v>1.5097325728111954</v>
      </c>
      <c r="AG907">
        <f t="shared" si="102"/>
        <v>-50.557977611277025</v>
      </c>
      <c r="AH907">
        <f t="shared" si="107"/>
        <v>-3.01</v>
      </c>
      <c r="AI907">
        <f t="shared" si="108"/>
        <v>4.8100000000000005</v>
      </c>
      <c r="AJ907">
        <f t="shared" si="109"/>
        <v>1.0099999999999998</v>
      </c>
      <c r="AK907">
        <f t="shared" si="111"/>
        <v>4.16</v>
      </c>
      <c r="AL907">
        <f t="shared" si="112"/>
        <v>25.71</v>
      </c>
      <c r="AM907">
        <f t="shared" si="113"/>
        <v>6.42</v>
      </c>
      <c r="AN907">
        <f t="shared" si="106"/>
        <v>906</v>
      </c>
    </row>
    <row r="908" spans="1:40" x14ac:dyDescent="0.3">
      <c r="A908" t="s">
        <v>2173</v>
      </c>
      <c r="B908">
        <v>-0.98</v>
      </c>
      <c r="C908">
        <v>-0.98</v>
      </c>
      <c r="D908">
        <v>-1.08</v>
      </c>
      <c r="E908" s="6">
        <f>IF(Table2[[#This Row],[S&amp;P 500 TR USD]]="",Table2[[#This Row],[IA SBBI US Large Stock TR USD Ext]],Table2[[#This Row],[S&amp;P 500 TR USD]])</f>
        <v>-0.98</v>
      </c>
      <c r="F908" s="6" t="s">
        <v>2432</v>
      </c>
      <c r="G908" s="6">
        <v>-8</v>
      </c>
      <c r="H908" s="6">
        <v>-8.14</v>
      </c>
      <c r="I908" s="6" t="s">
        <v>2435</v>
      </c>
      <c r="J908" s="6">
        <v>-5.41</v>
      </c>
      <c r="K908" s="6">
        <v>-5.5</v>
      </c>
      <c r="L908" s="6" t="s">
        <v>2436</v>
      </c>
      <c r="M908">
        <v>2.4700000000000002</v>
      </c>
      <c r="N908">
        <v>3.61</v>
      </c>
      <c r="O908">
        <v>0.5</v>
      </c>
      <c r="P908">
        <f>+(Table2[[#This Row],[IA SBBI US IT Govt TR USD]]*Table2[[#This Row],[PctinGovt]])+(Table2[[#This Row],[IA SBBI US LT Corp TR USD]]*(1-Table2[[#This Row],[IA SBBI US IT Govt TR USD]]) )</f>
        <v>-4.0716999999999999</v>
      </c>
      <c r="Q908">
        <v>2.2400000000000002</v>
      </c>
      <c r="R908" s="6">
        <f>IF(Table2[[#This Row],[Bloomberg US Agg Bond TR USD]]="",Table2[[#This Row],[Pre AGG]],Table2[[#This Row],[Bloomberg US Agg Bond TR USD]])</f>
        <v>2.2400000000000002</v>
      </c>
      <c r="S908" s="6" t="str">
        <f>IF(Table2[[#This Row],[Bloomberg US Agg Bond TR USD]]="","Pre","")</f>
        <v/>
      </c>
      <c r="T908">
        <v>-1.08</v>
      </c>
      <c r="U908" s="6">
        <v>-8.14</v>
      </c>
      <c r="V908" s="6">
        <v>-5.5</v>
      </c>
      <c r="W908">
        <f t="shared" si="103"/>
        <v>574.5757268619609</v>
      </c>
      <c r="X908">
        <f t="shared" si="104"/>
        <v>1247.1641163038332</v>
      </c>
      <c r="Y908">
        <f t="shared" si="105"/>
        <v>325.31213271059147</v>
      </c>
      <c r="Z908">
        <f t="shared" si="114"/>
        <v>-3.0611202999999865</v>
      </c>
      <c r="AA908">
        <f t="shared" si="115"/>
        <v>-9.2464849324000014</v>
      </c>
      <c r="AB908">
        <f t="shared" si="116"/>
        <v>-0.10717606000003599</v>
      </c>
      <c r="AC908">
        <f t="shared" si="110"/>
        <v>-9.2464849324000014</v>
      </c>
      <c r="AD908">
        <f t="shared" si="99"/>
        <v>-13.140990441562428</v>
      </c>
      <c r="AE908">
        <f t="shared" si="100"/>
        <v>-52.827750554340547</v>
      </c>
      <c r="AF908">
        <f t="shared" si="101"/>
        <v>-2.4441195145870287</v>
      </c>
      <c r="AG908">
        <f t="shared" si="102"/>
        <v>-52.827750554340547</v>
      </c>
      <c r="AH908">
        <f t="shared" si="107"/>
        <v>1.42</v>
      </c>
      <c r="AI908">
        <f t="shared" si="108"/>
        <v>-9.9700000000000006</v>
      </c>
      <c r="AJ908">
        <f t="shared" si="109"/>
        <v>-8.82</v>
      </c>
      <c r="AK908">
        <f t="shared" si="111"/>
        <v>4.43</v>
      </c>
      <c r="AL908">
        <f t="shared" si="112"/>
        <v>-14.780000000000001</v>
      </c>
      <c r="AM908">
        <f t="shared" si="113"/>
        <v>-9.83</v>
      </c>
      <c r="AN908">
        <f t="shared" si="106"/>
        <v>907</v>
      </c>
    </row>
    <row r="909" spans="1:40" x14ac:dyDescent="0.3">
      <c r="A909" t="s">
        <v>2174</v>
      </c>
      <c r="B909">
        <v>-6.26</v>
      </c>
      <c r="C909">
        <v>-6.26</v>
      </c>
      <c r="D909">
        <v>-6.41</v>
      </c>
      <c r="E909" s="6">
        <f>IF(Table2[[#This Row],[S&amp;P 500 TR USD]]="",Table2[[#This Row],[IA SBBI US Large Stock TR USD Ext]],Table2[[#This Row],[S&amp;P 500 TR USD]])</f>
        <v>-6.26</v>
      </c>
      <c r="F909" s="6" t="s">
        <v>2432</v>
      </c>
      <c r="G909" s="6">
        <v>-12.7</v>
      </c>
      <c r="H909" s="6">
        <v>-12.71</v>
      </c>
      <c r="I909" s="6" t="s">
        <v>2435</v>
      </c>
      <c r="J909" s="6">
        <v>-3.23</v>
      </c>
      <c r="K909" s="6">
        <v>-3.35</v>
      </c>
      <c r="L909" s="6" t="s">
        <v>2436</v>
      </c>
      <c r="M909">
        <v>0.95</v>
      </c>
      <c r="N909">
        <v>1.57</v>
      </c>
      <c r="O909">
        <v>0.5</v>
      </c>
      <c r="P909">
        <f>+(Table2[[#This Row],[IA SBBI US IT Govt TR USD]]*Table2[[#This Row],[PctinGovt]])+(Table2[[#This Row],[IA SBBI US LT Corp TR USD]]*(1-Table2[[#This Row],[IA SBBI US IT Govt TR USD]]) )</f>
        <v>0.5535000000000001</v>
      </c>
      <c r="Q909">
        <v>1.1499999999999999</v>
      </c>
      <c r="R909" s="6">
        <f>IF(Table2[[#This Row],[Bloomberg US Agg Bond TR USD]]="",Table2[[#This Row],[Pre AGG]],Table2[[#This Row],[Bloomberg US Agg Bond TR USD]])</f>
        <v>1.1499999999999999</v>
      </c>
      <c r="S909" s="6" t="str">
        <f>IF(Table2[[#This Row],[Bloomberg US Agg Bond TR USD]]="","Pre","")</f>
        <v/>
      </c>
      <c r="T909">
        <v>-6.41</v>
      </c>
      <c r="U909" s="6">
        <v>-12.71</v>
      </c>
      <c r="V909" s="6">
        <v>-3.35</v>
      </c>
      <c r="W909">
        <f t="shared" si="103"/>
        <v>531.33542277010918</v>
      </c>
      <c r="X909">
        <f t="shared" si="104"/>
        <v>1075.939557121616</v>
      </c>
      <c r="Y909">
        <f t="shared" si="105"/>
        <v>311.06417626478662</v>
      </c>
      <c r="Z909">
        <f t="shared" si="114"/>
        <v>-9.7352527000000073</v>
      </c>
      <c r="AA909">
        <f t="shared" si="115"/>
        <v>-18.348027929799994</v>
      </c>
      <c r="AB909">
        <f t="shared" si="116"/>
        <v>-5.6334529000000249</v>
      </c>
      <c r="AC909">
        <f t="shared" si="110"/>
        <v>-18.348027929799994</v>
      </c>
      <c r="AD909">
        <f t="shared" si="99"/>
        <v>-17.041180686047831</v>
      </c>
      <c r="AE909">
        <f t="shared" si="100"/>
        <v>-65.548312800270978</v>
      </c>
      <c r="AF909">
        <f t="shared" si="101"/>
        <v>-18.996771057429875</v>
      </c>
      <c r="AG909">
        <f t="shared" si="102"/>
        <v>-65.548312800270978</v>
      </c>
      <c r="AH909">
        <f t="shared" si="107"/>
        <v>-5.33</v>
      </c>
      <c r="AI909">
        <f t="shared" si="108"/>
        <v>-4.57</v>
      </c>
      <c r="AJ909">
        <f t="shared" si="109"/>
        <v>2.15</v>
      </c>
      <c r="AK909">
        <f t="shared" si="111"/>
        <v>-6.75</v>
      </c>
      <c r="AL909">
        <f t="shared" si="112"/>
        <v>5.4</v>
      </c>
      <c r="AM909">
        <f t="shared" si="113"/>
        <v>10.97</v>
      </c>
      <c r="AN909">
        <f t="shared" si="106"/>
        <v>908</v>
      </c>
    </row>
    <row r="910" spans="1:40" x14ac:dyDescent="0.3">
      <c r="A910" t="s">
        <v>2175</v>
      </c>
      <c r="B910">
        <v>-8.08</v>
      </c>
      <c r="C910">
        <v>-8.08</v>
      </c>
      <c r="D910">
        <v>-8.17</v>
      </c>
      <c r="E910" s="6">
        <f>IF(Table2[[#This Row],[S&amp;P 500 TR USD]]="",Table2[[#This Row],[IA SBBI US Large Stock TR USD Ext]],Table2[[#This Row],[S&amp;P 500 TR USD]])</f>
        <v>-8.08</v>
      </c>
      <c r="F910" s="6" t="s">
        <v>2432</v>
      </c>
      <c r="G910" s="6">
        <v>-20.5</v>
      </c>
      <c r="H910" s="6">
        <v>-20.5</v>
      </c>
      <c r="I910" s="6" t="s">
        <v>2435</v>
      </c>
      <c r="J910" s="6">
        <v>-13.46</v>
      </c>
      <c r="K910" s="6">
        <v>-13.59</v>
      </c>
      <c r="L910" s="6" t="s">
        <v>2436</v>
      </c>
      <c r="M910">
        <v>2.5299999999999998</v>
      </c>
      <c r="N910">
        <v>-1.52</v>
      </c>
      <c r="O910">
        <v>0.5</v>
      </c>
      <c r="P910">
        <f>+(Table2[[#This Row],[IA SBBI US IT Govt TR USD]]*Table2[[#This Row],[PctinGovt]])+(Table2[[#This Row],[IA SBBI US LT Corp TR USD]]*(1-Table2[[#This Row],[IA SBBI US IT Govt TR USD]]) )</f>
        <v>3.5905999999999993</v>
      </c>
      <c r="Q910">
        <v>1.1599999999999999</v>
      </c>
      <c r="R910" s="6">
        <f>IF(Table2[[#This Row],[Bloomberg US Agg Bond TR USD]]="",Table2[[#This Row],[Pre AGG]],Table2[[#This Row],[Bloomberg US Agg Bond TR USD]])</f>
        <v>1.1599999999999999</v>
      </c>
      <c r="S910" s="6" t="str">
        <f>IF(Table2[[#This Row],[Bloomberg US Agg Bond TR USD]]="","Pre","")</f>
        <v/>
      </c>
      <c r="T910">
        <v>-8.17</v>
      </c>
      <c r="U910" s="6">
        <v>-20.5</v>
      </c>
      <c r="V910" s="6">
        <v>-13.59</v>
      </c>
      <c r="W910">
        <f t="shared" si="103"/>
        <v>479.75531872979127</v>
      </c>
      <c r="X910">
        <f t="shared" si="104"/>
        <v>834.87194791168486</v>
      </c>
      <c r="Y910">
        <f t="shared" si="105"/>
        <v>255.20055471040212</v>
      </c>
      <c r="Z910">
        <f t="shared" si="114"/>
        <v>-14.9844949276</v>
      </c>
      <c r="AA910">
        <f t="shared" si="115"/>
        <v>-36.253247769999994</v>
      </c>
      <c r="AB910">
        <f t="shared" si="116"/>
        <v>-21.078074575000016</v>
      </c>
      <c r="AC910">
        <f t="shared" si="110"/>
        <v>-36.253247769999994</v>
      </c>
      <c r="AD910">
        <f t="shared" si="99"/>
        <v>-30.536077527124771</v>
      </c>
      <c r="AE910">
        <f t="shared" si="100"/>
        <v>-73.426708718555759</v>
      </c>
      <c r="AF910">
        <f t="shared" si="101"/>
        <v>-24.978681533467473</v>
      </c>
      <c r="AG910">
        <f t="shared" si="102"/>
        <v>-73.426708718555759</v>
      </c>
      <c r="AH910">
        <f t="shared" si="107"/>
        <v>-1.7599999999999998</v>
      </c>
      <c r="AI910">
        <f t="shared" si="108"/>
        <v>-7.7899999999999991</v>
      </c>
      <c r="AJ910">
        <f t="shared" si="109"/>
        <v>-10.24</v>
      </c>
      <c r="AK910">
        <f t="shared" si="111"/>
        <v>3.5700000000000003</v>
      </c>
      <c r="AL910">
        <f t="shared" si="112"/>
        <v>-3.2199999999999989</v>
      </c>
      <c r="AM910">
        <f t="shared" si="113"/>
        <v>-12.39</v>
      </c>
      <c r="AN910">
        <f t="shared" si="106"/>
        <v>909</v>
      </c>
    </row>
    <row r="911" spans="1:40" x14ac:dyDescent="0.3">
      <c r="A911" t="s">
        <v>2176</v>
      </c>
      <c r="B911">
        <v>1.91</v>
      </c>
      <c r="C911">
        <v>1.91</v>
      </c>
      <c r="D911">
        <v>1.81</v>
      </c>
      <c r="E911" s="6">
        <f>IF(Table2[[#This Row],[S&amp;P 500 TR USD]]="",Table2[[#This Row],[IA SBBI US Large Stock TR USD Ext]],Table2[[#This Row],[S&amp;P 500 TR USD]])</f>
        <v>1.91</v>
      </c>
      <c r="F911" s="6" t="s">
        <v>2432</v>
      </c>
      <c r="G911" s="6">
        <v>16.82</v>
      </c>
      <c r="H911" s="6">
        <v>16.809999999999999</v>
      </c>
      <c r="I911" s="6" t="s">
        <v>2435</v>
      </c>
      <c r="J911" s="6">
        <v>5.85</v>
      </c>
      <c r="K911" s="6">
        <v>5.75</v>
      </c>
      <c r="L911" s="6" t="s">
        <v>2436</v>
      </c>
      <c r="M911">
        <v>1.8</v>
      </c>
      <c r="N911">
        <v>4.37</v>
      </c>
      <c r="O911">
        <v>0.5</v>
      </c>
      <c r="P911">
        <f>+(Table2[[#This Row],[IA SBBI US IT Govt TR USD]]*Table2[[#This Row],[PctinGovt]])+(Table2[[#This Row],[IA SBBI US LT Corp TR USD]]*(1-Table2[[#This Row],[IA SBBI US IT Govt TR USD]]) )</f>
        <v>-2.5960000000000005</v>
      </c>
      <c r="Q911">
        <v>2.09</v>
      </c>
      <c r="R911" s="6">
        <f>IF(Table2[[#This Row],[Bloomberg US Agg Bond TR USD]]="",Table2[[#This Row],[Pre AGG]],Table2[[#This Row],[Bloomberg US Agg Bond TR USD]])</f>
        <v>2.09</v>
      </c>
      <c r="S911" s="6" t="str">
        <f>IF(Table2[[#This Row],[Bloomberg US Agg Bond TR USD]]="","Pre","")</f>
        <v/>
      </c>
      <c r="T911">
        <v>1.81</v>
      </c>
      <c r="U911" s="6">
        <v>16.809999999999999</v>
      </c>
      <c r="V911" s="6">
        <v>5.75</v>
      </c>
      <c r="W911">
        <f t="shared" si="103"/>
        <v>490.24888999880051</v>
      </c>
      <c r="X911">
        <f t="shared" si="104"/>
        <v>992.023922355639</v>
      </c>
      <c r="Y911">
        <f t="shared" si="105"/>
        <v>275.62458660625026</v>
      </c>
      <c r="Z911">
        <f t="shared" si="114"/>
        <v>-12.500722084300008</v>
      </c>
      <c r="AA911">
        <f t="shared" si="115"/>
        <v>-18.939058045000003</v>
      </c>
      <c r="AB911">
        <f t="shared" si="116"/>
        <v>-11.682607262499989</v>
      </c>
      <c r="AC911">
        <f t="shared" si="110"/>
        <v>-18.939058045000003</v>
      </c>
      <c r="AD911">
        <f t="shared" si="99"/>
        <v>-27.03134598675787</v>
      </c>
      <c r="AE911">
        <f t="shared" si="100"/>
        <v>-63.822538990844954</v>
      </c>
      <c r="AF911">
        <f t="shared" si="101"/>
        <v>-15.529126620146771</v>
      </c>
      <c r="AG911">
        <f t="shared" si="102"/>
        <v>-63.822538990844954</v>
      </c>
      <c r="AH911">
        <f t="shared" si="107"/>
        <v>9.98</v>
      </c>
      <c r="AI911">
        <f t="shared" si="108"/>
        <v>37.31</v>
      </c>
      <c r="AJ911">
        <f t="shared" si="109"/>
        <v>19.34</v>
      </c>
      <c r="AK911">
        <f t="shared" si="111"/>
        <v>11.74</v>
      </c>
      <c r="AL911">
        <f t="shared" si="112"/>
        <v>45.1</v>
      </c>
      <c r="AM911">
        <f t="shared" si="113"/>
        <v>29.58</v>
      </c>
      <c r="AN911">
        <f t="shared" si="106"/>
        <v>910</v>
      </c>
    </row>
    <row r="912" spans="1:40" x14ac:dyDescent="0.3">
      <c r="A912" t="s">
        <v>2177</v>
      </c>
      <c r="B912">
        <v>7.67</v>
      </c>
      <c r="C912">
        <v>7.67</v>
      </c>
      <c r="D912">
        <v>7.52</v>
      </c>
      <c r="E912" s="6">
        <f>IF(Table2[[#This Row],[S&amp;P 500 TR USD]]="",Table2[[#This Row],[IA SBBI US Large Stock TR USD Ext]],Table2[[#This Row],[S&amp;P 500 TR USD]])</f>
        <v>7.67</v>
      </c>
      <c r="F912" s="6" t="s">
        <v>2432</v>
      </c>
      <c r="G912" s="6">
        <v>16.95</v>
      </c>
      <c r="H912" s="6">
        <v>16.95</v>
      </c>
      <c r="I912" s="6" t="s">
        <v>2435</v>
      </c>
      <c r="J912" s="6">
        <v>7.74</v>
      </c>
      <c r="K912" s="6">
        <v>7.61</v>
      </c>
      <c r="L912" s="6" t="s">
        <v>2436</v>
      </c>
      <c r="M912">
        <v>-1.71</v>
      </c>
      <c r="N912">
        <v>-1.88</v>
      </c>
      <c r="O912">
        <v>0.5</v>
      </c>
      <c r="P912">
        <f>+(Table2[[#This Row],[IA SBBI US IT Govt TR USD]]*Table2[[#This Row],[PctinGovt]])+(Table2[[#This Row],[IA SBBI US LT Corp TR USD]]*(1-Table2[[#This Row],[IA SBBI US IT Govt TR USD]]) )</f>
        <v>-5.9497999999999998</v>
      </c>
      <c r="Q912">
        <v>-1.38</v>
      </c>
      <c r="R912" s="6">
        <f>IF(Table2[[#This Row],[Bloomberg US Agg Bond TR USD]]="",Table2[[#This Row],[Pre AGG]],Table2[[#This Row],[Bloomberg US Agg Bond TR USD]])</f>
        <v>-1.38</v>
      </c>
      <c r="S912" s="6" t="str">
        <f>IF(Table2[[#This Row],[Bloomberg US Agg Bond TR USD]]="","Pre","")</f>
        <v/>
      </c>
      <c r="T912">
        <v>7.52</v>
      </c>
      <c r="U912" s="6">
        <v>16.95</v>
      </c>
      <c r="V912" s="6">
        <v>7.61</v>
      </c>
      <c r="W912">
        <f t="shared" si="103"/>
        <v>534.63560652671026</v>
      </c>
      <c r="X912">
        <f t="shared" si="104"/>
        <v>1177.1219771949197</v>
      </c>
      <c r="Y912">
        <f t="shared" si="105"/>
        <v>304.20961764698592</v>
      </c>
      <c r="Z912">
        <f t="shared" si="114"/>
        <v>0.5227306496000006</v>
      </c>
      <c r="AA912">
        <f t="shared" si="115"/>
        <v>8.6043895250000002</v>
      </c>
      <c r="AB912">
        <f t="shared" si="116"/>
        <v>-1.6675154424999894</v>
      </c>
      <c r="AC912">
        <f t="shared" si="110"/>
        <v>-1.6675154424999894</v>
      </c>
      <c r="AD912">
        <f t="shared" si="99"/>
        <v>-19.787448323241041</v>
      </c>
      <c r="AE912">
        <f t="shared" si="100"/>
        <v>-51.975549772750497</v>
      </c>
      <c r="AF912">
        <f t="shared" si="101"/>
        <v>-3.3707804357817839</v>
      </c>
      <c r="AG912">
        <f t="shared" si="102"/>
        <v>-51.975549772750497</v>
      </c>
      <c r="AH912">
        <f t="shared" si="107"/>
        <v>5.7099999999999991</v>
      </c>
      <c r="AI912">
        <f t="shared" si="108"/>
        <v>0.14000000000000057</v>
      </c>
      <c r="AJ912">
        <f t="shared" si="109"/>
        <v>1.8600000000000003</v>
      </c>
      <c r="AK912">
        <f t="shared" si="111"/>
        <v>-4.2700000000000014</v>
      </c>
      <c r="AL912">
        <f t="shared" si="112"/>
        <v>-37.17</v>
      </c>
      <c r="AM912">
        <f t="shared" si="113"/>
        <v>-17.48</v>
      </c>
      <c r="AN912">
        <f t="shared" si="106"/>
        <v>911</v>
      </c>
    </row>
    <row r="913" spans="1:40" x14ac:dyDescent="0.3">
      <c r="A913" t="s">
        <v>2178</v>
      </c>
      <c r="B913">
        <v>0.88</v>
      </c>
      <c r="C913">
        <v>0.88</v>
      </c>
      <c r="D913">
        <v>0.76</v>
      </c>
      <c r="E913" s="6">
        <f>IF(Table2[[#This Row],[S&amp;P 500 TR USD]]="",Table2[[#This Row],[IA SBBI US Large Stock TR USD Ext]],Table2[[#This Row],[S&amp;P 500 TR USD]])</f>
        <v>0.88</v>
      </c>
      <c r="F913" s="6" t="s">
        <v>2432</v>
      </c>
      <c r="G913" s="6">
        <v>-1.19</v>
      </c>
      <c r="H913" s="6">
        <v>-1.19</v>
      </c>
      <c r="I913" s="6" t="s">
        <v>2435</v>
      </c>
      <c r="J913" s="6">
        <v>6.17</v>
      </c>
      <c r="K913" s="6">
        <v>6.01</v>
      </c>
      <c r="L913" s="6" t="s">
        <v>2436</v>
      </c>
      <c r="M913">
        <v>-0.82</v>
      </c>
      <c r="N913">
        <v>-0.9</v>
      </c>
      <c r="O913">
        <v>0.5</v>
      </c>
      <c r="P913">
        <f>+(Table2[[#This Row],[IA SBBI US IT Govt TR USD]]*Table2[[#This Row],[PctinGovt]])+(Table2[[#This Row],[IA SBBI US LT Corp TR USD]]*(1-Table2[[#This Row],[IA SBBI US IT Govt TR USD]]) )</f>
        <v>-2.048</v>
      </c>
      <c r="Q913">
        <v>-0.64</v>
      </c>
      <c r="R913" s="6">
        <f>IF(Table2[[#This Row],[Bloomberg US Agg Bond TR USD]]="",Table2[[#This Row],[Pre AGG]],Table2[[#This Row],[Bloomberg US Agg Bond TR USD]])</f>
        <v>-0.64</v>
      </c>
      <c r="S913" s="6" t="str">
        <f>IF(Table2[[#This Row],[Bloomberg US Agg Bond TR USD]]="","Pre","")</f>
        <v/>
      </c>
      <c r="T913">
        <v>0.76</v>
      </c>
      <c r="U913" s="6">
        <v>-1.19</v>
      </c>
      <c r="V913" s="6">
        <v>6.01</v>
      </c>
      <c r="W913">
        <f t="shared" si="103"/>
        <v>539.45883713631326</v>
      </c>
      <c r="X913">
        <f t="shared" si="104"/>
        <v>1161.9242256663001</v>
      </c>
      <c r="Y913">
        <f t="shared" si="105"/>
        <v>328.50261566756973</v>
      </c>
      <c r="Z913">
        <f t="shared" si="114"/>
        <v>10.298054451200001</v>
      </c>
      <c r="AA913">
        <f t="shared" si="115"/>
        <v>34.983644389499993</v>
      </c>
      <c r="AB913">
        <f t="shared" si="116"/>
        <v>20.636809257499976</v>
      </c>
      <c r="AC913">
        <f t="shared" si="110"/>
        <v>10.298054451200001</v>
      </c>
      <c r="AD913">
        <f t="shared" si="99"/>
        <v>-21.064393915907477</v>
      </c>
      <c r="AE913">
        <f t="shared" si="100"/>
        <v>-58.091531158221997</v>
      </c>
      <c r="AF913">
        <f t="shared" si="101"/>
        <v>-5.6318418608680476</v>
      </c>
      <c r="AG913">
        <f t="shared" si="102"/>
        <v>-58.091531158221997</v>
      </c>
      <c r="AH913">
        <f t="shared" si="107"/>
        <v>-6.76</v>
      </c>
      <c r="AI913">
        <f t="shared" si="108"/>
        <v>-18.14</v>
      </c>
      <c r="AJ913">
        <f t="shared" si="109"/>
        <v>-1.6000000000000005</v>
      </c>
      <c r="AK913">
        <f t="shared" si="111"/>
        <v>-12.469999999999999</v>
      </c>
      <c r="AL913">
        <f t="shared" si="112"/>
        <v>-18.28</v>
      </c>
      <c r="AM913">
        <f t="shared" si="113"/>
        <v>-3.4600000000000009</v>
      </c>
      <c r="AN913">
        <f t="shared" si="106"/>
        <v>912</v>
      </c>
    </row>
    <row r="914" spans="1:40" x14ac:dyDescent="0.3">
      <c r="A914" t="s">
        <v>2179</v>
      </c>
      <c r="B914">
        <v>-1.46</v>
      </c>
      <c r="C914">
        <v>-1.46</v>
      </c>
      <c r="D914">
        <v>-1.56</v>
      </c>
      <c r="E914" s="6">
        <f>IF(Table2[[#This Row],[S&amp;P 500 TR USD]]="",Table2[[#This Row],[IA SBBI US Large Stock TR USD Ext]],Table2[[#This Row],[S&amp;P 500 TR USD]])</f>
        <v>-1.46</v>
      </c>
      <c r="F914" s="6" t="s">
        <v>2432</v>
      </c>
      <c r="G914" s="6">
        <v>-1.7</v>
      </c>
      <c r="H914" s="6">
        <v>-1.7</v>
      </c>
      <c r="I914" s="6" t="s">
        <v>2435</v>
      </c>
      <c r="J914" s="6">
        <v>-1.04</v>
      </c>
      <c r="K914" s="6">
        <v>-1.1100000000000001</v>
      </c>
      <c r="L914" s="6" t="s">
        <v>2436</v>
      </c>
      <c r="M914">
        <v>0.36</v>
      </c>
      <c r="N914">
        <v>1.75</v>
      </c>
      <c r="O914">
        <v>0.5</v>
      </c>
      <c r="P914">
        <f>+(Table2[[#This Row],[IA SBBI US IT Govt TR USD]]*Table2[[#This Row],[PctinGovt]])+(Table2[[#This Row],[IA SBBI US LT Corp TR USD]]*(1-Table2[[#This Row],[IA SBBI US IT Govt TR USD]]) )</f>
        <v>1.3</v>
      </c>
      <c r="Q914">
        <v>0.81</v>
      </c>
      <c r="R914" s="6">
        <f>IF(Table2[[#This Row],[Bloomberg US Agg Bond TR USD]]="",Table2[[#This Row],[Pre AGG]],Table2[[#This Row],[Bloomberg US Agg Bond TR USD]])</f>
        <v>0.81</v>
      </c>
      <c r="S914" s="6" t="str">
        <f>IF(Table2[[#This Row],[Bloomberg US Agg Bond TR USD]]="","Pre","")</f>
        <v/>
      </c>
      <c r="T914">
        <v>-1.56</v>
      </c>
      <c r="U914" s="6">
        <v>-1.7</v>
      </c>
      <c r="V914" s="6">
        <v>-1.1100000000000001</v>
      </c>
      <c r="W914">
        <f t="shared" si="103"/>
        <v>529.48327927698676</v>
      </c>
      <c r="X914">
        <f t="shared" si="104"/>
        <v>1140.471513829973</v>
      </c>
      <c r="Y914">
        <f t="shared" si="105"/>
        <v>323.74623663365963</v>
      </c>
      <c r="Z914">
        <f t="shared" si="114"/>
        <v>6.6470924287999944</v>
      </c>
      <c r="AA914">
        <f t="shared" si="115"/>
        <v>13.593803984999987</v>
      </c>
      <c r="AB914">
        <f t="shared" si="116"/>
        <v>12.811102292899989</v>
      </c>
      <c r="AC914">
        <f t="shared" si="110"/>
        <v>6.6470924287999944</v>
      </c>
      <c r="AD914">
        <f t="shared" si="99"/>
        <v>-21.008223412442138</v>
      </c>
      <c r="AE914">
        <f t="shared" si="100"/>
        <v>-57.042726932776041</v>
      </c>
      <c r="AF914">
        <f t="shared" si="101"/>
        <v>-3.5046307684959199</v>
      </c>
      <c r="AG914">
        <f t="shared" si="102"/>
        <v>-57.042726932776041</v>
      </c>
      <c r="AH914">
        <f t="shared" si="107"/>
        <v>-2.3200000000000003</v>
      </c>
      <c r="AI914">
        <f t="shared" si="108"/>
        <v>-0.51</v>
      </c>
      <c r="AJ914">
        <f t="shared" si="109"/>
        <v>-7.12</v>
      </c>
      <c r="AK914">
        <f t="shared" si="111"/>
        <v>4.4399999999999995</v>
      </c>
      <c r="AL914">
        <f t="shared" si="112"/>
        <v>17.63</v>
      </c>
      <c r="AM914">
        <f t="shared" si="113"/>
        <v>-5.52</v>
      </c>
      <c r="AN914">
        <f t="shared" si="106"/>
        <v>913</v>
      </c>
    </row>
    <row r="915" spans="1:40" x14ac:dyDescent="0.3">
      <c r="A915" t="s">
        <v>2180</v>
      </c>
      <c r="B915">
        <v>-1.93</v>
      </c>
      <c r="C915">
        <v>-1.93</v>
      </c>
      <c r="D915">
        <v>-2.08</v>
      </c>
      <c r="E915" s="6">
        <f>IF(Table2[[#This Row],[S&amp;P 500 TR USD]]="",Table2[[#This Row],[IA SBBI US Large Stock TR USD Ext]],Table2[[#This Row],[S&amp;P 500 TR USD]])</f>
        <v>-1.93</v>
      </c>
      <c r="F915" s="6" t="s">
        <v>2432</v>
      </c>
      <c r="G915" s="6">
        <v>-12.31</v>
      </c>
      <c r="H915" s="6">
        <v>-12.32</v>
      </c>
      <c r="I915" s="6" t="s">
        <v>2435</v>
      </c>
      <c r="J915" s="6">
        <v>-2.74</v>
      </c>
      <c r="K915" s="6">
        <v>-2.85</v>
      </c>
      <c r="L915" s="6" t="s">
        <v>2436</v>
      </c>
      <c r="M915">
        <v>1.08</v>
      </c>
      <c r="N915">
        <v>1.3</v>
      </c>
      <c r="O915">
        <v>0.5</v>
      </c>
      <c r="P915">
        <f>+(Table2[[#This Row],[IA SBBI US IT Govt TR USD]]*Table2[[#This Row],[PctinGovt]])+(Table2[[#This Row],[IA SBBI US LT Corp TR USD]]*(1-Table2[[#This Row],[IA SBBI US IT Govt TR USD]]) )</f>
        <v>0.43599999999999994</v>
      </c>
      <c r="Q915">
        <v>0.97</v>
      </c>
      <c r="R915" s="6">
        <f>IF(Table2[[#This Row],[Bloomberg US Agg Bond TR USD]]="",Table2[[#This Row],[Pre AGG]],Table2[[#This Row],[Bloomberg US Agg Bond TR USD]])</f>
        <v>0.97</v>
      </c>
      <c r="S915" s="6" t="str">
        <f>IF(Table2[[#This Row],[Bloomberg US Agg Bond TR USD]]="","Pre","")</f>
        <v/>
      </c>
      <c r="T915">
        <v>-2.08</v>
      </c>
      <c r="U915" s="6">
        <v>-12.32</v>
      </c>
      <c r="V915" s="6">
        <v>-2.85</v>
      </c>
      <c r="W915">
        <f t="shared" si="103"/>
        <v>516.39002706802546</v>
      </c>
      <c r="X915">
        <f t="shared" si="104"/>
        <v>987.64542332612029</v>
      </c>
      <c r="Y915">
        <f t="shared" si="105"/>
        <v>311.6694688896003</v>
      </c>
      <c r="Z915">
        <f t="shared" si="114"/>
        <v>-2.8749693951999999</v>
      </c>
      <c r="AA915">
        <f t="shared" si="115"/>
        <v>-14.836214336000008</v>
      </c>
      <c r="AB915">
        <f t="shared" si="116"/>
        <v>1.8455402634999452</v>
      </c>
      <c r="AC915">
        <f t="shared" si="110"/>
        <v>-14.836214336000008</v>
      </c>
      <c r="AD915">
        <f t="shared" si="99"/>
        <v>-27.077639639354512</v>
      </c>
      <c r="AE915">
        <f t="shared" si="100"/>
        <v>-66.659345821596915</v>
      </c>
      <c r="AF915">
        <f t="shared" si="101"/>
        <v>-12.762654747435143</v>
      </c>
      <c r="AG915">
        <f t="shared" si="102"/>
        <v>-66.659345821596915</v>
      </c>
      <c r="AH915">
        <f t="shared" si="107"/>
        <v>-0.52</v>
      </c>
      <c r="AI915">
        <f t="shared" si="108"/>
        <v>-10.620000000000001</v>
      </c>
      <c r="AJ915">
        <f t="shared" si="109"/>
        <v>-1.74</v>
      </c>
      <c r="AK915">
        <f t="shared" si="111"/>
        <v>1.8000000000000003</v>
      </c>
      <c r="AL915">
        <f t="shared" si="112"/>
        <v>-10.110000000000001</v>
      </c>
      <c r="AM915">
        <f t="shared" si="113"/>
        <v>5.38</v>
      </c>
      <c r="AN915">
        <f t="shared" si="106"/>
        <v>914</v>
      </c>
    </row>
    <row r="916" spans="1:40" x14ac:dyDescent="0.3">
      <c r="A916" t="s">
        <v>2181</v>
      </c>
      <c r="B916">
        <v>3.76</v>
      </c>
      <c r="C916">
        <v>3.76</v>
      </c>
      <c r="D916">
        <v>3.67</v>
      </c>
      <c r="E916" s="6">
        <f>IF(Table2[[#This Row],[S&amp;P 500 TR USD]]="",Table2[[#This Row],[IA SBBI US Large Stock TR USD Ext]],Table2[[#This Row],[S&amp;P 500 TR USD]])</f>
        <v>3.76</v>
      </c>
      <c r="F916" s="6" t="s">
        <v>2432</v>
      </c>
      <c r="G916" s="6">
        <v>6.89</v>
      </c>
      <c r="H916" s="6">
        <v>6.89</v>
      </c>
      <c r="I916" s="6" t="s">
        <v>2435</v>
      </c>
      <c r="J916" s="6">
        <v>8.0399999999999991</v>
      </c>
      <c r="K916" s="6">
        <v>7.9</v>
      </c>
      <c r="L916" s="6" t="s">
        <v>2436</v>
      </c>
      <c r="M916">
        <v>-2.42</v>
      </c>
      <c r="N916">
        <v>-2.95</v>
      </c>
      <c r="O916">
        <v>0.5</v>
      </c>
      <c r="P916">
        <f>+(Table2[[#This Row],[IA SBBI US IT Govt TR USD]]*Table2[[#This Row],[PctinGovt]])+(Table2[[#This Row],[IA SBBI US LT Corp TR USD]]*(1-Table2[[#This Row],[IA SBBI US IT Govt TR USD]]) )</f>
        <v>-11.298999999999999</v>
      </c>
      <c r="Q916">
        <v>-1.66</v>
      </c>
      <c r="R916" s="6">
        <f>IF(Table2[[#This Row],[Bloomberg US Agg Bond TR USD]]="",Table2[[#This Row],[Pre AGG]],Table2[[#This Row],[Bloomberg US Agg Bond TR USD]])</f>
        <v>-1.66</v>
      </c>
      <c r="S916" s="6" t="str">
        <f>IF(Table2[[#This Row],[Bloomberg US Agg Bond TR USD]]="","Pre","")</f>
        <v/>
      </c>
      <c r="T916">
        <v>3.67</v>
      </c>
      <c r="U916" s="6">
        <v>6.89</v>
      </c>
      <c r="V916" s="6">
        <v>7.9</v>
      </c>
      <c r="W916">
        <f t="shared" si="103"/>
        <v>539.01154106142201</v>
      </c>
      <c r="X916">
        <f t="shared" si="104"/>
        <v>1062.5841929932899</v>
      </c>
      <c r="Y916">
        <f t="shared" si="105"/>
        <v>344.19135693187866</v>
      </c>
      <c r="Z916">
        <f t="shared" si="114"/>
        <v>-6.9949158400006706E-2</v>
      </c>
      <c r="AA916">
        <f t="shared" si="115"/>
        <v>-7.8721075840000214</v>
      </c>
      <c r="AB916">
        <f t="shared" si="116"/>
        <v>3.6612941649999842</v>
      </c>
      <c r="AC916">
        <f t="shared" si="110"/>
        <v>-7.8721075840000214</v>
      </c>
      <c r="AD916">
        <f t="shared" si="99"/>
        <v>-20.128250411113402</v>
      </c>
      <c r="AE916">
        <f t="shared" si="100"/>
        <v>-59.303613964491205</v>
      </c>
      <c r="AF916">
        <f t="shared" si="101"/>
        <v>-2.909648759651895</v>
      </c>
      <c r="AG916">
        <f t="shared" si="102"/>
        <v>-59.303613964491205</v>
      </c>
      <c r="AH916">
        <f t="shared" si="107"/>
        <v>5.75</v>
      </c>
      <c r="AI916">
        <f t="shared" si="108"/>
        <v>19.21</v>
      </c>
      <c r="AJ916">
        <f t="shared" si="109"/>
        <v>10.75</v>
      </c>
      <c r="AK916">
        <f t="shared" si="111"/>
        <v>6.27</v>
      </c>
      <c r="AL916">
        <f t="shared" si="112"/>
        <v>29.830000000000002</v>
      </c>
      <c r="AM916">
        <f t="shared" si="113"/>
        <v>12.49</v>
      </c>
      <c r="AN916">
        <f t="shared" si="106"/>
        <v>915</v>
      </c>
    </row>
    <row r="917" spans="1:40" x14ac:dyDescent="0.3">
      <c r="A917" t="s">
        <v>2182</v>
      </c>
      <c r="B917">
        <v>-6.06</v>
      </c>
      <c r="C917">
        <v>-6.06</v>
      </c>
      <c r="D917">
        <v>-6.14</v>
      </c>
      <c r="E917" s="6">
        <f>IF(Table2[[#This Row],[S&amp;P 500 TR USD]]="",Table2[[#This Row],[IA SBBI US Large Stock TR USD Ext]],Table2[[#This Row],[S&amp;P 500 TR USD]])</f>
        <v>-6.06</v>
      </c>
      <c r="F917" s="6" t="s">
        <v>2432</v>
      </c>
      <c r="G917" s="6">
        <v>-12.09</v>
      </c>
      <c r="H917" s="6">
        <v>-12.1</v>
      </c>
      <c r="I917" s="6" t="s">
        <v>2435</v>
      </c>
      <c r="J917" s="6">
        <v>0.91</v>
      </c>
      <c r="K917" s="6">
        <v>0.83</v>
      </c>
      <c r="L917" s="6" t="s">
        <v>2436</v>
      </c>
      <c r="M917">
        <v>2.39</v>
      </c>
      <c r="N917">
        <v>2.5299999999999998</v>
      </c>
      <c r="O917">
        <v>0.5</v>
      </c>
      <c r="P917">
        <f>+(Table2[[#This Row],[IA SBBI US IT Govt TR USD]]*Table2[[#This Row],[PctinGovt]])+(Table2[[#This Row],[IA SBBI US LT Corp TR USD]]*(1-Table2[[#This Row],[IA SBBI US IT Govt TR USD]]) )</f>
        <v>-2.3216999999999999</v>
      </c>
      <c r="Q917">
        <v>1.94</v>
      </c>
      <c r="R917" s="6">
        <f>IF(Table2[[#This Row],[Bloomberg US Agg Bond TR USD]]="",Table2[[#This Row],[Pre AGG]],Table2[[#This Row],[Bloomberg US Agg Bond TR USD]])</f>
        <v>1.94</v>
      </c>
      <c r="S917" s="6" t="str">
        <f>IF(Table2[[#This Row],[Bloomberg US Agg Bond TR USD]]="","Pre","")</f>
        <v/>
      </c>
      <c r="T917">
        <v>-6.14</v>
      </c>
      <c r="U917" s="6">
        <v>-12.1</v>
      </c>
      <c r="V917" s="6">
        <v>0.83</v>
      </c>
      <c r="W917">
        <f t="shared" si="103"/>
        <v>499.77623244025062</v>
      </c>
      <c r="X917">
        <f t="shared" si="104"/>
        <v>921.91150564110171</v>
      </c>
      <c r="Y917">
        <f t="shared" si="105"/>
        <v>347.87814519441332</v>
      </c>
      <c r="Z917">
        <f t="shared" si="114"/>
        <v>-4.7192749696000069</v>
      </c>
      <c r="AA917">
        <f t="shared" si="115"/>
        <v>-17.619107392000021</v>
      </c>
      <c r="AB917">
        <f t="shared" si="116"/>
        <v>5.6948962549999926</v>
      </c>
      <c r="AC917">
        <f t="shared" si="110"/>
        <v>-17.619107392000021</v>
      </c>
      <c r="AD917">
        <f t="shared" si="99"/>
        <v>-24.663225641514465</v>
      </c>
      <c r="AE917">
        <f t="shared" si="100"/>
        <v>-61.087650032402664</v>
      </c>
      <c r="AF917">
        <f t="shared" si="101"/>
        <v>2.5628089634814</v>
      </c>
      <c r="AG917">
        <f t="shared" si="102"/>
        <v>-61.087650032402664</v>
      </c>
      <c r="AH917">
        <f t="shared" si="107"/>
        <v>-9.8099999999999987</v>
      </c>
      <c r="AI917">
        <f t="shared" si="108"/>
        <v>-18.989999999999998</v>
      </c>
      <c r="AJ917">
        <f t="shared" si="109"/>
        <v>-7.07</v>
      </c>
      <c r="AK917">
        <f t="shared" si="111"/>
        <v>-15.559999999999999</v>
      </c>
      <c r="AL917">
        <f t="shared" si="112"/>
        <v>-38.200000000000003</v>
      </c>
      <c r="AM917">
        <f t="shared" si="113"/>
        <v>-17.82</v>
      </c>
      <c r="AN917">
        <f t="shared" si="106"/>
        <v>916</v>
      </c>
    </row>
    <row r="918" spans="1:40" x14ac:dyDescent="0.3">
      <c r="A918" t="s">
        <v>2183</v>
      </c>
      <c r="B918">
        <v>-0.74</v>
      </c>
      <c r="C918">
        <v>-0.74</v>
      </c>
      <c r="D918">
        <v>-0.91</v>
      </c>
      <c r="E918" s="6">
        <f>IF(Table2[[#This Row],[S&amp;P 500 TR USD]]="",Table2[[#This Row],[IA SBBI US Large Stock TR USD Ext]],Table2[[#This Row],[S&amp;P 500 TR USD]])</f>
        <v>-0.74</v>
      </c>
      <c r="F918" s="6" t="s">
        <v>2432</v>
      </c>
      <c r="G918" s="6">
        <v>-5.37</v>
      </c>
      <c r="H918" s="6">
        <v>-5.38</v>
      </c>
      <c r="I918" s="6" t="s">
        <v>2435</v>
      </c>
      <c r="J918" s="6">
        <v>-4.4400000000000004</v>
      </c>
      <c r="K918" s="6">
        <v>-4.54</v>
      </c>
      <c r="L918" s="6" t="s">
        <v>2436</v>
      </c>
      <c r="M918">
        <v>1.18</v>
      </c>
      <c r="N918">
        <v>1.1299999999999999</v>
      </c>
      <c r="O918">
        <v>0.5</v>
      </c>
      <c r="P918">
        <f>+(Table2[[#This Row],[IA SBBI US IT Govt TR USD]]*Table2[[#This Row],[PctinGovt]])+(Table2[[#This Row],[IA SBBI US LT Corp TR USD]]*(1-Table2[[#This Row],[IA SBBI US IT Govt TR USD]]) )</f>
        <v>0.38660000000000005</v>
      </c>
      <c r="Q918">
        <v>0.85</v>
      </c>
      <c r="R918" s="6">
        <f>IF(Table2[[#This Row],[Bloomberg US Agg Bond TR USD]]="",Table2[[#This Row],[Pre AGG]],Table2[[#This Row],[Bloomberg US Agg Bond TR USD]])</f>
        <v>0.85</v>
      </c>
      <c r="S918" s="6" t="str">
        <f>IF(Table2[[#This Row],[Bloomberg US Agg Bond TR USD]]="","Pre","")</f>
        <v/>
      </c>
      <c r="T918">
        <v>-0.91</v>
      </c>
      <c r="U918" s="6">
        <v>-5.38</v>
      </c>
      <c r="V918" s="6">
        <v>-4.54</v>
      </c>
      <c r="W918">
        <f t="shared" si="103"/>
        <v>494.31826872504433</v>
      </c>
      <c r="X918">
        <f t="shared" si="104"/>
        <v>866.9326666376104</v>
      </c>
      <c r="Y918">
        <f t="shared" si="105"/>
        <v>327.54447740258695</v>
      </c>
      <c r="Z918">
        <f t="shared" si="114"/>
        <v>-3.5808104242000205</v>
      </c>
      <c r="AA918">
        <f t="shared" si="115"/>
        <v>-11.098539478000014</v>
      </c>
      <c r="AB918">
        <f t="shared" si="116"/>
        <v>3.8562511220000095</v>
      </c>
      <c r="AC918">
        <f t="shared" si="110"/>
        <v>-11.098539478000014</v>
      </c>
      <c r="AD918">
        <f t="shared" si="99"/>
        <v>-18.848559939315891</v>
      </c>
      <c r="AE918">
        <f t="shared" si="100"/>
        <v>-51.788836533533335</v>
      </c>
      <c r="AF918">
        <f t="shared" si="101"/>
        <v>9.258405799061876</v>
      </c>
      <c r="AG918">
        <f t="shared" si="102"/>
        <v>-51.788836533533335</v>
      </c>
      <c r="AH918">
        <f t="shared" si="107"/>
        <v>5.2299999999999995</v>
      </c>
      <c r="AI918">
        <f t="shared" si="108"/>
        <v>6.72</v>
      </c>
      <c r="AJ918">
        <f t="shared" si="109"/>
        <v>-5.37</v>
      </c>
      <c r="AK918">
        <f t="shared" si="111"/>
        <v>15.04</v>
      </c>
      <c r="AL918">
        <f t="shared" si="112"/>
        <v>25.709999999999997</v>
      </c>
      <c r="AM918">
        <f t="shared" si="113"/>
        <v>1.7000000000000002</v>
      </c>
      <c r="AN918">
        <f t="shared" si="106"/>
        <v>917</v>
      </c>
    </row>
    <row r="919" spans="1:40" x14ac:dyDescent="0.3">
      <c r="A919" t="s">
        <v>2184</v>
      </c>
      <c r="B919">
        <v>-7.12</v>
      </c>
      <c r="C919">
        <v>-7.12</v>
      </c>
      <c r="D919">
        <v>-7.25</v>
      </c>
      <c r="E919" s="6">
        <f>IF(Table2[[#This Row],[S&amp;P 500 TR USD]]="",Table2[[#This Row],[IA SBBI US Large Stock TR USD Ext]],Table2[[#This Row],[S&amp;P 500 TR USD]])</f>
        <v>-7.12</v>
      </c>
      <c r="F919" s="6" t="s">
        <v>2432</v>
      </c>
      <c r="G919" s="6">
        <v>-12.99</v>
      </c>
      <c r="H919" s="6">
        <v>-12.99</v>
      </c>
      <c r="I919" s="6" t="s">
        <v>2435</v>
      </c>
      <c r="J919" s="6">
        <v>-4.96</v>
      </c>
      <c r="K919" s="6">
        <v>-5.09</v>
      </c>
      <c r="L919" s="6" t="s">
        <v>2436</v>
      </c>
      <c r="M919">
        <v>1.69</v>
      </c>
      <c r="N919">
        <v>0.73</v>
      </c>
      <c r="O919">
        <v>0.5</v>
      </c>
      <c r="P919">
        <f>+(Table2[[#This Row],[IA SBBI US IT Govt TR USD]]*Table2[[#This Row],[PctinGovt]])+(Table2[[#This Row],[IA SBBI US LT Corp TR USD]]*(1-Table2[[#This Row],[IA SBBI US IT Govt TR USD]]) )</f>
        <v>0.34130000000000005</v>
      </c>
      <c r="Q919">
        <v>0.87</v>
      </c>
      <c r="R919" s="6">
        <f>IF(Table2[[#This Row],[Bloomberg US Agg Bond TR USD]]="",Table2[[#This Row],[Pre AGG]],Table2[[#This Row],[Bloomberg US Agg Bond TR USD]])</f>
        <v>0.87</v>
      </c>
      <c r="S919" s="6" t="str">
        <f>IF(Table2[[#This Row],[Bloomberg US Agg Bond TR USD]]="","Pre","")</f>
        <v/>
      </c>
      <c r="T919">
        <v>-7.25</v>
      </c>
      <c r="U919" s="6">
        <v>-12.99</v>
      </c>
      <c r="V919" s="6">
        <v>-5.09</v>
      </c>
      <c r="W919">
        <f t="shared" si="103"/>
        <v>451.2301942424786</v>
      </c>
      <c r="X919">
        <f t="shared" si="104"/>
        <v>741.32811324138481</v>
      </c>
      <c r="Y919">
        <f t="shared" si="105"/>
        <v>305.78246350279528</v>
      </c>
      <c r="Z919">
        <f t="shared" si="114"/>
        <v>-13.737051865000005</v>
      </c>
      <c r="AA919">
        <f t="shared" si="115"/>
        <v>-27.632930302000002</v>
      </c>
      <c r="AB919">
        <f t="shared" si="116"/>
        <v>-8.6469249862000002</v>
      </c>
      <c r="AC919">
        <f t="shared" si="110"/>
        <v>-27.632930302000002</v>
      </c>
      <c r="AD919">
        <f t="shared" si="99"/>
        <v>-25.039377894348657</v>
      </c>
      <c r="AE919">
        <f t="shared" si="100"/>
        <v>-55.0968386510676</v>
      </c>
      <c r="AF919">
        <f t="shared" si="101"/>
        <v>-4.3560662756967128</v>
      </c>
      <c r="AG919">
        <f t="shared" si="102"/>
        <v>-55.0968386510676</v>
      </c>
      <c r="AH919">
        <f t="shared" si="107"/>
        <v>-6.34</v>
      </c>
      <c r="AI919">
        <f t="shared" si="108"/>
        <v>-7.61</v>
      </c>
      <c r="AJ919">
        <f t="shared" si="109"/>
        <v>-0.54999999999999982</v>
      </c>
      <c r="AK919">
        <f t="shared" si="111"/>
        <v>-11.57</v>
      </c>
      <c r="AL919">
        <f t="shared" si="112"/>
        <v>-14.33</v>
      </c>
      <c r="AM919">
        <f t="shared" si="113"/>
        <v>4.82</v>
      </c>
      <c r="AN919">
        <f t="shared" si="106"/>
        <v>918</v>
      </c>
    </row>
    <row r="920" spans="1:40" x14ac:dyDescent="0.3">
      <c r="A920" t="s">
        <v>2185</v>
      </c>
      <c r="B920">
        <v>-7.8</v>
      </c>
      <c r="C920">
        <v>-7.8</v>
      </c>
      <c r="D920">
        <v>-7.9</v>
      </c>
      <c r="E920" s="6">
        <f>IF(Table2[[#This Row],[S&amp;P 500 TR USD]]="",Table2[[#This Row],[IA SBBI US Large Stock TR USD Ext]],Table2[[#This Row],[S&amp;P 500 TR USD]])</f>
        <v>-7.8</v>
      </c>
      <c r="F920" s="6" t="s">
        <v>2432</v>
      </c>
      <c r="G920" s="6">
        <v>-8.48</v>
      </c>
      <c r="H920" s="6">
        <v>-8.49</v>
      </c>
      <c r="I920" s="6" t="s">
        <v>2435</v>
      </c>
      <c r="J920" s="6">
        <v>-15.1</v>
      </c>
      <c r="K920" s="6">
        <v>-15.18</v>
      </c>
      <c r="L920" s="6" t="s">
        <v>2436</v>
      </c>
      <c r="M920">
        <v>2.72</v>
      </c>
      <c r="N920">
        <v>0.94</v>
      </c>
      <c r="O920">
        <v>0.5</v>
      </c>
      <c r="P920">
        <f>+(Table2[[#This Row],[IA SBBI US IT Govt TR USD]]*Table2[[#This Row],[PctinGovt]])+(Table2[[#This Row],[IA SBBI US LT Corp TR USD]]*(1-Table2[[#This Row],[IA SBBI US IT Govt TR USD]]) )</f>
        <v>-0.25679999999999992</v>
      </c>
      <c r="Q920">
        <v>1.21</v>
      </c>
      <c r="R920" s="6">
        <f>IF(Table2[[#This Row],[Bloomberg US Agg Bond TR USD]]="",Table2[[#This Row],[Pre AGG]],Table2[[#This Row],[Bloomberg US Agg Bond TR USD]])</f>
        <v>1.21</v>
      </c>
      <c r="S920" s="6" t="str">
        <f>IF(Table2[[#This Row],[Bloomberg US Agg Bond TR USD]]="","Pre","")</f>
        <v/>
      </c>
      <c r="T920">
        <v>-7.9</v>
      </c>
      <c r="U920" s="6">
        <v>-8.49</v>
      </c>
      <c r="V920" s="6">
        <v>-15.18</v>
      </c>
      <c r="W920">
        <f t="shared" si="103"/>
        <v>407.68300889732279</v>
      </c>
      <c r="X920">
        <f t="shared" si="104"/>
        <v>669.89935642719126</v>
      </c>
      <c r="Y920">
        <f t="shared" si="105"/>
        <v>244.18468554307097</v>
      </c>
      <c r="Z920">
        <f t="shared" si="114"/>
        <v>-15.354597025000006</v>
      </c>
      <c r="AA920">
        <f t="shared" si="115"/>
        <v>-24.660858383800001</v>
      </c>
      <c r="AB920">
        <f t="shared" si="116"/>
        <v>-23.1521588548</v>
      </c>
      <c r="AC920">
        <f t="shared" si="110"/>
        <v>-24.660858383800001</v>
      </c>
      <c r="AD920">
        <f t="shared" si="99"/>
        <v>-33.270120858974593</v>
      </c>
      <c r="AE920">
        <f t="shared" si="100"/>
        <v>-62.890921204363735</v>
      </c>
      <c r="AF920">
        <f t="shared" si="101"/>
        <v>-22.83345896989055</v>
      </c>
      <c r="AG920">
        <f t="shared" si="102"/>
        <v>-62.890921204363735</v>
      </c>
      <c r="AH920">
        <f t="shared" si="107"/>
        <v>-0.65000000000000036</v>
      </c>
      <c r="AI920">
        <f t="shared" si="108"/>
        <v>4.5</v>
      </c>
      <c r="AJ920">
        <f t="shared" si="109"/>
        <v>-10.09</v>
      </c>
      <c r="AK920">
        <f t="shared" si="111"/>
        <v>5.6899999999999995</v>
      </c>
      <c r="AL920">
        <f t="shared" si="112"/>
        <v>12.11</v>
      </c>
      <c r="AM920">
        <f t="shared" si="113"/>
        <v>-9.5399999999999991</v>
      </c>
      <c r="AN920">
        <f t="shared" si="106"/>
        <v>919</v>
      </c>
    </row>
    <row r="921" spans="1:40" x14ac:dyDescent="0.3">
      <c r="A921" t="s">
        <v>2186</v>
      </c>
      <c r="B921">
        <v>0.66</v>
      </c>
      <c r="C921">
        <v>0.66</v>
      </c>
      <c r="D921">
        <v>0.49</v>
      </c>
      <c r="E921" s="6">
        <f>IF(Table2[[#This Row],[S&amp;P 500 TR USD]]="",Table2[[#This Row],[IA SBBI US Large Stock TR USD Ext]],Table2[[#This Row],[S&amp;P 500 TR USD]])</f>
        <v>0.66</v>
      </c>
      <c r="F921" s="6" t="s">
        <v>2432</v>
      </c>
      <c r="G921" s="6">
        <v>-2.04</v>
      </c>
      <c r="H921" s="6">
        <v>-2.0499999999999998</v>
      </c>
      <c r="I921" s="6" t="s">
        <v>2435</v>
      </c>
      <c r="J921" s="6">
        <v>-0.25</v>
      </c>
      <c r="K921" s="6">
        <v>-0.37</v>
      </c>
      <c r="L921" s="6" t="s">
        <v>2436</v>
      </c>
      <c r="M921">
        <v>1.67</v>
      </c>
      <c r="N921">
        <v>4.5199999999999996</v>
      </c>
      <c r="O921">
        <v>0.5</v>
      </c>
      <c r="P921">
        <f>+(Table2[[#This Row],[IA SBBI US IT Govt TR USD]]*Table2[[#This Row],[PctinGovt]])+(Table2[[#This Row],[IA SBBI US LT Corp TR USD]]*(1-Table2[[#This Row],[IA SBBI US IT Govt TR USD]]) )</f>
        <v>-2.1933999999999996</v>
      </c>
      <c r="Q921">
        <v>1.69</v>
      </c>
      <c r="R921" s="6">
        <f>IF(Table2[[#This Row],[Bloomberg US Agg Bond TR USD]]="",Table2[[#This Row],[Pre AGG]],Table2[[#This Row],[Bloomberg US Agg Bond TR USD]])</f>
        <v>1.69</v>
      </c>
      <c r="S921" s="6" t="str">
        <f>IF(Table2[[#This Row],[Bloomberg US Agg Bond TR USD]]="","Pre","")</f>
        <v/>
      </c>
      <c r="T921">
        <v>0.49</v>
      </c>
      <c r="U921" s="6">
        <v>-2.0499999999999998</v>
      </c>
      <c r="V921" s="6">
        <v>-0.37</v>
      </c>
      <c r="W921">
        <f t="shared" si="103"/>
        <v>410.17065564091962</v>
      </c>
      <c r="X921">
        <f t="shared" si="104"/>
        <v>654.11641962043382</v>
      </c>
      <c r="Y921">
        <f t="shared" si="105"/>
        <v>242.9112022065616</v>
      </c>
      <c r="Z921">
        <f t="shared" si="114"/>
        <v>-14.158678525000013</v>
      </c>
      <c r="AA921">
        <f t="shared" si="115"/>
        <v>-22.009417445500002</v>
      </c>
      <c r="AB921">
        <f t="shared" si="116"/>
        <v>-19.795197849399994</v>
      </c>
      <c r="AC921">
        <f t="shared" si="110"/>
        <v>-22.009417445500002</v>
      </c>
      <c r="AD921">
        <f t="shared" ref="AD921:AD984" si="117">((1+W921/100)/(1+W903/100)-1)*100</f>
        <v>-26.124429273089756</v>
      </c>
      <c r="AE921">
        <f t="shared" ref="AE921:AE984" si="118">((1+X921/100)/(1+X903/100)-1)*100</f>
        <v>-50.613664836513969</v>
      </c>
      <c r="AF921">
        <f t="shared" ref="AF921:AF984" si="119">((1+Y921/100)/(1+Y903/100)-1)*100</f>
        <v>-17.606875117031372</v>
      </c>
      <c r="AG921">
        <f t="shared" ref="AG921:AG984" si="120">MIN(AD921,AE921,AF921)</f>
        <v>-50.613664836513969</v>
      </c>
      <c r="AH921">
        <f t="shared" si="107"/>
        <v>8.39</v>
      </c>
      <c r="AI921">
        <f t="shared" si="108"/>
        <v>6.44</v>
      </c>
      <c r="AJ921">
        <f t="shared" si="109"/>
        <v>14.81</v>
      </c>
      <c r="AK921">
        <f t="shared" si="111"/>
        <v>9.0400000000000009</v>
      </c>
      <c r="AL921">
        <f t="shared" si="112"/>
        <v>1.9400000000000004</v>
      </c>
      <c r="AM921">
        <f t="shared" si="113"/>
        <v>24.9</v>
      </c>
      <c r="AN921">
        <f t="shared" si="106"/>
        <v>920</v>
      </c>
    </row>
    <row r="922" spans="1:40" x14ac:dyDescent="0.3">
      <c r="A922" t="s">
        <v>2187</v>
      </c>
      <c r="B922">
        <v>-10.87</v>
      </c>
      <c r="C922">
        <v>-10.87</v>
      </c>
      <c r="D922">
        <v>-11</v>
      </c>
      <c r="E922" s="6">
        <f>IF(Table2[[#This Row],[S&amp;P 500 TR USD]]="",Table2[[#This Row],[IA SBBI US Large Stock TR USD Ext]],Table2[[#This Row],[S&amp;P 500 TR USD]])</f>
        <v>-10.87</v>
      </c>
      <c r="F922" s="6" t="s">
        <v>2432</v>
      </c>
      <c r="G922" s="6">
        <v>-11.66</v>
      </c>
      <c r="H922" s="6">
        <v>-11.66</v>
      </c>
      <c r="I922" s="6" t="s">
        <v>2435</v>
      </c>
      <c r="J922" s="6">
        <v>-7.18</v>
      </c>
      <c r="K922" s="6">
        <v>-7.34</v>
      </c>
      <c r="L922" s="6" t="s">
        <v>2436</v>
      </c>
      <c r="M922">
        <v>2.88</v>
      </c>
      <c r="N922">
        <v>3.3</v>
      </c>
      <c r="O922">
        <v>0.5</v>
      </c>
      <c r="P922">
        <f>+(Table2[[#This Row],[IA SBBI US IT Govt TR USD]]*Table2[[#This Row],[PctinGovt]])+(Table2[[#This Row],[IA SBBI US LT Corp TR USD]]*(1-Table2[[#This Row],[IA SBBI US IT Govt TR USD]]) )</f>
        <v>-4.7639999999999993</v>
      </c>
      <c r="Q922">
        <v>1.62</v>
      </c>
      <c r="R922" s="6">
        <f>IF(Table2[[#This Row],[Bloomberg US Agg Bond TR USD]]="",Table2[[#This Row],[Pre AGG]],Table2[[#This Row],[Bloomberg US Agg Bond TR USD]])</f>
        <v>1.62</v>
      </c>
      <c r="S922" s="6" t="str">
        <f>IF(Table2[[#This Row],[Bloomberg US Agg Bond TR USD]]="","Pre","")</f>
        <v/>
      </c>
      <c r="T922">
        <v>-11</v>
      </c>
      <c r="U922" s="6">
        <v>-11.66</v>
      </c>
      <c r="V922" s="6">
        <v>-7.34</v>
      </c>
      <c r="W922">
        <f t="shared" si="103"/>
        <v>354.05188352041847</v>
      </c>
      <c r="X922">
        <f t="shared" si="104"/>
        <v>566.1864450926912</v>
      </c>
      <c r="Y922">
        <f t="shared" si="105"/>
        <v>217.74151996459997</v>
      </c>
      <c r="Z922">
        <f t="shared" si="114"/>
        <v>-17.62935190000001</v>
      </c>
      <c r="AA922">
        <f t="shared" si="115"/>
        <v>-20.817284647000001</v>
      </c>
      <c r="AB922">
        <f t="shared" si="116"/>
        <v>-21.696586584400002</v>
      </c>
      <c r="AC922">
        <f t="shared" si="110"/>
        <v>-21.696586584400002</v>
      </c>
      <c r="AD922">
        <f t="shared" si="117"/>
        <v>-29.740053486909478</v>
      </c>
      <c r="AE922">
        <f t="shared" si="118"/>
        <v>-47.079223091431878</v>
      </c>
      <c r="AF922">
        <f t="shared" si="119"/>
        <v>-19.610961865264052</v>
      </c>
      <c r="AG922">
        <f t="shared" si="120"/>
        <v>-47.079223091431878</v>
      </c>
      <c r="AH922">
        <f t="shared" si="107"/>
        <v>-11.49</v>
      </c>
      <c r="AI922">
        <f t="shared" si="108"/>
        <v>-9.61</v>
      </c>
      <c r="AJ922">
        <f t="shared" si="109"/>
        <v>-6.97</v>
      </c>
      <c r="AK922">
        <f t="shared" si="111"/>
        <v>-19.880000000000003</v>
      </c>
      <c r="AL922">
        <f t="shared" si="112"/>
        <v>-16.05</v>
      </c>
      <c r="AM922">
        <f t="shared" si="113"/>
        <v>-21.78</v>
      </c>
      <c r="AN922">
        <f t="shared" si="106"/>
        <v>921</v>
      </c>
    </row>
    <row r="923" spans="1:40" x14ac:dyDescent="0.3">
      <c r="A923" t="s">
        <v>2188</v>
      </c>
      <c r="B923">
        <v>8.8000000000000007</v>
      </c>
      <c r="C923">
        <v>8.8000000000000007</v>
      </c>
      <c r="D923">
        <v>8.64</v>
      </c>
      <c r="E923" s="6">
        <f>IF(Table2[[#This Row],[S&amp;P 500 TR USD]]="",Table2[[#This Row],[IA SBBI US Large Stock TR USD Ext]],Table2[[#This Row],[S&amp;P 500 TR USD]])</f>
        <v>8.8000000000000007</v>
      </c>
      <c r="F923" s="6" t="s">
        <v>2432</v>
      </c>
      <c r="G923" s="6">
        <v>18.87</v>
      </c>
      <c r="H923" s="6">
        <v>18.86</v>
      </c>
      <c r="I923" s="6" t="s">
        <v>2435</v>
      </c>
      <c r="J923" s="6">
        <v>3.21</v>
      </c>
      <c r="K923" s="6">
        <v>3.1</v>
      </c>
      <c r="L923" s="6" t="s">
        <v>2436</v>
      </c>
      <c r="M923">
        <v>-0.24</v>
      </c>
      <c r="N923">
        <v>-2.4</v>
      </c>
      <c r="O923">
        <v>0.5</v>
      </c>
      <c r="P923">
        <f>+(Table2[[#This Row],[IA SBBI US IT Govt TR USD]]*Table2[[#This Row],[PctinGovt]])+(Table2[[#This Row],[IA SBBI US LT Corp TR USD]]*(1-Table2[[#This Row],[IA SBBI US IT Govt TR USD]]) )</f>
        <v>-3.0960000000000001</v>
      </c>
      <c r="Q923">
        <v>-0.46</v>
      </c>
      <c r="R923" s="6">
        <f>IF(Table2[[#This Row],[Bloomberg US Agg Bond TR USD]]="",Table2[[#This Row],[Pre AGG]],Table2[[#This Row],[Bloomberg US Agg Bond TR USD]])</f>
        <v>-0.46</v>
      </c>
      <c r="S923" s="6" t="str">
        <f>IF(Table2[[#This Row],[Bloomberg US Agg Bond TR USD]]="","Pre","")</f>
        <v/>
      </c>
      <c r="T923">
        <v>8.64</v>
      </c>
      <c r="U923" s="6">
        <v>18.86</v>
      </c>
      <c r="V923" s="6">
        <v>3.1</v>
      </c>
      <c r="W923">
        <f t="shared" si="103"/>
        <v>393.28196625658268</v>
      </c>
      <c r="X923">
        <f t="shared" si="104"/>
        <v>691.82920863717288</v>
      </c>
      <c r="Y923">
        <f t="shared" si="105"/>
        <v>227.59150708350253</v>
      </c>
      <c r="Z923">
        <f t="shared" si="114"/>
        <v>-2.8366209600000025</v>
      </c>
      <c r="AA923">
        <f t="shared" si="115"/>
        <v>2.8484050580000142</v>
      </c>
      <c r="AB923">
        <f t="shared" si="116"/>
        <v>-4.8210101020000229</v>
      </c>
      <c r="AC923">
        <f t="shared" si="110"/>
        <v>-4.8210101020000229</v>
      </c>
      <c r="AD923">
        <f t="shared" si="117"/>
        <v>-29.113664662127082</v>
      </c>
      <c r="AE923">
        <f t="shared" si="118"/>
        <v>-46.657364795179724</v>
      </c>
      <c r="AF923">
        <f t="shared" si="119"/>
        <v>-23.058765023289329</v>
      </c>
      <c r="AG923">
        <f t="shared" si="120"/>
        <v>-46.657364795179724</v>
      </c>
      <c r="AH923">
        <f t="shared" si="107"/>
        <v>19.64</v>
      </c>
      <c r="AI923">
        <f t="shared" si="108"/>
        <v>30.52</v>
      </c>
      <c r="AJ923">
        <f t="shared" si="109"/>
        <v>10.44</v>
      </c>
      <c r="AK923">
        <f t="shared" si="111"/>
        <v>31.130000000000003</v>
      </c>
      <c r="AL923">
        <f t="shared" si="112"/>
        <v>40.129999999999995</v>
      </c>
      <c r="AM923">
        <f t="shared" si="113"/>
        <v>17.41</v>
      </c>
      <c r="AN923">
        <f t="shared" si="106"/>
        <v>922</v>
      </c>
    </row>
    <row r="924" spans="1:40" x14ac:dyDescent="0.3">
      <c r="A924" t="s">
        <v>2189</v>
      </c>
      <c r="B924">
        <v>5.89</v>
      </c>
      <c r="C924">
        <v>5.89</v>
      </c>
      <c r="D924">
        <v>5.71</v>
      </c>
      <c r="E924" s="6">
        <f>IF(Table2[[#This Row],[S&amp;P 500 TR USD]]="",Table2[[#This Row],[IA SBBI US Large Stock TR USD Ext]],Table2[[#This Row],[S&amp;P 500 TR USD]])</f>
        <v>5.89</v>
      </c>
      <c r="F924" s="6" t="s">
        <v>2432</v>
      </c>
      <c r="G924" s="6">
        <v>12.8</v>
      </c>
      <c r="H924" s="6">
        <v>12.79</v>
      </c>
      <c r="I924" s="6" t="s">
        <v>2435</v>
      </c>
      <c r="J924" s="6">
        <v>8.92</v>
      </c>
      <c r="K924" s="6">
        <v>8.8000000000000007</v>
      </c>
      <c r="L924" s="6" t="s">
        <v>2436</v>
      </c>
      <c r="M924">
        <v>-1.69</v>
      </c>
      <c r="N924">
        <v>1.03</v>
      </c>
      <c r="O924">
        <v>0.5</v>
      </c>
      <c r="P924">
        <f>+(Table2[[#This Row],[IA SBBI US IT Govt TR USD]]*Table2[[#This Row],[PctinGovt]])+(Table2[[#This Row],[IA SBBI US LT Corp TR USD]]*(1-Table2[[#This Row],[IA SBBI US IT Govt TR USD]]) )</f>
        <v>1.9257000000000002</v>
      </c>
      <c r="Q924">
        <v>-0.03</v>
      </c>
      <c r="R924" s="6">
        <f>IF(Table2[[#This Row],[Bloomberg US Agg Bond TR USD]]="",Table2[[#This Row],[Pre AGG]],Table2[[#This Row],[Bloomberg US Agg Bond TR USD]])</f>
        <v>-0.03</v>
      </c>
      <c r="S924" s="6" t="str">
        <f>IF(Table2[[#This Row],[Bloomberg US Agg Bond TR USD]]="","Pre","")</f>
        <v/>
      </c>
      <c r="T924">
        <v>5.71</v>
      </c>
      <c r="U924" s="6">
        <v>12.79</v>
      </c>
      <c r="V924" s="6">
        <v>8.8000000000000007</v>
      </c>
      <c r="W924">
        <f t="shared" si="103"/>
        <v>421.44836652983349</v>
      </c>
      <c r="X924">
        <f t="shared" si="104"/>
        <v>793.10416442186715</v>
      </c>
      <c r="Y924">
        <f t="shared" si="105"/>
        <v>256.41955970685075</v>
      </c>
      <c r="Z924">
        <f t="shared" si="114"/>
        <v>2.2105761599999996</v>
      </c>
      <c r="AA924">
        <f t="shared" si="115"/>
        <v>18.430542179599986</v>
      </c>
      <c r="AB924">
        <f t="shared" si="116"/>
        <v>3.939316479999988</v>
      </c>
      <c r="AC924">
        <f t="shared" si="110"/>
        <v>2.2105761599999996</v>
      </c>
      <c r="AD924">
        <f t="shared" si="117"/>
        <v>-25.446278891985418</v>
      </c>
      <c r="AE924">
        <f t="shared" si="118"/>
        <v>-37.986849878873649</v>
      </c>
      <c r="AF924">
        <f t="shared" si="119"/>
        <v>-18.178023991143366</v>
      </c>
      <c r="AG924">
        <f t="shared" si="120"/>
        <v>-37.986849878873649</v>
      </c>
      <c r="AH924">
        <f t="shared" si="107"/>
        <v>-2.9300000000000006</v>
      </c>
      <c r="AI924">
        <f t="shared" si="108"/>
        <v>-6.07</v>
      </c>
      <c r="AJ924">
        <f t="shared" si="109"/>
        <v>5.7000000000000011</v>
      </c>
      <c r="AK924">
        <f t="shared" si="111"/>
        <v>-22.57</v>
      </c>
      <c r="AL924">
        <f t="shared" si="112"/>
        <v>-36.590000000000003</v>
      </c>
      <c r="AM924">
        <f t="shared" si="113"/>
        <v>-4.7399999999999984</v>
      </c>
      <c r="AN924">
        <f t="shared" si="106"/>
        <v>923</v>
      </c>
    </row>
    <row r="925" spans="1:40" x14ac:dyDescent="0.3">
      <c r="A925" t="s">
        <v>2190</v>
      </c>
      <c r="B925">
        <v>-5.87</v>
      </c>
      <c r="C925">
        <v>-5.87</v>
      </c>
      <c r="D925">
        <v>-6.03</v>
      </c>
      <c r="E925" s="6">
        <f>IF(Table2[[#This Row],[S&amp;P 500 TR USD]]="",Table2[[#This Row],[IA SBBI US Large Stock TR USD Ext]],Table2[[#This Row],[S&amp;P 500 TR USD]])</f>
        <v>-5.87</v>
      </c>
      <c r="F925" s="6" t="s">
        <v>2432</v>
      </c>
      <c r="G925" s="6">
        <v>-11.79</v>
      </c>
      <c r="H925" s="6">
        <v>-11.8</v>
      </c>
      <c r="I925" s="6" t="s">
        <v>2435</v>
      </c>
      <c r="J925" s="6">
        <v>-5.57</v>
      </c>
      <c r="K925" s="6">
        <v>-5.74</v>
      </c>
      <c r="L925" s="6" t="s">
        <v>2436</v>
      </c>
      <c r="M925">
        <v>2.79</v>
      </c>
      <c r="N925">
        <v>3.61</v>
      </c>
      <c r="O925">
        <v>0.5</v>
      </c>
      <c r="P925">
        <f>+(Table2[[#This Row],[IA SBBI US IT Govt TR USD]]*Table2[[#This Row],[PctinGovt]])+(Table2[[#This Row],[IA SBBI US LT Corp TR USD]]*(1-Table2[[#This Row],[IA SBBI US IT Govt TR USD]]) )</f>
        <v>-5.0669000000000004</v>
      </c>
      <c r="Q925">
        <v>2.0699999999999998</v>
      </c>
      <c r="R925" s="6">
        <f>IF(Table2[[#This Row],[Bloomberg US Agg Bond TR USD]]="",Table2[[#This Row],[Pre AGG]],Table2[[#This Row],[Bloomberg US Agg Bond TR USD]])</f>
        <v>2.0699999999999998</v>
      </c>
      <c r="S925" s="6" t="str">
        <f>IF(Table2[[#This Row],[Bloomberg US Agg Bond TR USD]]="","Pre","")</f>
        <v/>
      </c>
      <c r="T925">
        <v>-6.03</v>
      </c>
      <c r="U925" s="6">
        <v>-11.8</v>
      </c>
      <c r="V925" s="6">
        <v>-5.74</v>
      </c>
      <c r="W925">
        <f t="shared" si="103"/>
        <v>390.00503002808455</v>
      </c>
      <c r="X925">
        <f t="shared" si="104"/>
        <v>687.71787302008681</v>
      </c>
      <c r="Y925">
        <f t="shared" si="105"/>
        <v>235.96107697967747</v>
      </c>
      <c r="Z925">
        <f t="shared" si="114"/>
        <v>7.9182903568000063</v>
      </c>
      <c r="AA925">
        <f t="shared" si="115"/>
        <v>18.24285510799999</v>
      </c>
      <c r="AB925">
        <f t="shared" si="116"/>
        <v>5.7340812799999696</v>
      </c>
      <c r="AC925">
        <f t="shared" si="110"/>
        <v>5.7340812799999696</v>
      </c>
      <c r="AD925">
        <f t="shared" si="117"/>
        <v>-28.145505922870463</v>
      </c>
      <c r="AE925">
        <f t="shared" si="118"/>
        <v>-46.287343212380009</v>
      </c>
      <c r="AF925">
        <f t="shared" si="119"/>
        <v>-25.352889483209196</v>
      </c>
      <c r="AG925">
        <f t="shared" si="120"/>
        <v>-46.287343212380009</v>
      </c>
      <c r="AH925">
        <f t="shared" si="107"/>
        <v>-11.74</v>
      </c>
      <c r="AI925">
        <f t="shared" si="108"/>
        <v>-24.59</v>
      </c>
      <c r="AJ925">
        <f t="shared" si="109"/>
        <v>-14.540000000000001</v>
      </c>
      <c r="AK925">
        <f t="shared" si="111"/>
        <v>-8.8099999999999987</v>
      </c>
      <c r="AL925">
        <f t="shared" si="112"/>
        <v>-18.52</v>
      </c>
      <c r="AM925">
        <f t="shared" si="113"/>
        <v>-20.240000000000002</v>
      </c>
      <c r="AN925">
        <f t="shared" si="106"/>
        <v>924</v>
      </c>
    </row>
    <row r="926" spans="1:40" x14ac:dyDescent="0.3">
      <c r="A926" t="s">
        <v>2191</v>
      </c>
      <c r="B926">
        <v>-2.62</v>
      </c>
      <c r="C926">
        <v>-2.62</v>
      </c>
      <c r="D926">
        <v>-2.74</v>
      </c>
      <c r="E926" s="6">
        <f>IF(Table2[[#This Row],[S&amp;P 500 TR USD]]="",Table2[[#This Row],[IA SBBI US Large Stock TR USD Ext]],Table2[[#This Row],[S&amp;P 500 TR USD]])</f>
        <v>-2.62</v>
      </c>
      <c r="F926" s="6" t="s">
        <v>2432</v>
      </c>
      <c r="G926" s="6">
        <v>-0.13</v>
      </c>
      <c r="H926" s="6">
        <v>-0.13</v>
      </c>
      <c r="I926" s="6" t="s">
        <v>2435</v>
      </c>
      <c r="J926" s="6">
        <v>-2.77</v>
      </c>
      <c r="K926" s="6">
        <v>-2.85</v>
      </c>
      <c r="L926" s="6" t="s">
        <v>2436</v>
      </c>
      <c r="M926">
        <v>-0.89</v>
      </c>
      <c r="N926">
        <v>0.21</v>
      </c>
      <c r="O926">
        <v>0.5</v>
      </c>
      <c r="P926">
        <f>+(Table2[[#This Row],[IA SBBI US IT Govt TR USD]]*Table2[[#This Row],[PctinGovt]])+(Table2[[#This Row],[IA SBBI US LT Corp TR USD]]*(1-Table2[[#This Row],[IA SBBI US IT Govt TR USD]]) )</f>
        <v>-4.8099999999999976E-2</v>
      </c>
      <c r="Q926">
        <v>0.09</v>
      </c>
      <c r="R926" s="6">
        <f>IF(Table2[[#This Row],[Bloomberg US Agg Bond TR USD]]="",Table2[[#This Row],[Pre AGG]],Table2[[#This Row],[Bloomberg US Agg Bond TR USD]])</f>
        <v>0.09</v>
      </c>
      <c r="S926" s="6" t="str">
        <f>IF(Table2[[#This Row],[Bloomberg US Agg Bond TR USD]]="","Pre","")</f>
        <v/>
      </c>
      <c r="T926">
        <v>-2.74</v>
      </c>
      <c r="U926" s="6">
        <v>-0.13</v>
      </c>
      <c r="V926" s="6">
        <v>-2.85</v>
      </c>
      <c r="W926">
        <f t="shared" si="103"/>
        <v>376.57889220531507</v>
      </c>
      <c r="X926">
        <f t="shared" si="104"/>
        <v>686.69383978516078</v>
      </c>
      <c r="Y926">
        <f t="shared" si="105"/>
        <v>226.38618628575665</v>
      </c>
      <c r="Z926">
        <f t="shared" si="114"/>
        <v>-3.3861108237999926</v>
      </c>
      <c r="AA926">
        <f t="shared" si="115"/>
        <v>-0.64854501400000153</v>
      </c>
      <c r="AB926">
        <f t="shared" si="116"/>
        <v>-0.36793408000000971</v>
      </c>
      <c r="AC926">
        <f t="shared" si="110"/>
        <v>-3.3861108237999926</v>
      </c>
      <c r="AD926">
        <f t="shared" si="117"/>
        <v>-29.35131324361485</v>
      </c>
      <c r="AE926">
        <f t="shared" si="118"/>
        <v>-41.603711807319741</v>
      </c>
      <c r="AF926">
        <f t="shared" si="119"/>
        <v>-23.259610722685419</v>
      </c>
      <c r="AG926">
        <f t="shared" si="120"/>
        <v>-41.603711807319741</v>
      </c>
      <c r="AH926">
        <f t="shared" si="107"/>
        <v>3.29</v>
      </c>
      <c r="AI926">
        <f t="shared" si="108"/>
        <v>11.67</v>
      </c>
      <c r="AJ926">
        <f t="shared" si="109"/>
        <v>2.89</v>
      </c>
      <c r="AK926">
        <f t="shared" si="111"/>
        <v>15.030000000000001</v>
      </c>
      <c r="AL926">
        <f t="shared" si="112"/>
        <v>36.26</v>
      </c>
      <c r="AM926">
        <f t="shared" si="113"/>
        <v>17.43</v>
      </c>
      <c r="AN926">
        <f t="shared" si="106"/>
        <v>925</v>
      </c>
    </row>
    <row r="927" spans="1:40" x14ac:dyDescent="0.3">
      <c r="A927" t="s">
        <v>2192</v>
      </c>
      <c r="B927">
        <v>-1.5</v>
      </c>
      <c r="C927">
        <v>-1.5</v>
      </c>
      <c r="D927">
        <v>-1.7</v>
      </c>
      <c r="E927" s="6">
        <f>IF(Table2[[#This Row],[S&amp;P 500 TR USD]]="",Table2[[#This Row],[IA SBBI US Large Stock TR USD Ext]],Table2[[#This Row],[S&amp;P 500 TR USD]])</f>
        <v>-1.5</v>
      </c>
      <c r="F927" s="6" t="s">
        <v>2432</v>
      </c>
      <c r="G927" s="6">
        <v>2.78</v>
      </c>
      <c r="H927" s="6">
        <v>2.72</v>
      </c>
      <c r="I927" s="6" t="s">
        <v>2435</v>
      </c>
      <c r="J927" s="6">
        <v>-3.02</v>
      </c>
      <c r="K927" s="6">
        <v>-3.13</v>
      </c>
      <c r="L927" s="6" t="s">
        <v>2436</v>
      </c>
      <c r="M927">
        <v>1.79</v>
      </c>
      <c r="N927">
        <v>2.64</v>
      </c>
      <c r="O927">
        <v>0.5</v>
      </c>
      <c r="P927">
        <f>+(Table2[[#This Row],[IA SBBI US IT Govt TR USD]]*Table2[[#This Row],[PctinGovt]])+(Table2[[#This Row],[IA SBBI US LT Corp TR USD]]*(1-Table2[[#This Row],[IA SBBI US IT Govt TR USD]]) )</f>
        <v>-1.1906000000000003</v>
      </c>
      <c r="Q927">
        <v>1.38</v>
      </c>
      <c r="R927" s="6">
        <f>IF(Table2[[#This Row],[Bloomberg US Agg Bond TR USD]]="",Table2[[#This Row],[Pre AGG]],Table2[[#This Row],[Bloomberg US Agg Bond TR USD]])</f>
        <v>1.38</v>
      </c>
      <c r="S927" s="6" t="str">
        <f>IF(Table2[[#This Row],[Bloomberg US Agg Bond TR USD]]="","Pre","")</f>
        <v/>
      </c>
      <c r="T927">
        <v>-1.7</v>
      </c>
      <c r="U927" s="6">
        <v>2.72</v>
      </c>
      <c r="V927" s="6">
        <v>-3.13</v>
      </c>
      <c r="W927">
        <f t="shared" si="103"/>
        <v>368.47705103782476</v>
      </c>
      <c r="X927">
        <f t="shared" si="104"/>
        <v>708.09191222731727</v>
      </c>
      <c r="Y927">
        <f t="shared" si="105"/>
        <v>216.17029865501246</v>
      </c>
      <c r="Z927">
        <f t="shared" si="114"/>
        <v>-10.158496773999982</v>
      </c>
      <c r="AA927">
        <f t="shared" si="115"/>
        <v>-9.5187387519999778</v>
      </c>
      <c r="AB927">
        <f t="shared" si="116"/>
        <v>-11.29266336700001</v>
      </c>
      <c r="AC927">
        <f t="shared" si="110"/>
        <v>-11.29266336700001</v>
      </c>
      <c r="AD927">
        <f t="shared" si="117"/>
        <v>-25.795855239313369</v>
      </c>
      <c r="AE927">
        <f t="shared" si="118"/>
        <v>-31.281169399105082</v>
      </c>
      <c r="AF927">
        <f t="shared" si="119"/>
        <v>-23.084930064216625</v>
      </c>
      <c r="AG927">
        <f t="shared" si="120"/>
        <v>-31.281169399105082</v>
      </c>
      <c r="AH927">
        <f t="shared" si="107"/>
        <v>1.0400000000000003</v>
      </c>
      <c r="AI927">
        <f t="shared" si="108"/>
        <v>2.85</v>
      </c>
      <c r="AJ927">
        <f t="shared" si="109"/>
        <v>-0.2799999999999998</v>
      </c>
      <c r="AK927">
        <f t="shared" si="111"/>
        <v>-2.25</v>
      </c>
      <c r="AL927">
        <f t="shared" si="112"/>
        <v>-8.82</v>
      </c>
      <c r="AM927">
        <f t="shared" si="113"/>
        <v>-3.17</v>
      </c>
      <c r="AN927">
        <f t="shared" si="106"/>
        <v>926</v>
      </c>
    </row>
    <row r="928" spans="1:40" x14ac:dyDescent="0.3">
      <c r="A928" t="s">
        <v>2193</v>
      </c>
      <c r="B928">
        <v>0.97</v>
      </c>
      <c r="C928">
        <v>0.97</v>
      </c>
      <c r="D928">
        <v>0.84</v>
      </c>
      <c r="E928" s="6">
        <f>IF(Table2[[#This Row],[S&amp;P 500 TR USD]]="",Table2[[#This Row],[IA SBBI US Large Stock TR USD Ext]],Table2[[#This Row],[S&amp;P 500 TR USD]])</f>
        <v>0.97</v>
      </c>
      <c r="F928" s="6" t="s">
        <v>2432</v>
      </c>
      <c r="G928" s="6">
        <v>0.89</v>
      </c>
      <c r="H928" s="6">
        <v>0.88</v>
      </c>
      <c r="I928" s="6" t="s">
        <v>2435</v>
      </c>
      <c r="J928" s="6">
        <v>1.29</v>
      </c>
      <c r="K928" s="6">
        <v>1.1200000000000001</v>
      </c>
      <c r="L928" s="6" t="s">
        <v>2436</v>
      </c>
      <c r="M928">
        <v>-7.0000000000000007E-2</v>
      </c>
      <c r="N928">
        <v>-0.8</v>
      </c>
      <c r="O928">
        <v>0.5</v>
      </c>
      <c r="P928">
        <f>+(Table2[[#This Row],[IA SBBI US IT Govt TR USD]]*Table2[[#This Row],[PctinGovt]])+(Table2[[#This Row],[IA SBBI US LT Corp TR USD]]*(1-Table2[[#This Row],[IA SBBI US IT Govt TR USD]]) )</f>
        <v>-0.89100000000000013</v>
      </c>
      <c r="Q928">
        <v>-0.08</v>
      </c>
      <c r="R928" s="6">
        <f>IF(Table2[[#This Row],[Bloomberg US Agg Bond TR USD]]="",Table2[[#This Row],[Pre AGG]],Table2[[#This Row],[Bloomberg US Agg Bond TR USD]])</f>
        <v>-0.08</v>
      </c>
      <c r="S928" s="6" t="str">
        <f>IF(Table2[[#This Row],[Bloomberg US Agg Bond TR USD]]="","Pre","")</f>
        <v/>
      </c>
      <c r="T928">
        <v>0.84</v>
      </c>
      <c r="U928" s="6">
        <v>0.88</v>
      </c>
      <c r="V928" s="6">
        <v>1.1200000000000001</v>
      </c>
      <c r="W928">
        <f t="shared" si="103"/>
        <v>372.41225826654249</v>
      </c>
      <c r="X928">
        <f t="shared" si="104"/>
        <v>715.20312105491757</v>
      </c>
      <c r="Y928">
        <f t="shared" si="105"/>
        <v>219.71140599994862</v>
      </c>
      <c r="Z928">
        <f t="shared" si="114"/>
        <v>-3.5903247279999939</v>
      </c>
      <c r="AA928">
        <f t="shared" si="115"/>
        <v>3.4892248832000039</v>
      </c>
      <c r="AB928">
        <f t="shared" si="116"/>
        <v>-4.8367719040000035</v>
      </c>
      <c r="AC928">
        <f t="shared" si="110"/>
        <v>-4.8367719040000035</v>
      </c>
      <c r="AD928">
        <f t="shared" si="117"/>
        <v>-18.515235133751073</v>
      </c>
      <c r="AE928">
        <f t="shared" si="118"/>
        <v>-12.800558100399018</v>
      </c>
      <c r="AF928">
        <f t="shared" si="119"/>
        <v>-9.9912987859458902</v>
      </c>
      <c r="AG928">
        <f t="shared" si="120"/>
        <v>-18.515235133751073</v>
      </c>
      <c r="AH928">
        <f t="shared" si="107"/>
        <v>2.54</v>
      </c>
      <c r="AI928">
        <f t="shared" si="108"/>
        <v>-1.8400000000000003</v>
      </c>
      <c r="AJ928">
        <f t="shared" si="109"/>
        <v>4.25</v>
      </c>
      <c r="AK928">
        <f t="shared" si="111"/>
        <v>1.4999999999999998</v>
      </c>
      <c r="AL928">
        <f t="shared" si="112"/>
        <v>-4.6900000000000004</v>
      </c>
      <c r="AM928">
        <f t="shared" si="113"/>
        <v>4.5299999999999994</v>
      </c>
      <c r="AN928">
        <f t="shared" si="106"/>
        <v>927</v>
      </c>
    </row>
    <row r="929" spans="1:40" x14ac:dyDescent="0.3">
      <c r="A929" t="s">
        <v>2194</v>
      </c>
      <c r="B929">
        <v>8.24</v>
      </c>
      <c r="C929">
        <v>8.24</v>
      </c>
      <c r="D929">
        <v>8.1</v>
      </c>
      <c r="E929" s="6">
        <f>IF(Table2[[#This Row],[S&amp;P 500 TR USD]]="",Table2[[#This Row],[IA SBBI US Large Stock TR USD Ext]],Table2[[#This Row],[S&amp;P 500 TR USD]])</f>
        <v>8.24</v>
      </c>
      <c r="F929" s="6" t="s">
        <v>2432</v>
      </c>
      <c r="G929" s="6">
        <v>8.59</v>
      </c>
      <c r="H929" s="6">
        <v>8.58</v>
      </c>
      <c r="I929" s="6" t="s">
        <v>2435</v>
      </c>
      <c r="J929" s="6">
        <v>9.48</v>
      </c>
      <c r="K929" s="6">
        <v>9.3699999999999992</v>
      </c>
      <c r="L929" s="6" t="s">
        <v>2436</v>
      </c>
      <c r="M929">
        <v>0.13</v>
      </c>
      <c r="N929">
        <v>2.29</v>
      </c>
      <c r="O929">
        <v>0.5</v>
      </c>
      <c r="P929">
        <f>+(Table2[[#This Row],[IA SBBI US IT Govt TR USD]]*Table2[[#This Row],[PctinGovt]])+(Table2[[#This Row],[IA SBBI US LT Corp TR USD]]*(1-Table2[[#This Row],[IA SBBI US IT Govt TR USD]]) )</f>
        <v>2.0573000000000001</v>
      </c>
      <c r="Q929">
        <v>0.83</v>
      </c>
      <c r="R929" s="6">
        <f>IF(Table2[[#This Row],[Bloomberg US Agg Bond TR USD]]="",Table2[[#This Row],[Pre AGG]],Table2[[#This Row],[Bloomberg US Agg Bond TR USD]])</f>
        <v>0.83</v>
      </c>
      <c r="S929" s="6" t="str">
        <f>IF(Table2[[#This Row],[Bloomberg US Agg Bond TR USD]]="","Pre","")</f>
        <v/>
      </c>
      <c r="T929">
        <v>8.1</v>
      </c>
      <c r="U929" s="6">
        <v>8.58</v>
      </c>
      <c r="V929" s="6">
        <v>9.3699999999999992</v>
      </c>
      <c r="W929">
        <f t="shared" si="103"/>
        <v>410.67765118613238</v>
      </c>
      <c r="X929">
        <f t="shared" si="104"/>
        <v>785.14754884142963</v>
      </c>
      <c r="Y929">
        <f t="shared" si="105"/>
        <v>249.66836474214378</v>
      </c>
      <c r="Z929">
        <f t="shared" si="114"/>
        <v>7.1549033199999945</v>
      </c>
      <c r="AA929">
        <f t="shared" si="115"/>
        <v>12.514869708800024</v>
      </c>
      <c r="AB929">
        <f t="shared" si="116"/>
        <v>7.1333222527999895</v>
      </c>
      <c r="AC929">
        <f t="shared" si="110"/>
        <v>7.1333222527999895</v>
      </c>
      <c r="AD929">
        <f t="shared" si="117"/>
        <v>-13.480963735963957</v>
      </c>
      <c r="AE929">
        <f t="shared" si="118"/>
        <v>-18.944307837867679</v>
      </c>
      <c r="AF929">
        <f t="shared" si="119"/>
        <v>-6.9101498649541737</v>
      </c>
      <c r="AG929">
        <f t="shared" si="120"/>
        <v>-18.944307837867679</v>
      </c>
      <c r="AH929">
        <f t="shared" si="107"/>
        <v>7.26</v>
      </c>
      <c r="AI929">
        <f t="shared" si="108"/>
        <v>7.7</v>
      </c>
      <c r="AJ929">
        <f t="shared" si="109"/>
        <v>8.25</v>
      </c>
      <c r="AK929">
        <f t="shared" si="111"/>
        <v>4.72</v>
      </c>
      <c r="AL929">
        <f t="shared" si="112"/>
        <v>9.5400000000000009</v>
      </c>
      <c r="AM929">
        <f t="shared" si="113"/>
        <v>4</v>
      </c>
      <c r="AN929">
        <f t="shared" si="106"/>
        <v>928</v>
      </c>
    </row>
    <row r="930" spans="1:40" x14ac:dyDescent="0.3">
      <c r="A930" t="s">
        <v>2195</v>
      </c>
      <c r="B930">
        <v>5.27</v>
      </c>
      <c r="C930">
        <v>5.27</v>
      </c>
      <c r="D930">
        <v>5.09</v>
      </c>
      <c r="E930" s="6">
        <f>IF(Table2[[#This Row],[S&amp;P 500 TR USD]]="",Table2[[#This Row],[IA SBBI US Large Stock TR USD Ext]],Table2[[#This Row],[S&amp;P 500 TR USD]])</f>
        <v>5.27</v>
      </c>
      <c r="F930" s="6" t="s">
        <v>2432</v>
      </c>
      <c r="G930" s="6">
        <v>8.32</v>
      </c>
      <c r="H930" s="6">
        <v>8.3000000000000007</v>
      </c>
      <c r="I930" s="6" t="s">
        <v>2435</v>
      </c>
      <c r="J930" s="6">
        <v>10.73</v>
      </c>
      <c r="K930" s="6">
        <v>10.62</v>
      </c>
      <c r="L930" s="6" t="s">
        <v>2436</v>
      </c>
      <c r="M930">
        <v>2.73</v>
      </c>
      <c r="N930">
        <v>4.71</v>
      </c>
      <c r="O930">
        <v>0.5</v>
      </c>
      <c r="P930">
        <f>+(Table2[[#This Row],[IA SBBI US IT Govt TR USD]]*Table2[[#This Row],[PctinGovt]])+(Table2[[#This Row],[IA SBBI US LT Corp TR USD]]*(1-Table2[[#This Row],[IA SBBI US IT Govt TR USD]]) )</f>
        <v>-6.7832999999999988</v>
      </c>
      <c r="Q930">
        <v>1.86</v>
      </c>
      <c r="R930" s="6">
        <f>IF(Table2[[#This Row],[Bloomberg US Agg Bond TR USD]]="",Table2[[#This Row],[Pre AGG]],Table2[[#This Row],[Bloomberg US Agg Bond TR USD]])</f>
        <v>1.86</v>
      </c>
      <c r="S930" s="6" t="str">
        <f>IF(Table2[[#This Row],[Bloomberg US Agg Bond TR USD]]="","Pre","")</f>
        <v/>
      </c>
      <c r="T930">
        <v>5.09</v>
      </c>
      <c r="U930" s="6">
        <v>8.3000000000000007</v>
      </c>
      <c r="V930" s="6">
        <v>10.62</v>
      </c>
      <c r="W930">
        <f t="shared" si="103"/>
        <v>436.67114363150654</v>
      </c>
      <c r="X930">
        <f t="shared" si="104"/>
        <v>858.61479539526829</v>
      </c>
      <c r="Y930">
        <f t="shared" si="105"/>
        <v>286.80314507775944</v>
      </c>
      <c r="Z930">
        <f t="shared" si="114"/>
        <v>14.556549236000006</v>
      </c>
      <c r="AA930">
        <f t="shared" si="115"/>
        <v>18.626950832000013</v>
      </c>
      <c r="AB930">
        <f t="shared" si="116"/>
        <v>22.340127052799996</v>
      </c>
      <c r="AC930">
        <f t="shared" si="110"/>
        <v>14.556549236000006</v>
      </c>
      <c r="AD930">
        <f t="shared" si="117"/>
        <v>-15.436332580100931</v>
      </c>
      <c r="AE930">
        <f t="shared" si="118"/>
        <v>-24.939448814374266</v>
      </c>
      <c r="AF930">
        <f t="shared" si="119"/>
        <v>-4.3062984672542548</v>
      </c>
      <c r="AG930">
        <f t="shared" si="120"/>
        <v>-24.939448814374266</v>
      </c>
      <c r="AH930">
        <f t="shared" si="107"/>
        <v>-3.01</v>
      </c>
      <c r="AI930">
        <f t="shared" si="108"/>
        <v>-0.27999999999999936</v>
      </c>
      <c r="AJ930">
        <f t="shared" si="109"/>
        <v>1.25</v>
      </c>
      <c r="AK930">
        <f t="shared" si="111"/>
        <v>-10.27</v>
      </c>
      <c r="AL930">
        <f t="shared" si="112"/>
        <v>-7.9799999999999995</v>
      </c>
      <c r="AM930">
        <f t="shared" si="113"/>
        <v>-7</v>
      </c>
      <c r="AN930">
        <f t="shared" si="106"/>
        <v>929</v>
      </c>
    </row>
    <row r="931" spans="1:40" x14ac:dyDescent="0.3">
      <c r="A931" t="s">
        <v>2196</v>
      </c>
      <c r="B931">
        <v>1.28</v>
      </c>
      <c r="C931">
        <v>1.28</v>
      </c>
      <c r="D931">
        <v>1.1299999999999999</v>
      </c>
      <c r="E931" s="6">
        <f>IF(Table2[[#This Row],[S&amp;P 500 TR USD]]="",Table2[[#This Row],[IA SBBI US Large Stock TR USD Ext]],Table2[[#This Row],[S&amp;P 500 TR USD]])</f>
        <v>1.28</v>
      </c>
      <c r="F931" s="6" t="s">
        <v>2432</v>
      </c>
      <c r="G931" s="6">
        <v>0.32</v>
      </c>
      <c r="H931" s="6">
        <v>0.32</v>
      </c>
      <c r="I931" s="6" t="s">
        <v>2435</v>
      </c>
      <c r="J931" s="6">
        <v>1.81</v>
      </c>
      <c r="K931" s="6">
        <v>1.67</v>
      </c>
      <c r="L931" s="6" t="s">
        <v>2436</v>
      </c>
      <c r="M931">
        <v>-0.35</v>
      </c>
      <c r="N931">
        <v>-1.43</v>
      </c>
      <c r="O931">
        <v>0.5</v>
      </c>
      <c r="P931">
        <f>+(Table2[[#This Row],[IA SBBI US IT Govt TR USD]]*Table2[[#This Row],[PctinGovt]])+(Table2[[#This Row],[IA SBBI US LT Corp TR USD]]*(1-Table2[[#This Row],[IA SBBI US IT Govt TR USD]]) )</f>
        <v>-2.1055000000000001</v>
      </c>
      <c r="Q931">
        <v>-0.2</v>
      </c>
      <c r="R931" s="6">
        <f>IF(Table2[[#This Row],[Bloomberg US Agg Bond TR USD]]="",Table2[[#This Row],[Pre AGG]],Table2[[#This Row],[Bloomberg US Agg Bond TR USD]])</f>
        <v>-0.2</v>
      </c>
      <c r="S931" s="6" t="str">
        <f>IF(Table2[[#This Row],[Bloomberg US Agg Bond TR USD]]="","Pre","")</f>
        <v/>
      </c>
      <c r="T931">
        <v>1.1299999999999999</v>
      </c>
      <c r="U931" s="6">
        <v>0.32</v>
      </c>
      <c r="V931" s="6">
        <v>1.67</v>
      </c>
      <c r="W931">
        <f t="shared" si="103"/>
        <v>442.73552755454261</v>
      </c>
      <c r="X931">
        <f t="shared" si="104"/>
        <v>861.68236274053311</v>
      </c>
      <c r="Y931">
        <f t="shared" si="105"/>
        <v>293.26275760055802</v>
      </c>
      <c r="Z931">
        <f t="shared" si="114"/>
        <v>14.885995877000013</v>
      </c>
      <c r="AA931">
        <f t="shared" si="115"/>
        <v>17.968434848000015</v>
      </c>
      <c r="AB931">
        <f t="shared" si="116"/>
        <v>23.005545069799993</v>
      </c>
      <c r="AC931">
        <f t="shared" si="110"/>
        <v>14.885995877000013</v>
      </c>
      <c r="AD931">
        <f t="shared" si="117"/>
        <v>-15.125807005017933</v>
      </c>
      <c r="AE931">
        <f t="shared" si="118"/>
        <v>-23.79238442524062</v>
      </c>
      <c r="AF931">
        <f t="shared" si="119"/>
        <v>-8.2239540153357105</v>
      </c>
      <c r="AG931">
        <f t="shared" si="120"/>
        <v>-23.79238442524062</v>
      </c>
      <c r="AH931">
        <f t="shared" si="107"/>
        <v>-3.96</v>
      </c>
      <c r="AI931">
        <f t="shared" si="108"/>
        <v>-7.98</v>
      </c>
      <c r="AJ931">
        <f t="shared" si="109"/>
        <v>-8.9499999999999993</v>
      </c>
      <c r="AK931">
        <f t="shared" si="111"/>
        <v>-0.95000000000000018</v>
      </c>
      <c r="AL931">
        <f t="shared" si="112"/>
        <v>-7.7000000000000011</v>
      </c>
      <c r="AM931">
        <f t="shared" si="113"/>
        <v>-10.199999999999999</v>
      </c>
      <c r="AN931">
        <f t="shared" si="106"/>
        <v>930</v>
      </c>
    </row>
    <row r="932" spans="1:40" x14ac:dyDescent="0.3">
      <c r="A932" t="s">
        <v>2197</v>
      </c>
      <c r="B932">
        <v>1.76</v>
      </c>
      <c r="C932">
        <v>1.76</v>
      </c>
      <c r="D932">
        <v>1.62</v>
      </c>
      <c r="E932" s="6">
        <f>IF(Table2[[#This Row],[S&amp;P 500 TR USD]]="",Table2[[#This Row],[IA SBBI US Large Stock TR USD Ext]],Table2[[#This Row],[S&amp;P 500 TR USD]])</f>
        <v>1.76</v>
      </c>
      <c r="F932" s="6" t="s">
        <v>2432</v>
      </c>
      <c r="G932" s="6">
        <v>6.28</v>
      </c>
      <c r="H932" s="6">
        <v>6.26</v>
      </c>
      <c r="I932" s="6" t="s">
        <v>2435</v>
      </c>
      <c r="J932" s="6">
        <v>6.26</v>
      </c>
      <c r="K932" s="6">
        <v>6.17</v>
      </c>
      <c r="L932" s="6" t="s">
        <v>2436</v>
      </c>
      <c r="M932">
        <v>-3.19</v>
      </c>
      <c r="N932">
        <v>-8.81</v>
      </c>
      <c r="O932">
        <v>0.5</v>
      </c>
      <c r="P932">
        <f>+(Table2[[#This Row],[IA SBBI US IT Govt TR USD]]*Table2[[#This Row],[PctinGovt]])+(Table2[[#This Row],[IA SBBI US LT Corp TR USD]]*(1-Table2[[#This Row],[IA SBBI US IT Govt TR USD]]) )</f>
        <v>-38.508899999999997</v>
      </c>
      <c r="Q932">
        <v>-3.36</v>
      </c>
      <c r="R932" s="6">
        <f>IF(Table2[[#This Row],[Bloomberg US Agg Bond TR USD]]="",Table2[[#This Row],[Pre AGG]],Table2[[#This Row],[Bloomberg US Agg Bond TR USD]])</f>
        <v>-3.36</v>
      </c>
      <c r="S932" s="6" t="str">
        <f>IF(Table2[[#This Row],[Bloomberg US Agg Bond TR USD]]="","Pre","")</f>
        <v/>
      </c>
      <c r="T932">
        <v>1.62</v>
      </c>
      <c r="U932" s="6">
        <v>6.26</v>
      </c>
      <c r="V932" s="6">
        <v>6.17</v>
      </c>
      <c r="W932">
        <f t="shared" si="103"/>
        <v>451.52784310092613</v>
      </c>
      <c r="X932">
        <f t="shared" si="104"/>
        <v>921.88367864809049</v>
      </c>
      <c r="Y932">
        <f t="shared" si="105"/>
        <v>317.52706974451252</v>
      </c>
      <c r="Z932">
        <f t="shared" si="114"/>
        <v>7.9992127754000109</v>
      </c>
      <c r="AA932">
        <f t="shared" si="115"/>
        <v>15.447834655999992</v>
      </c>
      <c r="AB932">
        <f t="shared" si="116"/>
        <v>19.406589741800005</v>
      </c>
      <c r="AC932">
        <f t="shared" si="110"/>
        <v>7.9992127754000109</v>
      </c>
      <c r="AD932">
        <f t="shared" si="117"/>
        <v>-12.384036040734692</v>
      </c>
      <c r="AE932">
        <f t="shared" si="118"/>
        <v>-17.621350651333344</v>
      </c>
      <c r="AF932">
        <f t="shared" si="119"/>
        <v>-1.4676630378015143</v>
      </c>
      <c r="AG932">
        <f t="shared" si="120"/>
        <v>-17.621350651333344</v>
      </c>
      <c r="AH932">
        <f t="shared" si="107"/>
        <v>0.49000000000000021</v>
      </c>
      <c r="AI932">
        <f t="shared" si="108"/>
        <v>5.9399999999999995</v>
      </c>
      <c r="AJ932">
        <f t="shared" si="109"/>
        <v>4.5</v>
      </c>
      <c r="AK932">
        <f t="shared" si="111"/>
        <v>4.45</v>
      </c>
      <c r="AL932">
        <f t="shared" si="112"/>
        <v>13.92</v>
      </c>
      <c r="AM932">
        <f t="shared" si="113"/>
        <v>13.45</v>
      </c>
      <c r="AN932">
        <f t="shared" si="106"/>
        <v>931</v>
      </c>
    </row>
    <row r="933" spans="1:40" x14ac:dyDescent="0.3">
      <c r="A933" t="s">
        <v>2198</v>
      </c>
      <c r="B933">
        <v>1.95</v>
      </c>
      <c r="C933">
        <v>1.95</v>
      </c>
      <c r="D933">
        <v>1.79</v>
      </c>
      <c r="E933" s="6">
        <f>IF(Table2[[#This Row],[S&amp;P 500 TR USD]]="",Table2[[#This Row],[IA SBBI US Large Stock TR USD Ext]],Table2[[#This Row],[S&amp;P 500 TR USD]])</f>
        <v>1.95</v>
      </c>
      <c r="F933" s="6" t="s">
        <v>2432</v>
      </c>
      <c r="G933" s="6">
        <v>5.0599999999999996</v>
      </c>
      <c r="H933" s="6">
        <v>5.03</v>
      </c>
      <c r="I933" s="6" t="s">
        <v>2435</v>
      </c>
      <c r="J933" s="6">
        <v>4.58</v>
      </c>
      <c r="K933" s="6">
        <v>4.5</v>
      </c>
      <c r="L933" s="6" t="s">
        <v>2436</v>
      </c>
      <c r="M933">
        <v>-0.27</v>
      </c>
      <c r="N933">
        <v>2.19</v>
      </c>
      <c r="O933">
        <v>0.5</v>
      </c>
      <c r="P933">
        <f>+(Table2[[#This Row],[IA SBBI US IT Govt TR USD]]*Table2[[#This Row],[PctinGovt]])+(Table2[[#This Row],[IA SBBI US LT Corp TR USD]]*(1-Table2[[#This Row],[IA SBBI US IT Govt TR USD]]) )</f>
        <v>2.6463000000000001</v>
      </c>
      <c r="Q933">
        <v>0.66</v>
      </c>
      <c r="R933" s="6">
        <f>IF(Table2[[#This Row],[Bloomberg US Agg Bond TR USD]]="",Table2[[#This Row],[Pre AGG]],Table2[[#This Row],[Bloomberg US Agg Bond TR USD]])</f>
        <v>0.66</v>
      </c>
      <c r="S933" s="6" t="str">
        <f>IF(Table2[[#This Row],[Bloomberg US Agg Bond TR USD]]="","Pre","")</f>
        <v/>
      </c>
      <c r="T933">
        <v>1.79</v>
      </c>
      <c r="U933" s="6">
        <v>5.03</v>
      </c>
      <c r="V933" s="6">
        <v>4.5</v>
      </c>
      <c r="W933">
        <f t="shared" si="103"/>
        <v>461.40019149243273</v>
      </c>
      <c r="X933">
        <f t="shared" si="104"/>
        <v>973.28442768408956</v>
      </c>
      <c r="Y933">
        <f t="shared" si="105"/>
        <v>336.31578788301556</v>
      </c>
      <c r="Z933">
        <f t="shared" si="114"/>
        <v>4.6078586774000119</v>
      </c>
      <c r="AA933">
        <f t="shared" si="115"/>
        <v>11.962013609600008</v>
      </c>
      <c r="AB933">
        <f t="shared" si="116"/>
        <v>12.800475755000008</v>
      </c>
      <c r="AC933">
        <f t="shared" si="110"/>
        <v>4.6078586774000119</v>
      </c>
      <c r="AD933">
        <f t="shared" si="117"/>
        <v>-8.9212727592563716</v>
      </c>
      <c r="AE933">
        <f t="shared" si="118"/>
        <v>-1.320374759460996</v>
      </c>
      <c r="AF933">
        <f t="shared" si="119"/>
        <v>5.9869193262969134</v>
      </c>
      <c r="AG933">
        <f t="shared" si="120"/>
        <v>-8.9212727592563716</v>
      </c>
      <c r="AH933">
        <f t="shared" si="107"/>
        <v>0.16999999999999993</v>
      </c>
      <c r="AI933">
        <f t="shared" si="108"/>
        <v>-1.2299999999999995</v>
      </c>
      <c r="AJ933">
        <f t="shared" si="109"/>
        <v>-1.67</v>
      </c>
      <c r="AK933">
        <f t="shared" si="111"/>
        <v>-0.32000000000000028</v>
      </c>
      <c r="AL933">
        <f t="shared" si="112"/>
        <v>-7.169999999999999</v>
      </c>
      <c r="AM933">
        <f t="shared" si="113"/>
        <v>-6.17</v>
      </c>
      <c r="AN933">
        <f t="shared" si="106"/>
        <v>932</v>
      </c>
    </row>
    <row r="934" spans="1:40" x14ac:dyDescent="0.3">
      <c r="A934" t="s">
        <v>2199</v>
      </c>
      <c r="B934">
        <v>-1.06</v>
      </c>
      <c r="C934">
        <v>-1.06</v>
      </c>
      <c r="D934">
        <v>-1.2</v>
      </c>
      <c r="E934" s="6">
        <f>IF(Table2[[#This Row],[S&amp;P 500 TR USD]]="",Table2[[#This Row],[IA SBBI US Large Stock TR USD Ext]],Table2[[#This Row],[S&amp;P 500 TR USD]])</f>
        <v>-1.06</v>
      </c>
      <c r="F934" s="6" t="s">
        <v>2432</v>
      </c>
      <c r="G934" s="6">
        <v>-2.79</v>
      </c>
      <c r="H934" s="6">
        <v>-2.8</v>
      </c>
      <c r="I934" s="6" t="s">
        <v>2435</v>
      </c>
      <c r="J934" s="6">
        <v>-1.85</v>
      </c>
      <c r="K934" s="6">
        <v>-1.96</v>
      </c>
      <c r="L934" s="6" t="s">
        <v>2436</v>
      </c>
      <c r="M934">
        <v>3.07</v>
      </c>
      <c r="N934">
        <v>5.03</v>
      </c>
      <c r="O934">
        <v>0.5</v>
      </c>
      <c r="P934">
        <f>+(Table2[[#This Row],[IA SBBI US IT Govt TR USD]]*Table2[[#This Row],[PctinGovt]])+(Table2[[#This Row],[IA SBBI US LT Corp TR USD]]*(1-Table2[[#This Row],[IA SBBI US IT Govt TR USD]]) )</f>
        <v>-8.8771000000000004</v>
      </c>
      <c r="Q934">
        <v>2.65</v>
      </c>
      <c r="R934" s="6">
        <f>IF(Table2[[#This Row],[Bloomberg US Agg Bond TR USD]]="",Table2[[#This Row],[Pre AGG]],Table2[[#This Row],[Bloomberg US Agg Bond TR USD]])</f>
        <v>2.65</v>
      </c>
      <c r="S934" s="6" t="str">
        <f>IF(Table2[[#This Row],[Bloomberg US Agg Bond TR USD]]="","Pre","")</f>
        <v/>
      </c>
      <c r="T934">
        <v>-1.2</v>
      </c>
      <c r="U934" s="6">
        <v>-2.8</v>
      </c>
      <c r="V934" s="6">
        <v>-1.96</v>
      </c>
      <c r="W934">
        <f t="shared" si="103"/>
        <v>454.66338919452357</v>
      </c>
      <c r="X934">
        <f t="shared" si="104"/>
        <v>943.23246370893492</v>
      </c>
      <c r="Y934">
        <f t="shared" si="105"/>
        <v>327.76399844050843</v>
      </c>
      <c r="Z934">
        <f t="shared" si="114"/>
        <v>2.1977300240000108</v>
      </c>
      <c r="AA934">
        <f t="shared" si="115"/>
        <v>8.479941415999992</v>
      </c>
      <c r="AB934">
        <f t="shared" si="116"/>
        <v>8.7730760599999957</v>
      </c>
      <c r="AC934">
        <f t="shared" si="110"/>
        <v>2.1977300240000108</v>
      </c>
      <c r="AD934">
        <f t="shared" si="117"/>
        <v>-13.199785363311744</v>
      </c>
      <c r="AE934">
        <f t="shared" si="118"/>
        <v>-10.266071911494134</v>
      </c>
      <c r="AF934">
        <f t="shared" si="119"/>
        <v>-3.6982616241877042</v>
      </c>
      <c r="AG934">
        <f t="shared" si="120"/>
        <v>-13.199785363311744</v>
      </c>
      <c r="AH934">
        <f t="shared" si="107"/>
        <v>-2.99</v>
      </c>
      <c r="AI934">
        <f t="shared" si="108"/>
        <v>-7.83</v>
      </c>
      <c r="AJ934">
        <f t="shared" si="109"/>
        <v>-6.46</v>
      </c>
      <c r="AK934">
        <f t="shared" si="111"/>
        <v>-3.16</v>
      </c>
      <c r="AL934">
        <f t="shared" si="112"/>
        <v>-6.6000000000000005</v>
      </c>
      <c r="AM934">
        <f t="shared" si="113"/>
        <v>-4.79</v>
      </c>
      <c r="AN934">
        <f t="shared" si="106"/>
        <v>933</v>
      </c>
    </row>
    <row r="935" spans="1:40" x14ac:dyDescent="0.3">
      <c r="A935" t="s">
        <v>2200</v>
      </c>
      <c r="B935">
        <v>5.66</v>
      </c>
      <c r="C935">
        <v>5.66</v>
      </c>
      <c r="D935">
        <v>5.5</v>
      </c>
      <c r="E935" s="6">
        <f>IF(Table2[[#This Row],[S&amp;P 500 TR USD]]="",Table2[[#This Row],[IA SBBI US Large Stock TR USD Ext]],Table2[[#This Row],[S&amp;P 500 TR USD]])</f>
        <v>5.66</v>
      </c>
      <c r="F935" s="6" t="s">
        <v>2432</v>
      </c>
      <c r="G935" s="6">
        <v>8.7100000000000009</v>
      </c>
      <c r="H935" s="6">
        <v>8.64</v>
      </c>
      <c r="I935" s="6" t="s">
        <v>2435</v>
      </c>
      <c r="J935" s="6">
        <v>8.4</v>
      </c>
      <c r="K935" s="6">
        <v>8.31</v>
      </c>
      <c r="L935" s="6" t="s">
        <v>2436</v>
      </c>
      <c r="M935">
        <v>-1.36</v>
      </c>
      <c r="N935">
        <v>-2.0299999999999998</v>
      </c>
      <c r="O935">
        <v>0.5</v>
      </c>
      <c r="P935">
        <f>+(Table2[[#This Row],[IA SBBI US IT Govt TR USD]]*Table2[[#This Row],[PctinGovt]])+(Table2[[#This Row],[IA SBBI US LT Corp TR USD]]*(1-Table2[[#This Row],[IA SBBI US IT Govt TR USD]]) )</f>
        <v>-5.4707999999999997</v>
      </c>
      <c r="Q935">
        <v>-0.93</v>
      </c>
      <c r="R935" s="6">
        <f>IF(Table2[[#This Row],[Bloomberg US Agg Bond TR USD]]="",Table2[[#This Row],[Pre AGG]],Table2[[#This Row],[Bloomberg US Agg Bond TR USD]])</f>
        <v>-0.93</v>
      </c>
      <c r="S935" s="6" t="str">
        <f>IF(Table2[[#This Row],[Bloomberg US Agg Bond TR USD]]="","Pre","")</f>
        <v/>
      </c>
      <c r="T935">
        <v>5.5</v>
      </c>
      <c r="U935" s="6">
        <v>8.64</v>
      </c>
      <c r="V935" s="6">
        <v>8.31</v>
      </c>
      <c r="W935">
        <f t="shared" si="103"/>
        <v>485.16987560022233</v>
      </c>
      <c r="X935">
        <f t="shared" si="104"/>
        <v>1033.367748573387</v>
      </c>
      <c r="Y935">
        <f t="shared" si="105"/>
        <v>363.31118671091468</v>
      </c>
      <c r="Z935">
        <f t="shared" si="114"/>
        <v>6.0997886000000001</v>
      </c>
      <c r="AA935">
        <f t="shared" si="115"/>
        <v>10.909663423999994</v>
      </c>
      <c r="AB935">
        <f t="shared" si="116"/>
        <v>10.965544579999985</v>
      </c>
      <c r="AC935">
        <f t="shared" si="110"/>
        <v>6.0997886000000001</v>
      </c>
      <c r="AD935">
        <f t="shared" si="117"/>
        <v>-2.4353010422905275</v>
      </c>
      <c r="AE935">
        <f t="shared" si="118"/>
        <v>10.906643316669818</v>
      </c>
      <c r="AF935">
        <f t="shared" si="119"/>
        <v>3.4458125903424452</v>
      </c>
      <c r="AG935">
        <f t="shared" si="120"/>
        <v>-2.4353010422905275</v>
      </c>
      <c r="AH935">
        <f t="shared" si="107"/>
        <v>6.7</v>
      </c>
      <c r="AI935">
        <f t="shared" si="108"/>
        <v>11.440000000000001</v>
      </c>
      <c r="AJ935">
        <f t="shared" si="109"/>
        <v>10.27</v>
      </c>
      <c r="AK935">
        <f t="shared" si="111"/>
        <v>9.6900000000000013</v>
      </c>
      <c r="AL935">
        <f t="shared" si="112"/>
        <v>19.270000000000003</v>
      </c>
      <c r="AM935">
        <f t="shared" si="113"/>
        <v>16.73</v>
      </c>
      <c r="AN935">
        <f t="shared" si="106"/>
        <v>934</v>
      </c>
    </row>
    <row r="936" spans="1:40" x14ac:dyDescent="0.3">
      <c r="A936" t="s">
        <v>2201</v>
      </c>
      <c r="B936">
        <v>0.88</v>
      </c>
      <c r="C936">
        <v>0.88</v>
      </c>
      <c r="D936">
        <v>0.71</v>
      </c>
      <c r="E936" s="6">
        <f>IF(Table2[[#This Row],[S&amp;P 500 TR USD]]="",Table2[[#This Row],[IA SBBI US Large Stock TR USD Ext]],Table2[[#This Row],[S&amp;P 500 TR USD]])</f>
        <v>0.88</v>
      </c>
      <c r="F936" s="6" t="s">
        <v>2432</v>
      </c>
      <c r="G936" s="6">
        <v>0.57999999999999996</v>
      </c>
      <c r="H936" s="6">
        <v>0.55000000000000004</v>
      </c>
      <c r="I936" s="6" t="s">
        <v>2435</v>
      </c>
      <c r="J936" s="6">
        <v>3.55</v>
      </c>
      <c r="K936" s="6">
        <v>3.46</v>
      </c>
      <c r="L936" s="6" t="s">
        <v>2436</v>
      </c>
      <c r="M936">
        <v>-0.14000000000000001</v>
      </c>
      <c r="N936">
        <v>0.52</v>
      </c>
      <c r="O936">
        <v>0.5</v>
      </c>
      <c r="P936">
        <f>+(Table2[[#This Row],[IA SBBI US IT Govt TR USD]]*Table2[[#This Row],[PctinGovt]])+(Table2[[#This Row],[IA SBBI US LT Corp TR USD]]*(1-Table2[[#This Row],[IA SBBI US IT Govt TR USD]]) )</f>
        <v>0.52280000000000015</v>
      </c>
      <c r="Q936">
        <v>0.24</v>
      </c>
      <c r="R936" s="6">
        <f>IF(Table2[[#This Row],[Bloomberg US Agg Bond TR USD]]="",Table2[[#This Row],[Pre AGG]],Table2[[#This Row],[Bloomberg US Agg Bond TR USD]])</f>
        <v>0.24</v>
      </c>
      <c r="S936" s="6" t="str">
        <f>IF(Table2[[#This Row],[Bloomberg US Agg Bond TR USD]]="","Pre","")</f>
        <v/>
      </c>
      <c r="T936">
        <v>0.71</v>
      </c>
      <c r="U936" s="6">
        <v>0.55000000000000004</v>
      </c>
      <c r="V936" s="6">
        <v>3.46</v>
      </c>
      <c r="W936">
        <f t="shared" si="103"/>
        <v>489.32458171698397</v>
      </c>
      <c r="X936">
        <f t="shared" si="104"/>
        <v>1039.6012711905407</v>
      </c>
      <c r="Y936">
        <f t="shared" si="105"/>
        <v>379.34175377111228</v>
      </c>
      <c r="Z936">
        <f t="shared" si="114"/>
        <v>4.9740614000000072</v>
      </c>
      <c r="AA936">
        <f t="shared" si="115"/>
        <v>6.1788694400000121</v>
      </c>
      <c r="AB936">
        <f t="shared" si="116"/>
        <v>9.8611984903999925</v>
      </c>
      <c r="AC936">
        <f t="shared" si="110"/>
        <v>4.9740614000000072</v>
      </c>
      <c r="AD936">
        <f t="shared" si="117"/>
        <v>-0.84023784407183388</v>
      </c>
      <c r="AE936">
        <f t="shared" si="118"/>
        <v>17.857355585406374</v>
      </c>
      <c r="AF936">
        <f t="shared" si="119"/>
        <v>12.115061497976431</v>
      </c>
      <c r="AG936">
        <f t="shared" si="120"/>
        <v>-0.84023784407183388</v>
      </c>
      <c r="AH936">
        <f t="shared" si="107"/>
        <v>-4.79</v>
      </c>
      <c r="AI936">
        <f t="shared" si="108"/>
        <v>-8.09</v>
      </c>
      <c r="AJ936">
        <f t="shared" si="109"/>
        <v>-4.8500000000000005</v>
      </c>
      <c r="AK936">
        <f t="shared" si="111"/>
        <v>-11.49</v>
      </c>
      <c r="AL936">
        <f t="shared" si="112"/>
        <v>-19.53</v>
      </c>
      <c r="AM936">
        <f t="shared" si="113"/>
        <v>-15.120000000000001</v>
      </c>
      <c r="AN936">
        <f t="shared" si="106"/>
        <v>935</v>
      </c>
    </row>
    <row r="937" spans="1:40" x14ac:dyDescent="0.3">
      <c r="A937" t="s">
        <v>2202</v>
      </c>
      <c r="B937">
        <v>5.24</v>
      </c>
      <c r="C937">
        <v>5.24</v>
      </c>
      <c r="D937">
        <v>5.08</v>
      </c>
      <c r="E937" s="6">
        <f>IF(Table2[[#This Row],[S&amp;P 500 TR USD]]="",Table2[[#This Row],[IA SBBI US Large Stock TR USD Ext]],Table2[[#This Row],[S&amp;P 500 TR USD]])</f>
        <v>5.24</v>
      </c>
      <c r="F937" s="6" t="s">
        <v>2432</v>
      </c>
      <c r="G937" s="6">
        <v>3.08</v>
      </c>
      <c r="H937" s="6">
        <v>3.07</v>
      </c>
      <c r="I937" s="6" t="s">
        <v>2435</v>
      </c>
      <c r="J937" s="6">
        <v>2.0299999999999998</v>
      </c>
      <c r="K937" s="6">
        <v>1.9</v>
      </c>
      <c r="L937" s="6" t="s">
        <v>2436</v>
      </c>
      <c r="M937">
        <v>1.0900000000000001</v>
      </c>
      <c r="N937">
        <v>1.39</v>
      </c>
      <c r="O937">
        <v>0.5</v>
      </c>
      <c r="P937">
        <f>+(Table2[[#This Row],[IA SBBI US IT Govt TR USD]]*Table2[[#This Row],[PctinGovt]])+(Table2[[#This Row],[IA SBBI US LT Corp TR USD]]*(1-Table2[[#This Row],[IA SBBI US IT Govt TR USD]]) )</f>
        <v>0.41989999999999994</v>
      </c>
      <c r="Q937">
        <v>1.02</v>
      </c>
      <c r="R937" s="6">
        <f>IF(Table2[[#This Row],[Bloomberg US Agg Bond TR USD]]="",Table2[[#This Row],[Pre AGG]],Table2[[#This Row],[Bloomberg US Agg Bond TR USD]])</f>
        <v>1.02</v>
      </c>
      <c r="S937" s="6" t="str">
        <f>IF(Table2[[#This Row],[Bloomberg US Agg Bond TR USD]]="","Pre","")</f>
        <v/>
      </c>
      <c r="T937">
        <v>5.08</v>
      </c>
      <c r="U937" s="6">
        <v>3.07</v>
      </c>
      <c r="V937" s="6">
        <v>1.9</v>
      </c>
      <c r="W937">
        <f t="shared" si="103"/>
        <v>519.26227046820679</v>
      </c>
      <c r="X937">
        <f t="shared" si="104"/>
        <v>1074.5870302160902</v>
      </c>
      <c r="Y937">
        <f t="shared" si="105"/>
        <v>388.44924709276347</v>
      </c>
      <c r="Z937">
        <f t="shared" si="114"/>
        <v>11.646501740000016</v>
      </c>
      <c r="AA937">
        <f t="shared" si="115"/>
        <v>12.591111864000016</v>
      </c>
      <c r="AB937">
        <f t="shared" si="116"/>
        <v>14.186618994</v>
      </c>
      <c r="AC937">
        <f t="shared" si="110"/>
        <v>11.646501740000016</v>
      </c>
      <c r="AD937">
        <f t="shared" si="117"/>
        <v>12.341863151966926</v>
      </c>
      <c r="AE937">
        <f t="shared" si="118"/>
        <v>39.611052065140065</v>
      </c>
      <c r="AF937">
        <f t="shared" si="119"/>
        <v>20.372192252068256</v>
      </c>
      <c r="AG937">
        <f t="shared" si="120"/>
        <v>12.341863151966926</v>
      </c>
      <c r="AH937">
        <f t="shared" si="107"/>
        <v>4.37</v>
      </c>
      <c r="AI937">
        <f t="shared" si="108"/>
        <v>2.5199999999999996</v>
      </c>
      <c r="AJ937">
        <f t="shared" si="109"/>
        <v>-1.56</v>
      </c>
      <c r="AK937">
        <f t="shared" si="111"/>
        <v>9.16</v>
      </c>
      <c r="AL937">
        <f t="shared" si="112"/>
        <v>10.61</v>
      </c>
      <c r="AM937">
        <f t="shared" si="113"/>
        <v>3.2900000000000005</v>
      </c>
      <c r="AN937">
        <f t="shared" si="106"/>
        <v>936</v>
      </c>
    </row>
    <row r="938" spans="1:40" x14ac:dyDescent="0.3">
      <c r="A938" t="s">
        <v>2203</v>
      </c>
      <c r="B938">
        <v>1.84</v>
      </c>
      <c r="C938">
        <v>1.84</v>
      </c>
      <c r="D938">
        <v>1.73</v>
      </c>
      <c r="E938" s="6">
        <f>IF(Table2[[#This Row],[S&amp;P 500 TR USD]]="",Table2[[#This Row],[IA SBBI US Large Stock TR USD Ext]],Table2[[#This Row],[S&amp;P 500 TR USD]])</f>
        <v>1.84</v>
      </c>
      <c r="F938" s="6" t="s">
        <v>2432</v>
      </c>
      <c r="G938" s="6">
        <v>1.72</v>
      </c>
      <c r="H938" s="6">
        <v>1.71</v>
      </c>
      <c r="I938" s="6" t="s">
        <v>2435</v>
      </c>
      <c r="J938" s="6">
        <v>4.34</v>
      </c>
      <c r="K938" s="6">
        <v>4.28</v>
      </c>
      <c r="L938" s="6" t="s">
        <v>2436</v>
      </c>
      <c r="M938">
        <v>0.52</v>
      </c>
      <c r="N938">
        <v>1.87</v>
      </c>
      <c r="O938">
        <v>0.5</v>
      </c>
      <c r="P938">
        <f>+(Table2[[#This Row],[IA SBBI US IT Govt TR USD]]*Table2[[#This Row],[PctinGovt]])+(Table2[[#This Row],[IA SBBI US LT Corp TR USD]]*(1-Table2[[#This Row],[IA SBBI US IT Govt TR USD]]) )</f>
        <v>1.1576</v>
      </c>
      <c r="Q938">
        <v>0.8</v>
      </c>
      <c r="R938" s="6">
        <f>IF(Table2[[#This Row],[Bloomberg US Agg Bond TR USD]]="",Table2[[#This Row],[Pre AGG]],Table2[[#This Row],[Bloomberg US Agg Bond TR USD]])</f>
        <v>0.8</v>
      </c>
      <c r="S938" s="6" t="str">
        <f>IF(Table2[[#This Row],[Bloomberg US Agg Bond TR USD]]="","Pre","")</f>
        <v/>
      </c>
      <c r="T938">
        <v>1.73</v>
      </c>
      <c r="U938" s="6">
        <v>1.71</v>
      </c>
      <c r="V938" s="6">
        <v>4.28</v>
      </c>
      <c r="W938">
        <f t="shared" si="103"/>
        <v>529.97550774730689</v>
      </c>
      <c r="X938">
        <f t="shared" si="104"/>
        <v>1094.6724684327853</v>
      </c>
      <c r="Y938">
        <f t="shared" si="105"/>
        <v>409.3548748683337</v>
      </c>
      <c r="Z938">
        <f t="shared" si="114"/>
        <v>7.6568589764000494</v>
      </c>
      <c r="AA938">
        <f t="shared" si="115"/>
        <v>5.4090757335000017</v>
      </c>
      <c r="AB938">
        <f t="shared" si="116"/>
        <v>9.9379616719999841</v>
      </c>
      <c r="AC938">
        <f t="shared" si="110"/>
        <v>5.4090757335000017</v>
      </c>
      <c r="AD938">
        <f t="shared" si="117"/>
        <v>24.088357637889235</v>
      </c>
      <c r="AE938">
        <f t="shared" si="118"/>
        <v>55.172550601523263</v>
      </c>
      <c r="AF938">
        <f t="shared" si="119"/>
        <v>47.988825843500081</v>
      </c>
      <c r="AG938">
        <f t="shared" si="120"/>
        <v>24.088357637889235</v>
      </c>
      <c r="AH938">
        <f t="shared" si="107"/>
        <v>-3.35</v>
      </c>
      <c r="AI938">
        <f t="shared" si="108"/>
        <v>-1.3599999999999999</v>
      </c>
      <c r="AJ938">
        <f t="shared" si="109"/>
        <v>2.3800000000000003</v>
      </c>
      <c r="AK938">
        <f t="shared" si="111"/>
        <v>-7.7200000000000006</v>
      </c>
      <c r="AL938">
        <f t="shared" si="112"/>
        <v>-3.8799999999999994</v>
      </c>
      <c r="AM938">
        <f t="shared" si="113"/>
        <v>3.9400000000000004</v>
      </c>
      <c r="AN938">
        <f t="shared" si="106"/>
        <v>937</v>
      </c>
    </row>
    <row r="939" spans="1:40" x14ac:dyDescent="0.3">
      <c r="A939" t="s">
        <v>2204</v>
      </c>
      <c r="B939">
        <v>1.39</v>
      </c>
      <c r="C939">
        <v>1.39</v>
      </c>
      <c r="D939">
        <v>1.22</v>
      </c>
      <c r="E939" s="6">
        <f>IF(Table2[[#This Row],[S&amp;P 500 TR USD]]="",Table2[[#This Row],[IA SBBI US Large Stock TR USD Ext]],Table2[[#This Row],[S&amp;P 500 TR USD]])</f>
        <v>1.39</v>
      </c>
      <c r="F939" s="6" t="s">
        <v>2432</v>
      </c>
      <c r="G939" s="6">
        <v>-1.49</v>
      </c>
      <c r="H939" s="6">
        <v>-1.52</v>
      </c>
      <c r="I939" s="6" t="s">
        <v>2435</v>
      </c>
      <c r="J939" s="6">
        <v>0.9</v>
      </c>
      <c r="K939" s="6">
        <v>0.83</v>
      </c>
      <c r="L939" s="6" t="s">
        <v>2436</v>
      </c>
      <c r="M939">
        <v>1.24</v>
      </c>
      <c r="N939">
        <v>1.78</v>
      </c>
      <c r="O939">
        <v>0.5</v>
      </c>
      <c r="P939">
        <f>+(Table2[[#This Row],[IA SBBI US IT Govt TR USD]]*Table2[[#This Row],[PctinGovt]])+(Table2[[#This Row],[IA SBBI US LT Corp TR USD]]*(1-Table2[[#This Row],[IA SBBI US IT Govt TR USD]]) )</f>
        <v>0.19280000000000003</v>
      </c>
      <c r="Q939">
        <v>1.08</v>
      </c>
      <c r="R939" s="6">
        <f>IF(Table2[[#This Row],[Bloomberg US Agg Bond TR USD]]="",Table2[[#This Row],[Pre AGG]],Table2[[#This Row],[Bloomberg US Agg Bond TR USD]])</f>
        <v>1.08</v>
      </c>
      <c r="S939" s="6" t="str">
        <f>IF(Table2[[#This Row],[Bloomberg US Agg Bond TR USD]]="","Pre","")</f>
        <v/>
      </c>
      <c r="T939">
        <v>1.22</v>
      </c>
      <c r="U939" s="6">
        <v>-1.52</v>
      </c>
      <c r="V939" s="6">
        <v>0.83</v>
      </c>
      <c r="W939">
        <f t="shared" si="103"/>
        <v>537.66120894182404</v>
      </c>
      <c r="X939">
        <f t="shared" si="104"/>
        <v>1076.5134469126069</v>
      </c>
      <c r="Y939">
        <f t="shared" si="105"/>
        <v>413.58252032974087</v>
      </c>
      <c r="Z939">
        <f t="shared" si="114"/>
        <v>8.2020381848000312</v>
      </c>
      <c r="AA939">
        <f t="shared" si="115"/>
        <v>3.2390430455999875</v>
      </c>
      <c r="AB939">
        <f t="shared" si="116"/>
        <v>7.1432889559999824</v>
      </c>
      <c r="AC939">
        <f t="shared" si="110"/>
        <v>3.2390430455999875</v>
      </c>
      <c r="AD939">
        <f t="shared" si="117"/>
        <v>24.989785651379727</v>
      </c>
      <c r="AE939">
        <f t="shared" si="118"/>
        <v>56.012177470525891</v>
      </c>
      <c r="AF939">
        <f t="shared" si="119"/>
        <v>49.771286859380858</v>
      </c>
      <c r="AG939">
        <f t="shared" si="120"/>
        <v>24.989785651379727</v>
      </c>
      <c r="AH939">
        <f t="shared" si="107"/>
        <v>-0.51</v>
      </c>
      <c r="AI939">
        <f t="shared" si="108"/>
        <v>-3.23</v>
      </c>
      <c r="AJ939">
        <f t="shared" si="109"/>
        <v>-3.45</v>
      </c>
      <c r="AK939">
        <f t="shared" si="111"/>
        <v>2.84</v>
      </c>
      <c r="AL939">
        <f t="shared" si="112"/>
        <v>-1.87</v>
      </c>
      <c r="AM939">
        <f t="shared" si="113"/>
        <v>-5.83</v>
      </c>
      <c r="AN939">
        <f t="shared" si="106"/>
        <v>938</v>
      </c>
    </row>
    <row r="940" spans="1:40" x14ac:dyDescent="0.3">
      <c r="A940" t="s">
        <v>2205</v>
      </c>
      <c r="B940">
        <v>-1.51</v>
      </c>
      <c r="C940">
        <v>-1.51</v>
      </c>
      <c r="D940">
        <v>-1.64</v>
      </c>
      <c r="E940" s="6">
        <f>IF(Table2[[#This Row],[S&amp;P 500 TR USD]]="",Table2[[#This Row],[IA SBBI US Large Stock TR USD Ext]],Table2[[#This Row],[S&amp;P 500 TR USD]])</f>
        <v>-1.51</v>
      </c>
      <c r="F940" s="6" t="s">
        <v>2432</v>
      </c>
      <c r="G940" s="6">
        <v>-2.17</v>
      </c>
      <c r="H940" s="6">
        <v>-2.17</v>
      </c>
      <c r="I940" s="6" t="s">
        <v>2435</v>
      </c>
      <c r="J940" s="6">
        <v>0.93</v>
      </c>
      <c r="K940" s="6">
        <v>0.81</v>
      </c>
      <c r="L940" s="6" t="s">
        <v>2436</v>
      </c>
      <c r="M940">
        <v>1</v>
      </c>
      <c r="N940">
        <v>1.18</v>
      </c>
      <c r="O940">
        <v>0.5</v>
      </c>
      <c r="P940">
        <f>+(Table2[[#This Row],[IA SBBI US IT Govt TR USD]]*Table2[[#This Row],[PctinGovt]])+(Table2[[#This Row],[IA SBBI US LT Corp TR USD]]*(1-Table2[[#This Row],[IA SBBI US IT Govt TR USD]]) )</f>
        <v>0.5</v>
      </c>
      <c r="Q940">
        <v>0.75</v>
      </c>
      <c r="R940" s="6">
        <f>IF(Table2[[#This Row],[Bloomberg US Agg Bond TR USD]]="",Table2[[#This Row],[Pre AGG]],Table2[[#This Row],[Bloomberg US Agg Bond TR USD]])</f>
        <v>0.75</v>
      </c>
      <c r="S940" s="6" t="str">
        <f>IF(Table2[[#This Row],[Bloomberg US Agg Bond TR USD]]="","Pre","")</f>
        <v/>
      </c>
      <c r="T940">
        <v>-1.64</v>
      </c>
      <c r="U940" s="6">
        <v>-2.17</v>
      </c>
      <c r="V940" s="6">
        <v>0.81</v>
      </c>
      <c r="W940">
        <f t="shared" si="103"/>
        <v>527.20356511517809</v>
      </c>
      <c r="X940">
        <f t="shared" si="104"/>
        <v>1050.9831051146034</v>
      </c>
      <c r="Y940">
        <f t="shared" si="105"/>
        <v>417.74253874441183</v>
      </c>
      <c r="Z940">
        <f t="shared" si="114"/>
        <v>1.2823798616000026</v>
      </c>
      <c r="AA940">
        <f t="shared" si="115"/>
        <v>-2.0095509736000161</v>
      </c>
      <c r="AB940">
        <f t="shared" si="116"/>
        <v>5.9972027444000098</v>
      </c>
      <c r="AC940">
        <f t="shared" si="110"/>
        <v>-2.0095509736000161</v>
      </c>
      <c r="AD940">
        <f t="shared" si="117"/>
        <v>38.134778838985504</v>
      </c>
      <c r="AE940">
        <f t="shared" si="118"/>
        <v>72.771918971491374</v>
      </c>
      <c r="AF940">
        <f t="shared" si="119"/>
        <v>62.944565381979125</v>
      </c>
      <c r="AG940">
        <f t="shared" si="120"/>
        <v>38.134778838985504</v>
      </c>
      <c r="AH940">
        <f t="shared" si="107"/>
        <v>-2.86</v>
      </c>
      <c r="AI940">
        <f t="shared" si="108"/>
        <v>-0.64999999999999991</v>
      </c>
      <c r="AJ940">
        <f t="shared" si="109"/>
        <v>-1.9999999999999907E-2</v>
      </c>
      <c r="AK940">
        <f t="shared" si="111"/>
        <v>-2.3499999999999996</v>
      </c>
      <c r="AL940">
        <f t="shared" si="112"/>
        <v>2.58</v>
      </c>
      <c r="AM940">
        <f t="shared" si="113"/>
        <v>3.43</v>
      </c>
      <c r="AN940">
        <f t="shared" si="106"/>
        <v>939</v>
      </c>
    </row>
    <row r="941" spans="1:40" x14ac:dyDescent="0.3">
      <c r="A941" t="s">
        <v>2206</v>
      </c>
      <c r="B941">
        <v>-1.57</v>
      </c>
      <c r="C941">
        <v>-1.57</v>
      </c>
      <c r="D941">
        <v>-1.68</v>
      </c>
      <c r="E941" s="6">
        <f>IF(Table2[[#This Row],[S&amp;P 500 TR USD]]="",Table2[[#This Row],[IA SBBI US Large Stock TR USD Ext]],Table2[[#This Row],[S&amp;P 500 TR USD]])</f>
        <v>-1.57</v>
      </c>
      <c r="F941" s="6" t="s">
        <v>2432</v>
      </c>
      <c r="G941" s="6">
        <v>-2.56</v>
      </c>
      <c r="H941" s="6">
        <v>-2.58</v>
      </c>
      <c r="I941" s="6" t="s">
        <v>2435</v>
      </c>
      <c r="J941" s="6">
        <v>-5.0999999999999996</v>
      </c>
      <c r="K941" s="6">
        <v>-5.17</v>
      </c>
      <c r="L941" s="6" t="s">
        <v>2436</v>
      </c>
      <c r="M941">
        <v>-3.34</v>
      </c>
      <c r="N941">
        <v>-5.34</v>
      </c>
      <c r="O941">
        <v>0.5</v>
      </c>
      <c r="P941">
        <f>+(Table2[[#This Row],[IA SBBI US IT Govt TR USD]]*Table2[[#This Row],[PctinGovt]])+(Table2[[#This Row],[IA SBBI US LT Corp TR USD]]*(1-Table2[[#This Row],[IA SBBI US IT Govt TR USD]]) )</f>
        <v>-24.845599999999997</v>
      </c>
      <c r="Q941">
        <v>-2.6</v>
      </c>
      <c r="R941" s="6">
        <f>IF(Table2[[#This Row],[Bloomberg US Agg Bond TR USD]]="",Table2[[#This Row],[Pre AGG]],Table2[[#This Row],[Bloomberg US Agg Bond TR USD]])</f>
        <v>-2.6</v>
      </c>
      <c r="S941" s="6" t="str">
        <f>IF(Table2[[#This Row],[Bloomberg US Agg Bond TR USD]]="","Pre","")</f>
        <v/>
      </c>
      <c r="T941">
        <v>-1.68</v>
      </c>
      <c r="U941" s="6">
        <v>-2.58</v>
      </c>
      <c r="V941" s="6">
        <v>-5.17</v>
      </c>
      <c r="W941">
        <f t="shared" si="103"/>
        <v>516.66654522124315</v>
      </c>
      <c r="X941">
        <f t="shared" si="104"/>
        <v>1021.2877410026465</v>
      </c>
      <c r="Y941">
        <f t="shared" si="105"/>
        <v>390.97524949132571</v>
      </c>
      <c r="Z941">
        <f t="shared" si="114"/>
        <v>-2.1126158656000094</v>
      </c>
      <c r="AA941">
        <f t="shared" si="115"/>
        <v>-6.1426649872000088</v>
      </c>
      <c r="AB941">
        <f t="shared" si="116"/>
        <v>-3.6084125790999955</v>
      </c>
      <c r="AC941">
        <f t="shared" si="110"/>
        <v>-6.1426649872000088</v>
      </c>
      <c r="AD941">
        <f t="shared" si="117"/>
        <v>25.012992042056826</v>
      </c>
      <c r="AE941">
        <f t="shared" si="118"/>
        <v>41.607271968725293</v>
      </c>
      <c r="AF941">
        <f t="shared" si="119"/>
        <v>49.874230215063832</v>
      </c>
      <c r="AG941">
        <f t="shared" si="120"/>
        <v>25.012992042056826</v>
      </c>
      <c r="AH941">
        <f t="shared" si="107"/>
        <v>-4.0000000000000036E-2</v>
      </c>
      <c r="AI941">
        <f t="shared" si="108"/>
        <v>-0.41000000000000014</v>
      </c>
      <c r="AJ941">
        <f t="shared" si="109"/>
        <v>-5.98</v>
      </c>
      <c r="AK941">
        <f t="shared" si="111"/>
        <v>2.82</v>
      </c>
      <c r="AL941">
        <f t="shared" si="112"/>
        <v>0.23999999999999977</v>
      </c>
      <c r="AM941">
        <f t="shared" si="113"/>
        <v>-5.9600000000000009</v>
      </c>
      <c r="AN941">
        <f t="shared" si="106"/>
        <v>940</v>
      </c>
    </row>
    <row r="942" spans="1:40" x14ac:dyDescent="0.3">
      <c r="A942" t="s">
        <v>2207</v>
      </c>
      <c r="B942">
        <v>1.37</v>
      </c>
      <c r="C942">
        <v>1.37</v>
      </c>
      <c r="D942">
        <v>1.21</v>
      </c>
      <c r="E942" s="6">
        <f>IF(Table2[[#This Row],[S&amp;P 500 TR USD]]="",Table2[[#This Row],[IA SBBI US Large Stock TR USD Ext]],Table2[[#This Row],[S&amp;P 500 TR USD]])</f>
        <v>1.37</v>
      </c>
      <c r="F942" s="6" t="s">
        <v>2432</v>
      </c>
      <c r="G942" s="6">
        <v>4.66</v>
      </c>
      <c r="H942" s="6">
        <v>4.63</v>
      </c>
      <c r="I942" s="6" t="s">
        <v>2435</v>
      </c>
      <c r="J942" s="6">
        <v>1.59</v>
      </c>
      <c r="K942" s="6">
        <v>1.51</v>
      </c>
      <c r="L942" s="6" t="s">
        <v>2436</v>
      </c>
      <c r="M942">
        <v>-0.49</v>
      </c>
      <c r="N942">
        <v>-0.71</v>
      </c>
      <c r="O942">
        <v>0.5</v>
      </c>
      <c r="P942">
        <f>+(Table2[[#This Row],[IA SBBI US IT Govt TR USD]]*Table2[[#This Row],[PctinGovt]])+(Table2[[#This Row],[IA SBBI US LT Corp TR USD]]*(1-Table2[[#This Row],[IA SBBI US IT Govt TR USD]]) )</f>
        <v>-1.3028999999999997</v>
      </c>
      <c r="Q942">
        <v>-0.4</v>
      </c>
      <c r="R942" s="6">
        <f>IF(Table2[[#This Row],[Bloomberg US Agg Bond TR USD]]="",Table2[[#This Row],[Pre AGG]],Table2[[#This Row],[Bloomberg US Agg Bond TR USD]])</f>
        <v>-0.4</v>
      </c>
      <c r="S942" s="6" t="str">
        <f>IF(Table2[[#This Row],[Bloomberg US Agg Bond TR USD]]="","Pre","")</f>
        <v/>
      </c>
      <c r="T942">
        <v>1.21</v>
      </c>
      <c r="U942" s="6">
        <v>4.63</v>
      </c>
      <c r="V942" s="6">
        <v>1.51</v>
      </c>
      <c r="W942">
        <f t="shared" si="103"/>
        <v>524.12821041842017</v>
      </c>
      <c r="X942">
        <f t="shared" si="104"/>
        <v>1073.2033634110689</v>
      </c>
      <c r="Y942">
        <f t="shared" si="105"/>
        <v>398.38897575864462</v>
      </c>
      <c r="Z942">
        <f t="shared" si="114"/>
        <v>-2.1222866208000069</v>
      </c>
      <c r="AA942">
        <f t="shared" si="115"/>
        <v>-0.28134684820002587</v>
      </c>
      <c r="AB942">
        <f t="shared" si="116"/>
        <v>-2.9583453427000084</v>
      </c>
      <c r="AC942">
        <f t="shared" si="110"/>
        <v>-2.9583453427000084</v>
      </c>
      <c r="AD942">
        <f t="shared" si="117"/>
        <v>19.69127731129101</v>
      </c>
      <c r="AE942">
        <f t="shared" si="118"/>
        <v>31.362433425726799</v>
      </c>
      <c r="AF942">
        <f t="shared" si="119"/>
        <v>39.832105782455216</v>
      </c>
      <c r="AG942">
        <f t="shared" si="120"/>
        <v>19.69127731129101</v>
      </c>
      <c r="AH942">
        <f t="shared" si="107"/>
        <v>2.8899999999999997</v>
      </c>
      <c r="AI942">
        <f t="shared" si="108"/>
        <v>7.21</v>
      </c>
      <c r="AJ942">
        <f t="shared" si="109"/>
        <v>6.68</v>
      </c>
      <c r="AK942">
        <f t="shared" si="111"/>
        <v>2.9299999999999997</v>
      </c>
      <c r="AL942">
        <f t="shared" si="112"/>
        <v>7.62</v>
      </c>
      <c r="AM942">
        <f t="shared" si="113"/>
        <v>12.66</v>
      </c>
      <c r="AN942">
        <f t="shared" si="106"/>
        <v>941</v>
      </c>
    </row>
    <row r="943" spans="1:40" x14ac:dyDescent="0.3">
      <c r="A943" t="s">
        <v>2208</v>
      </c>
      <c r="B943">
        <v>1.94</v>
      </c>
      <c r="C943">
        <v>1.94</v>
      </c>
      <c r="D943">
        <v>1.8</v>
      </c>
      <c r="E943" s="6">
        <f>IF(Table2[[#This Row],[S&amp;P 500 TR USD]]="",Table2[[#This Row],[IA SBBI US Large Stock TR USD Ext]],Table2[[#This Row],[S&amp;P 500 TR USD]])</f>
        <v>1.94</v>
      </c>
      <c r="F943" s="6" t="s">
        <v>2432</v>
      </c>
      <c r="G943" s="6">
        <v>3.44</v>
      </c>
      <c r="H943" s="6">
        <v>3.44</v>
      </c>
      <c r="I943" s="6" t="s">
        <v>2435</v>
      </c>
      <c r="J943" s="6">
        <v>4.21</v>
      </c>
      <c r="K943" s="6">
        <v>4.09</v>
      </c>
      <c r="L943" s="6" t="s">
        <v>2436</v>
      </c>
      <c r="M943">
        <v>0.49</v>
      </c>
      <c r="N943">
        <v>0.93</v>
      </c>
      <c r="O943">
        <v>0.5</v>
      </c>
      <c r="P943">
        <f>+(Table2[[#This Row],[IA SBBI US IT Govt TR USD]]*Table2[[#This Row],[PctinGovt]])+(Table2[[#This Row],[IA SBBI US LT Corp TR USD]]*(1-Table2[[#This Row],[IA SBBI US IT Govt TR USD]]) )</f>
        <v>0.71930000000000005</v>
      </c>
      <c r="Q943">
        <v>0.56999999999999995</v>
      </c>
      <c r="R943" s="6">
        <f>IF(Table2[[#This Row],[Bloomberg US Agg Bond TR USD]]="",Table2[[#This Row],[Pre AGG]],Table2[[#This Row],[Bloomberg US Agg Bond TR USD]])</f>
        <v>0.56999999999999995</v>
      </c>
      <c r="S943" s="6" t="str">
        <f>IF(Table2[[#This Row],[Bloomberg US Agg Bond TR USD]]="","Pre","")</f>
        <v/>
      </c>
      <c r="T943">
        <v>1.8</v>
      </c>
      <c r="U943" s="6">
        <v>3.44</v>
      </c>
      <c r="V943" s="6">
        <v>4.09</v>
      </c>
      <c r="W943">
        <f t="shared" si="103"/>
        <v>535.3625182059518</v>
      </c>
      <c r="X943">
        <f t="shared" si="104"/>
        <v>1113.5615591124097</v>
      </c>
      <c r="Y943">
        <f t="shared" si="105"/>
        <v>418.77308486717322</v>
      </c>
      <c r="Z943">
        <f t="shared" si="114"/>
        <v>1.3008460960000079</v>
      </c>
      <c r="AA943">
        <f t="shared" si="115"/>
        <v>5.4369567823999931</v>
      </c>
      <c r="AB943">
        <f t="shared" si="116"/>
        <v>0.19904605969998102</v>
      </c>
      <c r="AC943">
        <f t="shared" si="110"/>
        <v>0.19904605969998102</v>
      </c>
      <c r="AD943">
        <f t="shared" si="117"/>
        <v>29.664488988926507</v>
      </c>
      <c r="AE943">
        <f t="shared" si="118"/>
        <v>54.060432126498647</v>
      </c>
      <c r="AF943">
        <f t="shared" si="119"/>
        <v>54.414639198979046</v>
      </c>
      <c r="AG943">
        <f t="shared" si="120"/>
        <v>29.664488988926507</v>
      </c>
      <c r="AH943">
        <f t="shared" si="107"/>
        <v>0.59000000000000008</v>
      </c>
      <c r="AI943">
        <f t="shared" si="108"/>
        <v>-1.19</v>
      </c>
      <c r="AJ943">
        <f t="shared" si="109"/>
        <v>2.58</v>
      </c>
      <c r="AK943">
        <f t="shared" si="111"/>
        <v>-2.2999999999999998</v>
      </c>
      <c r="AL943">
        <f t="shared" si="112"/>
        <v>-8.4</v>
      </c>
      <c r="AM943">
        <f t="shared" si="113"/>
        <v>-4.0999999999999996</v>
      </c>
      <c r="AN943">
        <f t="shared" si="106"/>
        <v>942</v>
      </c>
    </row>
    <row r="944" spans="1:40" x14ac:dyDescent="0.3">
      <c r="A944" t="s">
        <v>2209</v>
      </c>
      <c r="B944">
        <v>-3.31</v>
      </c>
      <c r="C944">
        <v>-3.31</v>
      </c>
      <c r="D944">
        <v>-3.43</v>
      </c>
      <c r="E944" s="6">
        <f>IF(Table2[[#This Row],[S&amp;P 500 TR USD]]="",Table2[[#This Row],[IA SBBI US Large Stock TR USD Ext]],Table2[[#This Row],[S&amp;P 500 TR USD]])</f>
        <v>-3.31</v>
      </c>
      <c r="F944" s="6" t="s">
        <v>2432</v>
      </c>
      <c r="G944" s="6">
        <v>-7.65</v>
      </c>
      <c r="H944" s="6">
        <v>-7.66</v>
      </c>
      <c r="I944" s="6" t="s">
        <v>2435</v>
      </c>
      <c r="J944" s="6">
        <v>-6.73</v>
      </c>
      <c r="K944" s="6">
        <v>-6.8</v>
      </c>
      <c r="L944" s="6" t="s">
        <v>2436</v>
      </c>
      <c r="M944">
        <v>0.82</v>
      </c>
      <c r="N944">
        <v>1.84</v>
      </c>
      <c r="O944">
        <v>0.5</v>
      </c>
      <c r="P944">
        <f>+(Table2[[#This Row],[IA SBBI US IT Govt TR USD]]*Table2[[#This Row],[PctinGovt]])+(Table2[[#This Row],[IA SBBI US LT Corp TR USD]]*(1-Table2[[#This Row],[IA SBBI US IT Govt TR USD]]) )</f>
        <v>0.74120000000000008</v>
      </c>
      <c r="Q944">
        <v>0.99</v>
      </c>
      <c r="R944" s="6">
        <f>IF(Table2[[#This Row],[Bloomberg US Agg Bond TR USD]]="",Table2[[#This Row],[Pre AGG]],Table2[[#This Row],[Bloomberg US Agg Bond TR USD]])</f>
        <v>0.99</v>
      </c>
      <c r="S944" s="6" t="str">
        <f>IF(Table2[[#This Row],[Bloomberg US Agg Bond TR USD]]="","Pre","")</f>
        <v/>
      </c>
      <c r="T944">
        <v>-3.43</v>
      </c>
      <c r="U944" s="6">
        <v>-7.66</v>
      </c>
      <c r="V944" s="6">
        <v>-6.8</v>
      </c>
      <c r="W944">
        <f t="shared" si="103"/>
        <v>513.56958383148765</v>
      </c>
      <c r="X944">
        <f t="shared" si="104"/>
        <v>1020.6027436843991</v>
      </c>
      <c r="Y944">
        <f t="shared" si="105"/>
        <v>383.49651509620537</v>
      </c>
      <c r="Z944">
        <f t="shared" si="114"/>
        <v>-0.5022100539999852</v>
      </c>
      <c r="AA944">
        <f t="shared" si="115"/>
        <v>-6.1090235200012E-2</v>
      </c>
      <c r="AB944">
        <f t="shared" si="116"/>
        <v>-1.5232406120000208</v>
      </c>
      <c r="AC944">
        <f t="shared" si="110"/>
        <v>-1.5232406120000208</v>
      </c>
      <c r="AD944">
        <f t="shared" si="117"/>
        <v>28.744599030029129</v>
      </c>
      <c r="AE944">
        <f t="shared" si="118"/>
        <v>42.444580980883998</v>
      </c>
      <c r="AF944">
        <f t="shared" si="119"/>
        <v>48.136329113173915</v>
      </c>
      <c r="AG944">
        <f t="shared" si="120"/>
        <v>28.744599030029129</v>
      </c>
      <c r="AH944">
        <f t="shared" si="107"/>
        <v>-5.23</v>
      </c>
      <c r="AI944">
        <f t="shared" si="108"/>
        <v>-11.1</v>
      </c>
      <c r="AJ944">
        <f t="shared" si="109"/>
        <v>-10.89</v>
      </c>
      <c r="AK944">
        <f t="shared" si="111"/>
        <v>-5.82</v>
      </c>
      <c r="AL944">
        <f t="shared" si="112"/>
        <v>-9.91</v>
      </c>
      <c r="AM944">
        <f t="shared" si="113"/>
        <v>-13.47</v>
      </c>
      <c r="AN944">
        <f t="shared" si="106"/>
        <v>943</v>
      </c>
    </row>
    <row r="945" spans="1:40" x14ac:dyDescent="0.3">
      <c r="A945" t="s">
        <v>2210</v>
      </c>
      <c r="B945">
        <v>0.4</v>
      </c>
      <c r="C945">
        <v>0.4</v>
      </c>
      <c r="D945">
        <v>0.23</v>
      </c>
      <c r="E945" s="6">
        <f>IF(Table2[[#This Row],[S&amp;P 500 TR USD]]="",Table2[[#This Row],[IA SBBI US Large Stock TR USD Ext]],Table2[[#This Row],[S&amp;P 500 TR USD]])</f>
        <v>0.4</v>
      </c>
      <c r="F945" s="6" t="s">
        <v>2432</v>
      </c>
      <c r="G945" s="6">
        <v>-2.2000000000000002</v>
      </c>
      <c r="H945" s="6">
        <v>-2.2599999999999998</v>
      </c>
      <c r="I945" s="6" t="s">
        <v>2435</v>
      </c>
      <c r="J945" s="6">
        <v>-0.51</v>
      </c>
      <c r="K945" s="6">
        <v>-0.61</v>
      </c>
      <c r="L945" s="6" t="s">
        <v>2436</v>
      </c>
      <c r="M945">
        <v>1.95</v>
      </c>
      <c r="N945">
        <v>3.95</v>
      </c>
      <c r="O945">
        <v>0.5</v>
      </c>
      <c r="P945">
        <f>+(Table2[[#This Row],[IA SBBI US IT Govt TR USD]]*Table2[[#This Row],[PctinGovt]])+(Table2[[#This Row],[IA SBBI US LT Corp TR USD]]*(1-Table2[[#This Row],[IA SBBI US IT Govt TR USD]]) )</f>
        <v>-2.7774999999999999</v>
      </c>
      <c r="Q945">
        <v>1.91</v>
      </c>
      <c r="R945" s="6">
        <f>IF(Table2[[#This Row],[Bloomberg US Agg Bond TR USD]]="",Table2[[#This Row],[Pre AGG]],Table2[[#This Row],[Bloomberg US Agg Bond TR USD]])</f>
        <v>1.91</v>
      </c>
      <c r="S945" s="6" t="str">
        <f>IF(Table2[[#This Row],[Bloomberg US Agg Bond TR USD]]="","Pre","")</f>
        <v/>
      </c>
      <c r="T945">
        <v>0.23</v>
      </c>
      <c r="U945" s="6">
        <v>-2.2599999999999998</v>
      </c>
      <c r="V945" s="6">
        <v>-0.61</v>
      </c>
      <c r="W945">
        <f t="shared" si="103"/>
        <v>514.98079387430005</v>
      </c>
      <c r="X945">
        <f t="shared" si="104"/>
        <v>995.27712167713173</v>
      </c>
      <c r="Y945">
        <f t="shared" si="105"/>
        <v>380.54718635411848</v>
      </c>
      <c r="Z945">
        <f t="shared" si="114"/>
        <v>-1.4656310019999896</v>
      </c>
      <c r="AA945">
        <f t="shared" si="115"/>
        <v>-6.6421768095999862</v>
      </c>
      <c r="AB945">
        <f t="shared" si="116"/>
        <v>-3.5798924680000344</v>
      </c>
      <c r="AC945">
        <f t="shared" si="110"/>
        <v>-6.6421768095999862</v>
      </c>
      <c r="AD945">
        <f t="shared" si="117"/>
        <v>31.272341411798777</v>
      </c>
      <c r="AE945">
        <f t="shared" si="118"/>
        <v>35.538681318843459</v>
      </c>
      <c r="AF945">
        <f t="shared" si="119"/>
        <v>51.98998400493808</v>
      </c>
      <c r="AG945">
        <f t="shared" si="120"/>
        <v>31.272341411798777</v>
      </c>
      <c r="AH945">
        <f t="shared" si="107"/>
        <v>3.66</v>
      </c>
      <c r="AI945">
        <f t="shared" si="108"/>
        <v>5.4</v>
      </c>
      <c r="AJ945">
        <f t="shared" si="109"/>
        <v>6.1899999999999995</v>
      </c>
      <c r="AK945">
        <f t="shared" si="111"/>
        <v>8.89</v>
      </c>
      <c r="AL945">
        <f t="shared" si="112"/>
        <v>16.5</v>
      </c>
      <c r="AM945">
        <f t="shared" si="113"/>
        <v>17.079999999999998</v>
      </c>
      <c r="AN945">
        <f t="shared" si="106"/>
        <v>944</v>
      </c>
    </row>
    <row r="946" spans="1:40" x14ac:dyDescent="0.3">
      <c r="A946" t="s">
        <v>2211</v>
      </c>
      <c r="B946">
        <v>1.08</v>
      </c>
      <c r="C946">
        <v>1.08</v>
      </c>
      <c r="D946">
        <v>0.94</v>
      </c>
      <c r="E946" s="6">
        <f>IF(Table2[[#This Row],[S&amp;P 500 TR USD]]="",Table2[[#This Row],[IA SBBI US Large Stock TR USD Ext]],Table2[[#This Row],[S&amp;P 500 TR USD]])</f>
        <v>1.08</v>
      </c>
      <c r="F946" s="6" t="s">
        <v>2432</v>
      </c>
      <c r="G946" s="6">
        <v>3.22</v>
      </c>
      <c r="H946" s="6">
        <v>3.22</v>
      </c>
      <c r="I946" s="6" t="s">
        <v>2435</v>
      </c>
      <c r="J946" s="6">
        <v>4.6900000000000004</v>
      </c>
      <c r="K946" s="6">
        <v>4.5599999999999996</v>
      </c>
      <c r="L946" s="6" t="s">
        <v>2436</v>
      </c>
      <c r="M946">
        <v>0.12</v>
      </c>
      <c r="N946">
        <v>1.01</v>
      </c>
      <c r="O946">
        <v>0.5</v>
      </c>
      <c r="P946">
        <f>+(Table2[[#This Row],[IA SBBI US IT Govt TR USD]]*Table2[[#This Row],[PctinGovt]])+(Table2[[#This Row],[IA SBBI US LT Corp TR USD]]*(1-Table2[[#This Row],[IA SBBI US IT Govt TR USD]]) )</f>
        <v>0.94880000000000009</v>
      </c>
      <c r="Q946">
        <v>0.27</v>
      </c>
      <c r="R946" s="6">
        <f>IF(Table2[[#This Row],[Bloomberg US Agg Bond TR USD]]="",Table2[[#This Row],[Pre AGG]],Table2[[#This Row],[Bloomberg US Agg Bond TR USD]])</f>
        <v>0.27</v>
      </c>
      <c r="S946" s="6" t="str">
        <f>IF(Table2[[#This Row],[Bloomberg US Agg Bond TR USD]]="","Pre","")</f>
        <v/>
      </c>
      <c r="T946">
        <v>0.94</v>
      </c>
      <c r="U946" s="6">
        <v>3.22</v>
      </c>
      <c r="V946" s="6">
        <v>4.5599999999999996</v>
      </c>
      <c r="W946">
        <f t="shared" si="103"/>
        <v>520.7616133367186</v>
      </c>
      <c r="X946">
        <f t="shared" si="104"/>
        <v>1030.5450449951354</v>
      </c>
      <c r="Y946">
        <f t="shared" si="105"/>
        <v>402.46013805186624</v>
      </c>
      <c r="Z946">
        <f t="shared" si="114"/>
        <v>-2.2980431565999826</v>
      </c>
      <c r="AA946">
        <f t="shared" si="115"/>
        <v>-6.8407336647999912</v>
      </c>
      <c r="AB946">
        <f t="shared" si="116"/>
        <v>-3.1445245120000243</v>
      </c>
      <c r="AC946">
        <f t="shared" si="110"/>
        <v>-6.8407336647999912</v>
      </c>
      <c r="AD946">
        <f t="shared" si="117"/>
        <v>31.402520250961619</v>
      </c>
      <c r="AE946">
        <f t="shared" si="118"/>
        <v>38.682619803043458</v>
      </c>
      <c r="AF946">
        <f t="shared" si="119"/>
        <v>57.160529346878228</v>
      </c>
      <c r="AG946">
        <f t="shared" si="120"/>
        <v>31.402520250961619</v>
      </c>
      <c r="AH946">
        <f t="shared" si="107"/>
        <v>0.71</v>
      </c>
      <c r="AI946">
        <f t="shared" si="108"/>
        <v>5.48</v>
      </c>
      <c r="AJ946">
        <f t="shared" si="109"/>
        <v>5.17</v>
      </c>
      <c r="AK946">
        <f t="shared" si="111"/>
        <v>-2.95</v>
      </c>
      <c r="AL946">
        <f t="shared" si="112"/>
        <v>8.0000000000000071E-2</v>
      </c>
      <c r="AM946">
        <f t="shared" si="113"/>
        <v>-1.0199999999999996</v>
      </c>
      <c r="AN946">
        <f t="shared" si="106"/>
        <v>945</v>
      </c>
    </row>
    <row r="947" spans="1:40" x14ac:dyDescent="0.3">
      <c r="A947" t="s">
        <v>2212</v>
      </c>
      <c r="B947">
        <v>1.53</v>
      </c>
      <c r="C947">
        <v>1.53</v>
      </c>
      <c r="D947">
        <v>1.4</v>
      </c>
      <c r="E947" s="6">
        <f>IF(Table2[[#This Row],[S&amp;P 500 TR USD]]="",Table2[[#This Row],[IA SBBI US Large Stock TR USD Ext]],Table2[[#This Row],[S&amp;P 500 TR USD]])</f>
        <v>1.53</v>
      </c>
      <c r="F947" s="6" t="s">
        <v>2432</v>
      </c>
      <c r="G947" s="6">
        <v>5.25</v>
      </c>
      <c r="H947" s="6">
        <v>5.24</v>
      </c>
      <c r="I947" s="6" t="s">
        <v>2435</v>
      </c>
      <c r="J947" s="6">
        <v>1.97</v>
      </c>
      <c r="K947" s="6">
        <v>1.89</v>
      </c>
      <c r="L947" s="6" t="s">
        <v>2436</v>
      </c>
      <c r="M947">
        <v>0.64</v>
      </c>
      <c r="N947">
        <v>1.64</v>
      </c>
      <c r="O947">
        <v>0.5</v>
      </c>
      <c r="P947">
        <f>+(Table2[[#This Row],[IA SBBI US IT Govt TR USD]]*Table2[[#This Row],[PctinGovt]])+(Table2[[#This Row],[IA SBBI US LT Corp TR USD]]*(1-Table2[[#This Row],[IA SBBI US IT Govt TR USD]]) )</f>
        <v>0.91039999999999988</v>
      </c>
      <c r="Q947">
        <v>0.84</v>
      </c>
      <c r="R947" s="6">
        <f>IF(Table2[[#This Row],[Bloomberg US Agg Bond TR USD]]="",Table2[[#This Row],[Pre AGG]],Table2[[#This Row],[Bloomberg US Agg Bond TR USD]])</f>
        <v>0.84</v>
      </c>
      <c r="S947" s="6" t="str">
        <f>IF(Table2[[#This Row],[Bloomberg US Agg Bond TR USD]]="","Pre","")</f>
        <v/>
      </c>
      <c r="T947">
        <v>1.4</v>
      </c>
      <c r="U947" s="6">
        <v>5.24</v>
      </c>
      <c r="V947" s="6">
        <v>1.89</v>
      </c>
      <c r="W947">
        <f t="shared" si="103"/>
        <v>529.45227592343258</v>
      </c>
      <c r="X947">
        <f t="shared" si="104"/>
        <v>1089.7856053528806</v>
      </c>
      <c r="Y947">
        <f t="shared" si="105"/>
        <v>411.95663466104645</v>
      </c>
      <c r="Z947">
        <f t="shared" si="114"/>
        <v>2.5885722680000001</v>
      </c>
      <c r="AA947">
        <f t="shared" si="115"/>
        <v>6.1737187472000077</v>
      </c>
      <c r="AB947">
        <f t="shared" si="116"/>
        <v>5.8863132775999638</v>
      </c>
      <c r="AC947">
        <f t="shared" si="110"/>
        <v>2.5885722680000001</v>
      </c>
      <c r="AD947">
        <f t="shared" si="117"/>
        <v>23.258238237257235</v>
      </c>
      <c r="AE947">
        <f t="shared" si="118"/>
        <v>34.416641260566315</v>
      </c>
      <c r="AF947">
        <f t="shared" si="119"/>
        <v>46.412053901009621</v>
      </c>
      <c r="AG947">
        <f t="shared" si="120"/>
        <v>23.258238237257235</v>
      </c>
      <c r="AH947">
        <f t="shared" si="107"/>
        <v>0.45999999999999996</v>
      </c>
      <c r="AI947">
        <f t="shared" si="108"/>
        <v>2.02</v>
      </c>
      <c r="AJ947">
        <f t="shared" si="109"/>
        <v>-2.67</v>
      </c>
      <c r="AK947">
        <f t="shared" si="111"/>
        <v>-0.25</v>
      </c>
      <c r="AL947">
        <f t="shared" si="112"/>
        <v>-3.4600000000000004</v>
      </c>
      <c r="AM947">
        <f t="shared" si="113"/>
        <v>-7.84</v>
      </c>
      <c r="AN947">
        <f t="shared" si="106"/>
        <v>946</v>
      </c>
    </row>
    <row r="948" spans="1:40" x14ac:dyDescent="0.3">
      <c r="A948" t="s">
        <v>2213</v>
      </c>
      <c r="B948">
        <v>4.05</v>
      </c>
      <c r="C948">
        <v>4.05</v>
      </c>
      <c r="D948">
        <v>3.86</v>
      </c>
      <c r="E948" s="6">
        <f>IF(Table2[[#This Row],[S&amp;P 500 TR USD]]="",Table2[[#This Row],[IA SBBI US Large Stock TR USD Ext]],Table2[[#This Row],[S&amp;P 500 TR USD]])</f>
        <v>4.05</v>
      </c>
      <c r="F948" s="6" t="s">
        <v>2432</v>
      </c>
      <c r="G948" s="6">
        <v>5.76</v>
      </c>
      <c r="H948" s="6">
        <v>5.7</v>
      </c>
      <c r="I948" s="6" t="s">
        <v>2435</v>
      </c>
      <c r="J948" s="6">
        <v>8.67</v>
      </c>
      <c r="K948" s="6">
        <v>8.56</v>
      </c>
      <c r="L948" s="6" t="s">
        <v>2436</v>
      </c>
      <c r="M948">
        <v>-1.27</v>
      </c>
      <c r="N948">
        <v>-2</v>
      </c>
      <c r="O948">
        <v>0.5</v>
      </c>
      <c r="P948">
        <f>+(Table2[[#This Row],[IA SBBI US IT Govt TR USD]]*Table2[[#This Row],[PctinGovt]])+(Table2[[#This Row],[IA SBBI US LT Corp TR USD]]*(1-Table2[[#This Row],[IA SBBI US IT Govt TR USD]]) )</f>
        <v>-5.1749999999999998</v>
      </c>
      <c r="Q948">
        <v>-0.8</v>
      </c>
      <c r="R948" s="6">
        <f>IF(Table2[[#This Row],[Bloomberg US Agg Bond TR USD]]="",Table2[[#This Row],[Pre AGG]],Table2[[#This Row],[Bloomberg US Agg Bond TR USD]])</f>
        <v>-0.8</v>
      </c>
      <c r="S948" s="6" t="str">
        <f>IF(Table2[[#This Row],[Bloomberg US Agg Bond TR USD]]="","Pre","")</f>
        <v/>
      </c>
      <c r="T948">
        <v>3.86</v>
      </c>
      <c r="U948" s="6">
        <v>5.7</v>
      </c>
      <c r="V948" s="6">
        <v>8.56</v>
      </c>
      <c r="W948">
        <f t="shared" si="103"/>
        <v>553.74913377407711</v>
      </c>
      <c r="X948">
        <f t="shared" si="104"/>
        <v>1157.6033848579946</v>
      </c>
      <c r="Y948">
        <f t="shared" si="105"/>
        <v>455.78012258803204</v>
      </c>
      <c r="Z948">
        <f t="shared" si="114"/>
        <v>6.3039919760000229</v>
      </c>
      <c r="AA948">
        <f t="shared" si="115"/>
        <v>14.820565495999993</v>
      </c>
      <c r="AB948">
        <f t="shared" si="116"/>
        <v>15.655681350399986</v>
      </c>
      <c r="AC948">
        <f t="shared" si="110"/>
        <v>6.3039919760000229</v>
      </c>
      <c r="AD948">
        <f t="shared" si="117"/>
        <v>21.815592571334452</v>
      </c>
      <c r="AE948">
        <f t="shared" si="118"/>
        <v>31.189648949601654</v>
      </c>
      <c r="AF948">
        <f t="shared" si="119"/>
        <v>43.685523155791017</v>
      </c>
      <c r="AG948">
        <f t="shared" si="120"/>
        <v>21.815592571334452</v>
      </c>
      <c r="AH948">
        <f t="shared" si="107"/>
        <v>2.46</v>
      </c>
      <c r="AI948">
        <f t="shared" si="108"/>
        <v>0.45999999999999996</v>
      </c>
      <c r="AJ948">
        <f t="shared" si="109"/>
        <v>6.6700000000000008</v>
      </c>
      <c r="AK948">
        <f t="shared" si="111"/>
        <v>2</v>
      </c>
      <c r="AL948">
        <f t="shared" si="112"/>
        <v>-1.56</v>
      </c>
      <c r="AM948">
        <f t="shared" si="113"/>
        <v>9.34</v>
      </c>
      <c r="AN948">
        <f t="shared" si="106"/>
        <v>947</v>
      </c>
    </row>
    <row r="949" spans="1:40" x14ac:dyDescent="0.3">
      <c r="A949" t="s">
        <v>2214</v>
      </c>
      <c r="B949">
        <v>3.4</v>
      </c>
      <c r="C949">
        <v>3.4</v>
      </c>
      <c r="D949">
        <v>3.25</v>
      </c>
      <c r="E949" s="6">
        <f>IF(Table2[[#This Row],[S&amp;P 500 TR USD]]="",Table2[[#This Row],[IA SBBI US Large Stock TR USD Ext]],Table2[[#This Row],[S&amp;P 500 TR USD]])</f>
        <v>3.4</v>
      </c>
      <c r="F949" s="6" t="s">
        <v>2432</v>
      </c>
      <c r="G949" s="6">
        <v>3.2</v>
      </c>
      <c r="H949" s="6">
        <v>3.16</v>
      </c>
      <c r="I949" s="6" t="s">
        <v>2435</v>
      </c>
      <c r="J949" s="6">
        <v>2.96</v>
      </c>
      <c r="K949" s="6">
        <v>2.81</v>
      </c>
      <c r="L949" s="6" t="s">
        <v>2436</v>
      </c>
      <c r="M949">
        <v>0.67</v>
      </c>
      <c r="N949">
        <v>2.57</v>
      </c>
      <c r="O949">
        <v>0.5</v>
      </c>
      <c r="P949">
        <f>+(Table2[[#This Row],[IA SBBI US IT Govt TR USD]]*Table2[[#This Row],[PctinGovt]])+(Table2[[#This Row],[IA SBBI US LT Corp TR USD]]*(1-Table2[[#This Row],[IA SBBI US IT Govt TR USD]]) )</f>
        <v>1.1830999999999998</v>
      </c>
      <c r="Q949">
        <v>0.92</v>
      </c>
      <c r="R949" s="6">
        <f>IF(Table2[[#This Row],[Bloomberg US Agg Bond TR USD]]="",Table2[[#This Row],[Pre AGG]],Table2[[#This Row],[Bloomberg US Agg Bond TR USD]])</f>
        <v>0.92</v>
      </c>
      <c r="S949" s="6" t="str">
        <f>IF(Table2[[#This Row],[Bloomberg US Agg Bond TR USD]]="","Pre","")</f>
        <v/>
      </c>
      <c r="T949">
        <v>3.25</v>
      </c>
      <c r="U949" s="6">
        <v>3.16</v>
      </c>
      <c r="V949" s="6">
        <v>2.81</v>
      </c>
      <c r="W949">
        <f t="shared" si="103"/>
        <v>574.9959806217347</v>
      </c>
      <c r="X949">
        <f t="shared" si="104"/>
        <v>1197.3436518195074</v>
      </c>
      <c r="Y949">
        <f t="shared" si="105"/>
        <v>471.39754403275572</v>
      </c>
      <c r="Z949">
        <f t="shared" si="114"/>
        <v>8.736746300000009</v>
      </c>
      <c r="AA949">
        <f t="shared" si="115"/>
        <v>14.753822287999995</v>
      </c>
      <c r="AB949">
        <f t="shared" si="116"/>
        <v>13.719975130399975</v>
      </c>
      <c r="AC949">
        <f t="shared" si="110"/>
        <v>8.736746300000009</v>
      </c>
      <c r="AD949">
        <f t="shared" si="117"/>
        <v>24.369227064078736</v>
      </c>
      <c r="AE949">
        <f t="shared" si="118"/>
        <v>34.90355049482563</v>
      </c>
      <c r="AF949">
        <f t="shared" si="119"/>
        <v>45.29663259217935</v>
      </c>
      <c r="AG949">
        <f t="shared" si="120"/>
        <v>24.369227064078736</v>
      </c>
      <c r="AH949">
        <f t="shared" si="107"/>
        <v>-0.60999999999999988</v>
      </c>
      <c r="AI949">
        <f t="shared" si="108"/>
        <v>-2.54</v>
      </c>
      <c r="AJ949">
        <f t="shared" si="109"/>
        <v>-5.75</v>
      </c>
      <c r="AK949">
        <f t="shared" si="111"/>
        <v>-3.07</v>
      </c>
      <c r="AL949">
        <f t="shared" si="112"/>
        <v>-3</v>
      </c>
      <c r="AM949">
        <f t="shared" si="113"/>
        <v>-12.420000000000002</v>
      </c>
      <c r="AN949">
        <f t="shared" si="106"/>
        <v>948</v>
      </c>
    </row>
    <row r="950" spans="1:40" x14ac:dyDescent="0.3">
      <c r="A950" t="s">
        <v>2215</v>
      </c>
      <c r="B950">
        <v>-2.44</v>
      </c>
      <c r="C950">
        <v>-2.44</v>
      </c>
      <c r="D950">
        <v>-2.5299999999999998</v>
      </c>
      <c r="E950" s="6">
        <f>IF(Table2[[#This Row],[S&amp;P 500 TR USD]]="",Table2[[#This Row],[IA SBBI US Large Stock TR USD Ext]],Table2[[#This Row],[S&amp;P 500 TR USD]])</f>
        <v>-2.44</v>
      </c>
      <c r="F950" s="6" t="s">
        <v>2432</v>
      </c>
      <c r="G950" s="6">
        <v>-6.25</v>
      </c>
      <c r="H950" s="6">
        <v>-6.26</v>
      </c>
      <c r="I950" s="6" t="s">
        <v>2435</v>
      </c>
      <c r="J950" s="6">
        <v>-4.17</v>
      </c>
      <c r="K950" s="6">
        <v>-4.2300000000000004</v>
      </c>
      <c r="L950" s="6" t="s">
        <v>2436</v>
      </c>
      <c r="M950">
        <v>0.26</v>
      </c>
      <c r="N950">
        <v>2.77</v>
      </c>
      <c r="O950">
        <v>0.5</v>
      </c>
      <c r="P950">
        <f>+(Table2[[#This Row],[IA SBBI US IT Govt TR USD]]*Table2[[#This Row],[PctinGovt]])+(Table2[[#This Row],[IA SBBI US LT Corp TR USD]]*(1-Table2[[#This Row],[IA SBBI US IT Govt TR USD]]) )</f>
        <v>2.1797999999999997</v>
      </c>
      <c r="Q950">
        <v>0.63</v>
      </c>
      <c r="R950" s="6">
        <f>IF(Table2[[#This Row],[Bloomberg US Agg Bond TR USD]]="",Table2[[#This Row],[Pre AGG]],Table2[[#This Row],[Bloomberg US Agg Bond TR USD]])</f>
        <v>0.63</v>
      </c>
      <c r="S950" s="6" t="str">
        <f>IF(Table2[[#This Row],[Bloomberg US Agg Bond TR USD]]="","Pre","")</f>
        <v/>
      </c>
      <c r="T950">
        <v>-2.5299999999999998</v>
      </c>
      <c r="U950" s="6">
        <v>-6.26</v>
      </c>
      <c r="V950" s="6">
        <v>-4.2300000000000004</v>
      </c>
      <c r="W950">
        <f t="shared" si="103"/>
        <v>557.91858231200479</v>
      </c>
      <c r="X950">
        <f t="shared" si="104"/>
        <v>1116.1299392156061</v>
      </c>
      <c r="Y950">
        <f t="shared" si="105"/>
        <v>447.22742792017016</v>
      </c>
      <c r="Z950">
        <f t="shared" si="114"/>
        <v>4.5223931150000007</v>
      </c>
      <c r="AA950">
        <f t="shared" si="115"/>
        <v>2.2142084879999802</v>
      </c>
      <c r="AB950">
        <f t="shared" si="116"/>
        <v>6.8894103271999851</v>
      </c>
      <c r="AC950">
        <f t="shared" si="110"/>
        <v>2.2142084879999802</v>
      </c>
      <c r="AD950">
        <f t="shared" si="117"/>
        <v>19.290184628377816</v>
      </c>
      <c r="AE950">
        <f t="shared" si="118"/>
        <v>19.008646935676211</v>
      </c>
      <c r="AF950">
        <f t="shared" si="119"/>
        <v>31.063939939276786</v>
      </c>
      <c r="AG950">
        <f t="shared" si="120"/>
        <v>19.008646935676211</v>
      </c>
      <c r="AH950">
        <f t="shared" si="107"/>
        <v>-5.7799999999999994</v>
      </c>
      <c r="AI950">
        <f t="shared" si="108"/>
        <v>-9.42</v>
      </c>
      <c r="AJ950">
        <f t="shared" si="109"/>
        <v>-7.0400000000000009</v>
      </c>
      <c r="AK950">
        <f t="shared" si="111"/>
        <v>-5.17</v>
      </c>
      <c r="AL950">
        <f t="shared" si="112"/>
        <v>-6.88</v>
      </c>
      <c r="AM950">
        <f t="shared" si="113"/>
        <v>-1.2900000000000009</v>
      </c>
      <c r="AN950">
        <f t="shared" si="106"/>
        <v>949</v>
      </c>
    </row>
    <row r="951" spans="1:40" x14ac:dyDescent="0.3">
      <c r="A951" t="s">
        <v>2216</v>
      </c>
      <c r="B951">
        <v>2.1</v>
      </c>
      <c r="C951">
        <v>2.1</v>
      </c>
      <c r="D951">
        <v>1.89</v>
      </c>
      <c r="E951" s="6">
        <f>IF(Table2[[#This Row],[S&amp;P 500 TR USD]]="",Table2[[#This Row],[IA SBBI US Large Stock TR USD Ext]],Table2[[#This Row],[S&amp;P 500 TR USD]])</f>
        <v>2.1</v>
      </c>
      <c r="F951" s="6" t="s">
        <v>2432</v>
      </c>
      <c r="G951" s="6">
        <v>-0.48</v>
      </c>
      <c r="H951" s="6">
        <v>-0.56999999999999995</v>
      </c>
      <c r="I951" s="6" t="s">
        <v>2435</v>
      </c>
      <c r="J951" s="6">
        <v>1.69</v>
      </c>
      <c r="K951" s="6">
        <v>1.61</v>
      </c>
      <c r="L951" s="6" t="s">
        <v>2436</v>
      </c>
      <c r="M951">
        <v>-1.1100000000000001</v>
      </c>
      <c r="N951">
        <v>-1.1200000000000001</v>
      </c>
      <c r="O951">
        <v>0.5</v>
      </c>
      <c r="P951">
        <f>+(Table2[[#This Row],[IA SBBI US IT Govt TR USD]]*Table2[[#This Row],[PctinGovt]])+(Table2[[#This Row],[IA SBBI US LT Corp TR USD]]*(1-Table2[[#This Row],[IA SBBI US IT Govt TR USD]]) )</f>
        <v>-2.9182000000000006</v>
      </c>
      <c r="Q951">
        <v>-0.59</v>
      </c>
      <c r="R951" s="6">
        <f>IF(Table2[[#This Row],[Bloomberg US Agg Bond TR USD]]="",Table2[[#This Row],[Pre AGG]],Table2[[#This Row],[Bloomberg US Agg Bond TR USD]])</f>
        <v>-0.59</v>
      </c>
      <c r="S951" s="6" t="str">
        <f>IF(Table2[[#This Row],[Bloomberg US Agg Bond TR USD]]="","Pre","")</f>
        <v/>
      </c>
      <c r="T951">
        <v>1.89</v>
      </c>
      <c r="U951" s="6">
        <v>-0.56999999999999995</v>
      </c>
      <c r="V951" s="6">
        <v>1.61</v>
      </c>
      <c r="W951">
        <f t="shared" si="103"/>
        <v>570.35324351770157</v>
      </c>
      <c r="X951">
        <f t="shared" si="104"/>
        <v>1109.1979985620769</v>
      </c>
      <c r="Y951">
        <f t="shared" si="105"/>
        <v>456.0377895096849</v>
      </c>
      <c r="Z951">
        <f t="shared" si="114"/>
        <v>2.539828947499978</v>
      </c>
      <c r="AA951">
        <f t="shared" si="115"/>
        <v>-3.8490184488000234</v>
      </c>
      <c r="AB951">
        <f t="shared" si="116"/>
        <v>4.6361305699993416E-2</v>
      </c>
      <c r="AC951">
        <f t="shared" si="110"/>
        <v>-3.8490184488000234</v>
      </c>
      <c r="AD951">
        <f t="shared" si="117"/>
        <v>19.407377068331023</v>
      </c>
      <c r="AE951">
        <f t="shared" si="118"/>
        <v>12.663332046218056</v>
      </c>
      <c r="AF951">
        <f t="shared" si="119"/>
        <v>27.439300834736024</v>
      </c>
      <c r="AG951">
        <f t="shared" si="120"/>
        <v>12.663332046218056</v>
      </c>
      <c r="AH951">
        <f t="shared" si="107"/>
        <v>4.42</v>
      </c>
      <c r="AI951">
        <f t="shared" si="108"/>
        <v>5.6899999999999995</v>
      </c>
      <c r="AJ951">
        <f t="shared" si="109"/>
        <v>5.8400000000000007</v>
      </c>
      <c r="AK951">
        <f t="shared" si="111"/>
        <v>10.199999999999999</v>
      </c>
      <c r="AL951">
        <f t="shared" si="112"/>
        <v>15.11</v>
      </c>
      <c r="AM951">
        <f t="shared" si="113"/>
        <v>12.880000000000003</v>
      </c>
      <c r="AN951">
        <f t="shared" si="106"/>
        <v>950</v>
      </c>
    </row>
    <row r="952" spans="1:40" x14ac:dyDescent="0.3">
      <c r="A952" t="s">
        <v>2217</v>
      </c>
      <c r="B952">
        <v>-1.77</v>
      </c>
      <c r="C952">
        <v>-1.77</v>
      </c>
      <c r="D952">
        <v>-1.91</v>
      </c>
      <c r="E952" s="6">
        <f>IF(Table2[[#This Row],[S&amp;P 500 TR USD]]="",Table2[[#This Row],[IA SBBI US Large Stock TR USD Ext]],Table2[[#This Row],[S&amp;P 500 TR USD]])</f>
        <v>-1.77</v>
      </c>
      <c r="F952" s="6" t="s">
        <v>2432</v>
      </c>
      <c r="G952" s="6">
        <v>-1.88</v>
      </c>
      <c r="H952" s="6">
        <v>-1.89</v>
      </c>
      <c r="I952" s="6" t="s">
        <v>2435</v>
      </c>
      <c r="J952" s="6">
        <v>-2.86</v>
      </c>
      <c r="K952" s="6">
        <v>-3</v>
      </c>
      <c r="L952" s="6" t="s">
        <v>2436</v>
      </c>
      <c r="M952">
        <v>-0.38</v>
      </c>
      <c r="N952">
        <v>-1.25</v>
      </c>
      <c r="O952">
        <v>0.5</v>
      </c>
      <c r="P952">
        <f>+(Table2[[#This Row],[IA SBBI US IT Govt TR USD]]*Table2[[#This Row],[PctinGovt]])+(Table2[[#This Row],[IA SBBI US LT Corp TR USD]]*(1-Table2[[#This Row],[IA SBBI US IT Govt TR USD]]) )</f>
        <v>-1.9149999999999998</v>
      </c>
      <c r="Q952">
        <v>-0.51</v>
      </c>
      <c r="R952" s="6">
        <f>IF(Table2[[#This Row],[Bloomberg US Agg Bond TR USD]]="",Table2[[#This Row],[Pre AGG]],Table2[[#This Row],[Bloomberg US Agg Bond TR USD]])</f>
        <v>-0.51</v>
      </c>
      <c r="S952" s="6" t="str">
        <f>IF(Table2[[#This Row],[Bloomberg US Agg Bond TR USD]]="","Pre","")</f>
        <v/>
      </c>
      <c r="T952">
        <v>-1.91</v>
      </c>
      <c r="U952" s="6">
        <v>-1.89</v>
      </c>
      <c r="V952" s="6">
        <v>-3</v>
      </c>
      <c r="W952">
        <f t="shared" si="103"/>
        <v>557.54949656651343</v>
      </c>
      <c r="X952">
        <f t="shared" si="104"/>
        <v>1086.3441563892536</v>
      </c>
      <c r="Y952">
        <f t="shared" si="105"/>
        <v>439.35665582439435</v>
      </c>
      <c r="Z952">
        <f t="shared" si="114"/>
        <v>-2.5846796953000184</v>
      </c>
      <c r="AA952">
        <f t="shared" si="115"/>
        <v>-8.5559053898000332</v>
      </c>
      <c r="AB952">
        <f t="shared" si="116"/>
        <v>-5.6074599100000011</v>
      </c>
      <c r="AC952">
        <f t="shared" si="110"/>
        <v>-8.5559053898000332</v>
      </c>
      <c r="AD952">
        <f t="shared" si="117"/>
        <v>18.549287617738752</v>
      </c>
      <c r="AE952">
        <f t="shared" si="118"/>
        <v>13.718101924428527</v>
      </c>
      <c r="AF952">
        <f t="shared" si="119"/>
        <v>26.087435546403448</v>
      </c>
      <c r="AG952">
        <f t="shared" si="120"/>
        <v>13.718101924428527</v>
      </c>
      <c r="AH952">
        <f t="shared" si="107"/>
        <v>-3.8</v>
      </c>
      <c r="AI952">
        <f t="shared" si="108"/>
        <v>-1.3199999999999998</v>
      </c>
      <c r="AJ952">
        <f t="shared" si="109"/>
        <v>-4.6100000000000003</v>
      </c>
      <c r="AK952">
        <f t="shared" si="111"/>
        <v>-8.2199999999999989</v>
      </c>
      <c r="AL952">
        <f t="shared" si="112"/>
        <v>-7.01</v>
      </c>
      <c r="AM952">
        <f t="shared" si="113"/>
        <v>-10.450000000000001</v>
      </c>
      <c r="AN952">
        <f t="shared" si="106"/>
        <v>951</v>
      </c>
    </row>
    <row r="953" spans="1:40" x14ac:dyDescent="0.3">
      <c r="A953" t="s">
        <v>2218</v>
      </c>
      <c r="B953">
        <v>-1.9</v>
      </c>
      <c r="C953">
        <v>-1.9</v>
      </c>
      <c r="D953">
        <v>-2.0099999999999998</v>
      </c>
      <c r="E953" s="6">
        <f>IF(Table2[[#This Row],[S&amp;P 500 TR USD]]="",Table2[[#This Row],[IA SBBI US Large Stock TR USD Ext]],Table2[[#This Row],[S&amp;P 500 TR USD]])</f>
        <v>-1.9</v>
      </c>
      <c r="F953" s="6" t="s">
        <v>2432</v>
      </c>
      <c r="G953" s="6">
        <v>-4.1500000000000004</v>
      </c>
      <c r="H953" s="6">
        <v>-4.16</v>
      </c>
      <c r="I953" s="6" t="s">
        <v>2435</v>
      </c>
      <c r="J953" s="6">
        <v>-5.73</v>
      </c>
      <c r="K953" s="6">
        <v>-5.8</v>
      </c>
      <c r="L953" s="6" t="s">
        <v>2436</v>
      </c>
      <c r="M953">
        <v>1.67</v>
      </c>
      <c r="N953">
        <v>3.27</v>
      </c>
      <c r="O953">
        <v>0.5</v>
      </c>
      <c r="P953">
        <f>+(Table2[[#This Row],[IA SBBI US IT Govt TR USD]]*Table2[[#This Row],[PctinGovt]])+(Table2[[#This Row],[IA SBBI US LT Corp TR USD]]*(1-Table2[[#This Row],[IA SBBI US IT Govt TR USD]]) )</f>
        <v>-1.3558999999999997</v>
      </c>
      <c r="Q953">
        <v>1.35</v>
      </c>
      <c r="R953" s="6">
        <f>IF(Table2[[#This Row],[Bloomberg US Agg Bond TR USD]]="",Table2[[#This Row],[Pre AGG]],Table2[[#This Row],[Bloomberg US Agg Bond TR USD]])</f>
        <v>1.35</v>
      </c>
      <c r="S953" s="6" t="str">
        <f>IF(Table2[[#This Row],[Bloomberg US Agg Bond TR USD]]="","Pre","")</f>
        <v/>
      </c>
      <c r="T953">
        <v>-2.0099999999999998</v>
      </c>
      <c r="U953" s="6">
        <v>-4.16</v>
      </c>
      <c r="V953" s="6">
        <v>-5.8</v>
      </c>
      <c r="W953">
        <f t="shared" si="103"/>
        <v>544.33275168552655</v>
      </c>
      <c r="X953">
        <f t="shared" si="104"/>
        <v>1036.9922394834607</v>
      </c>
      <c r="Y953">
        <f t="shared" si="105"/>
        <v>408.07396978657948</v>
      </c>
      <c r="Z953">
        <f t="shared" si="114"/>
        <v>-2.0649714101000138</v>
      </c>
      <c r="AA953">
        <f t="shared" si="115"/>
        <v>-6.5073391568000183</v>
      </c>
      <c r="AB953">
        <f t="shared" si="116"/>
        <v>-7.154878599999992</v>
      </c>
      <c r="AC953">
        <f t="shared" si="110"/>
        <v>-7.154878599999992</v>
      </c>
      <c r="AD953">
        <f t="shared" si="117"/>
        <v>10.110376243243802</v>
      </c>
      <c r="AE953">
        <f t="shared" si="118"/>
        <v>0.31979831035744422</v>
      </c>
      <c r="AF953">
        <f t="shared" si="119"/>
        <v>9.6614941230837914</v>
      </c>
      <c r="AG953">
        <f t="shared" si="120"/>
        <v>0.31979831035744422</v>
      </c>
      <c r="AH953">
        <f t="shared" si="107"/>
        <v>-9.9999999999999867E-2</v>
      </c>
      <c r="AI953">
        <f t="shared" si="108"/>
        <v>-2.2700000000000005</v>
      </c>
      <c r="AJ953">
        <f t="shared" si="109"/>
        <v>-2.8</v>
      </c>
      <c r="AK953">
        <f t="shared" si="111"/>
        <v>3.7</v>
      </c>
      <c r="AL953">
        <f t="shared" si="112"/>
        <v>-0.95000000000000062</v>
      </c>
      <c r="AM953">
        <f t="shared" si="113"/>
        <v>1.8100000000000005</v>
      </c>
      <c r="AN953">
        <f t="shared" si="106"/>
        <v>952</v>
      </c>
    </row>
    <row r="954" spans="1:40" x14ac:dyDescent="0.3">
      <c r="A954" t="s">
        <v>2219</v>
      </c>
      <c r="B954">
        <v>3.18</v>
      </c>
      <c r="C954">
        <v>3.18</v>
      </c>
      <c r="D954">
        <v>3</v>
      </c>
      <c r="E954" s="6">
        <f>IF(Table2[[#This Row],[S&amp;P 500 TR USD]]="",Table2[[#This Row],[IA SBBI US Large Stock TR USD Ext]],Table2[[#This Row],[S&amp;P 500 TR USD]])</f>
        <v>3.18</v>
      </c>
      <c r="F954" s="6" t="s">
        <v>2432</v>
      </c>
      <c r="G954" s="6">
        <v>8.66</v>
      </c>
      <c r="H954" s="6">
        <v>8.58</v>
      </c>
      <c r="I954" s="6" t="s">
        <v>2435</v>
      </c>
      <c r="J954" s="6">
        <v>6.55</v>
      </c>
      <c r="K954" s="6">
        <v>6.44</v>
      </c>
      <c r="L954" s="6" t="s">
        <v>2436</v>
      </c>
      <c r="M954">
        <v>1.03</v>
      </c>
      <c r="N954">
        <v>2.95</v>
      </c>
      <c r="O954">
        <v>0.5</v>
      </c>
      <c r="P954">
        <f>+(Table2[[#This Row],[IA SBBI US IT Govt TR USD]]*Table2[[#This Row],[PctinGovt]])+(Table2[[#This Row],[IA SBBI US LT Corp TR USD]]*(1-Table2[[#This Row],[IA SBBI US IT Govt TR USD]]) )</f>
        <v>0.42649999999999993</v>
      </c>
      <c r="Q954">
        <v>1.08</v>
      </c>
      <c r="R954" s="6">
        <f>IF(Table2[[#This Row],[Bloomberg US Agg Bond TR USD]]="",Table2[[#This Row],[Pre AGG]],Table2[[#This Row],[Bloomberg US Agg Bond TR USD]])</f>
        <v>1.08</v>
      </c>
      <c r="S954" s="6" t="str">
        <f>IF(Table2[[#This Row],[Bloomberg US Agg Bond TR USD]]="","Pre","")</f>
        <v/>
      </c>
      <c r="T954">
        <v>3</v>
      </c>
      <c r="U954" s="6">
        <v>8.58</v>
      </c>
      <c r="V954" s="6">
        <v>6.44</v>
      </c>
      <c r="W954">
        <f t="shared" si="103"/>
        <v>563.66273423609232</v>
      </c>
      <c r="X954">
        <f t="shared" si="104"/>
        <v>1134.5461736311418</v>
      </c>
      <c r="Y954">
        <f t="shared" si="105"/>
        <v>440.79393344083525</v>
      </c>
      <c r="Z954">
        <f t="shared" si="114"/>
        <v>-0.99805726999999678</v>
      </c>
      <c r="AA954">
        <f t="shared" si="115"/>
        <v>2.0962799392000075</v>
      </c>
      <c r="AB954">
        <f t="shared" si="116"/>
        <v>-2.7415143999999891</v>
      </c>
      <c r="AC954">
        <f t="shared" si="110"/>
        <v>-2.7415143999999891</v>
      </c>
      <c r="AD954">
        <f t="shared" si="117"/>
        <v>12.61412722722779</v>
      </c>
      <c r="AE954">
        <f t="shared" si="118"/>
        <v>8.3314142271368574</v>
      </c>
      <c r="AF954">
        <f t="shared" si="119"/>
        <v>12.820118253054691</v>
      </c>
      <c r="AG954">
        <f t="shared" si="120"/>
        <v>8.3314142271368574</v>
      </c>
      <c r="AH954">
        <f t="shared" si="107"/>
        <v>5.01</v>
      </c>
      <c r="AI954">
        <f t="shared" si="108"/>
        <v>12.74</v>
      </c>
      <c r="AJ954">
        <f t="shared" si="109"/>
        <v>12.24</v>
      </c>
      <c r="AK954">
        <f t="shared" si="111"/>
        <v>5.1099999999999994</v>
      </c>
      <c r="AL954">
        <f t="shared" si="112"/>
        <v>15.010000000000002</v>
      </c>
      <c r="AM954">
        <f t="shared" si="113"/>
        <v>15.04</v>
      </c>
      <c r="AN954">
        <f t="shared" si="106"/>
        <v>953</v>
      </c>
    </row>
    <row r="955" spans="1:40" x14ac:dyDescent="0.3">
      <c r="A955" t="s">
        <v>2220</v>
      </c>
      <c r="B955">
        <v>0.14000000000000001</v>
      </c>
      <c r="C955">
        <v>0.14000000000000001</v>
      </c>
      <c r="D955">
        <v>-0.01</v>
      </c>
      <c r="E955" s="6">
        <f>IF(Table2[[#This Row],[S&amp;P 500 TR USD]]="",Table2[[#This Row],[IA SBBI US Large Stock TR USD Ext]],Table2[[#This Row],[S&amp;P 500 TR USD]])</f>
        <v>0.14000000000000001</v>
      </c>
      <c r="F955" s="6" t="s">
        <v>2432</v>
      </c>
      <c r="G955" s="6">
        <v>-3.18</v>
      </c>
      <c r="H955" s="6">
        <v>-3.18</v>
      </c>
      <c r="I955" s="6" t="s">
        <v>2435</v>
      </c>
      <c r="J955" s="6">
        <v>3.86</v>
      </c>
      <c r="K955" s="6">
        <v>3.72</v>
      </c>
      <c r="L955" s="6" t="s">
        <v>2436</v>
      </c>
      <c r="M955">
        <v>0.43</v>
      </c>
      <c r="N955">
        <v>1.41</v>
      </c>
      <c r="O955">
        <v>0.5</v>
      </c>
      <c r="P955">
        <f>+(Table2[[#This Row],[IA SBBI US IT Govt TR USD]]*Table2[[#This Row],[PctinGovt]])+(Table2[[#This Row],[IA SBBI US LT Corp TR USD]]*(1-Table2[[#This Row],[IA SBBI US IT Govt TR USD]]) )</f>
        <v>1.0187000000000002</v>
      </c>
      <c r="Q955">
        <v>0.55000000000000004</v>
      </c>
      <c r="R955" s="6">
        <f>IF(Table2[[#This Row],[Bloomberg US Agg Bond TR USD]]="",Table2[[#This Row],[Pre AGG]],Table2[[#This Row],[Bloomberg US Agg Bond TR USD]])</f>
        <v>0.55000000000000004</v>
      </c>
      <c r="S955" s="6" t="str">
        <f>IF(Table2[[#This Row],[Bloomberg US Agg Bond TR USD]]="","Pre","")</f>
        <v/>
      </c>
      <c r="T955">
        <v>-0.01</v>
      </c>
      <c r="U955" s="6">
        <v>-3.18</v>
      </c>
      <c r="V955" s="6">
        <v>3.72</v>
      </c>
      <c r="W955">
        <f t="shared" si="103"/>
        <v>563.59636796266875</v>
      </c>
      <c r="X955">
        <f t="shared" si="104"/>
        <v>1095.2876053096713</v>
      </c>
      <c r="Y955">
        <f t="shared" si="105"/>
        <v>460.91146776483424</v>
      </c>
      <c r="Z955">
        <f t="shared" si="114"/>
        <v>0.91960703000000255</v>
      </c>
      <c r="AA955">
        <f t="shared" si="115"/>
        <v>0.75386631039999763</v>
      </c>
      <c r="AB955">
        <f t="shared" si="116"/>
        <v>3.9963930560000138</v>
      </c>
      <c r="AC955">
        <f t="shared" si="110"/>
        <v>0.75386631039999763</v>
      </c>
      <c r="AD955">
        <f t="shared" si="117"/>
        <v>7.1591794961030297</v>
      </c>
      <c r="AE955">
        <f t="shared" si="118"/>
        <v>1.7623704809487606</v>
      </c>
      <c r="AF955">
        <f t="shared" si="119"/>
        <v>14.835158637947332</v>
      </c>
      <c r="AG955">
        <f t="shared" si="120"/>
        <v>1.7623704809487606</v>
      </c>
      <c r="AH955">
        <f t="shared" si="107"/>
        <v>-3.01</v>
      </c>
      <c r="AI955">
        <f t="shared" si="108"/>
        <v>-11.76</v>
      </c>
      <c r="AJ955">
        <f t="shared" si="109"/>
        <v>-2.72</v>
      </c>
      <c r="AK955">
        <f t="shared" si="111"/>
        <v>-8.02</v>
      </c>
      <c r="AL955">
        <f t="shared" si="112"/>
        <v>-24.5</v>
      </c>
      <c r="AM955">
        <f t="shared" si="113"/>
        <v>-14.96</v>
      </c>
      <c r="AN955">
        <f t="shared" si="106"/>
        <v>954</v>
      </c>
    </row>
    <row r="956" spans="1:40" x14ac:dyDescent="0.3">
      <c r="A956" t="s">
        <v>2221</v>
      </c>
      <c r="B956">
        <v>3.72</v>
      </c>
      <c r="C956">
        <v>3.72</v>
      </c>
      <c r="D956">
        <v>3.6</v>
      </c>
      <c r="E956" s="6">
        <f>IF(Table2[[#This Row],[S&amp;P 500 TR USD]]="",Table2[[#This Row],[IA SBBI US Large Stock TR USD Ext]],Table2[[#This Row],[S&amp;P 500 TR USD]])</f>
        <v>3.72</v>
      </c>
      <c r="F956" s="6" t="s">
        <v>2432</v>
      </c>
      <c r="G956" s="6">
        <v>7.49</v>
      </c>
      <c r="H956" s="6">
        <v>7.47</v>
      </c>
      <c r="I956" s="6" t="s">
        <v>2435</v>
      </c>
      <c r="J956" s="6">
        <v>6.34</v>
      </c>
      <c r="K956" s="6">
        <v>6.27</v>
      </c>
      <c r="L956" s="6" t="s">
        <v>2436</v>
      </c>
      <c r="M956">
        <v>-1.44</v>
      </c>
      <c r="N956">
        <v>-2.44</v>
      </c>
      <c r="O956">
        <v>0.5</v>
      </c>
      <c r="P956">
        <f>+(Table2[[#This Row],[IA SBBI US IT Govt TR USD]]*Table2[[#This Row],[PctinGovt]])+(Table2[[#This Row],[IA SBBI US LT Corp TR USD]]*(1-Table2[[#This Row],[IA SBBI US IT Govt TR USD]]) )</f>
        <v>-6.6735999999999995</v>
      </c>
      <c r="Q956">
        <v>-0.91</v>
      </c>
      <c r="R956" s="6">
        <f>IF(Table2[[#This Row],[Bloomberg US Agg Bond TR USD]]="",Table2[[#This Row],[Pre AGG]],Table2[[#This Row],[Bloomberg US Agg Bond TR USD]])</f>
        <v>-0.91</v>
      </c>
      <c r="S956" s="6" t="str">
        <f>IF(Table2[[#This Row],[Bloomberg US Agg Bond TR USD]]="","Pre","")</f>
        <v/>
      </c>
      <c r="T956">
        <v>3.6</v>
      </c>
      <c r="U956" s="6">
        <v>7.47</v>
      </c>
      <c r="V956" s="6">
        <v>6.27</v>
      </c>
      <c r="W956">
        <f t="shared" si="103"/>
        <v>587.48583720932481</v>
      </c>
      <c r="X956">
        <f t="shared" si="104"/>
        <v>1184.5755894263038</v>
      </c>
      <c r="Y956">
        <f t="shared" si="105"/>
        <v>496.08061679368933</v>
      </c>
      <c r="Z956">
        <f t="shared" si="114"/>
        <v>6.6973292000000129</v>
      </c>
      <c r="AA956">
        <f t="shared" si="115"/>
        <v>12.980154553200007</v>
      </c>
      <c r="AB956">
        <f t="shared" si="116"/>
        <v>17.32162091359999</v>
      </c>
      <c r="AC956">
        <f t="shared" si="110"/>
        <v>6.6973292000000129</v>
      </c>
      <c r="AD956">
        <f t="shared" si="117"/>
        <v>9.1289786277034537</v>
      </c>
      <c r="AE956">
        <f t="shared" si="118"/>
        <v>7.5253363050591382</v>
      </c>
      <c r="AF956">
        <f t="shared" si="119"/>
        <v>17.02658523642755</v>
      </c>
      <c r="AG956">
        <f t="shared" si="120"/>
        <v>7.5253363050591382</v>
      </c>
      <c r="AH956">
        <f t="shared" si="107"/>
        <v>3.61</v>
      </c>
      <c r="AI956">
        <f t="shared" si="108"/>
        <v>10.65</v>
      </c>
      <c r="AJ956">
        <f t="shared" si="109"/>
        <v>2.5499999999999994</v>
      </c>
      <c r="AK956">
        <f t="shared" si="111"/>
        <v>6.6199999999999992</v>
      </c>
      <c r="AL956">
        <f t="shared" si="112"/>
        <v>22.41</v>
      </c>
      <c r="AM956">
        <f t="shared" si="113"/>
        <v>5.27</v>
      </c>
      <c r="AN956">
        <f t="shared" si="106"/>
        <v>955</v>
      </c>
    </row>
    <row r="957" spans="1:40" x14ac:dyDescent="0.3">
      <c r="A957" t="s">
        <v>2222</v>
      </c>
      <c r="B957">
        <v>-0.91</v>
      </c>
      <c r="C957">
        <v>-0.91</v>
      </c>
      <c r="D957">
        <v>-1.1200000000000001</v>
      </c>
      <c r="E957" s="6">
        <f>IF(Table2[[#This Row],[S&amp;P 500 TR USD]]="",Table2[[#This Row],[IA SBBI US Large Stock TR USD Ext]],Table2[[#This Row],[S&amp;P 500 TR USD]])</f>
        <v>-0.91</v>
      </c>
      <c r="F957" s="6" t="s">
        <v>2432</v>
      </c>
      <c r="G957" s="6">
        <v>-1.38</v>
      </c>
      <c r="H957" s="6">
        <v>-1.46</v>
      </c>
      <c r="I957" s="6" t="s">
        <v>2435</v>
      </c>
      <c r="J957" s="6">
        <v>-1.85</v>
      </c>
      <c r="K957" s="6">
        <v>-1.95</v>
      </c>
      <c r="L957" s="6" t="s">
        <v>2436</v>
      </c>
      <c r="M957">
        <v>1.61</v>
      </c>
      <c r="N957">
        <v>2.33</v>
      </c>
      <c r="O957">
        <v>0.5</v>
      </c>
      <c r="P957">
        <f>+(Table2[[#This Row],[IA SBBI US IT Govt TR USD]]*Table2[[#This Row],[PctinGovt]])+(Table2[[#This Row],[IA SBBI US LT Corp TR USD]]*(1-Table2[[#This Row],[IA SBBI US IT Govt TR USD]]) )</f>
        <v>-0.61630000000000018</v>
      </c>
      <c r="Q957">
        <v>1.28</v>
      </c>
      <c r="R957" s="6">
        <f>IF(Table2[[#This Row],[Bloomberg US Agg Bond TR USD]]="",Table2[[#This Row],[Pre AGG]],Table2[[#This Row],[Bloomberg US Agg Bond TR USD]])</f>
        <v>1.28</v>
      </c>
      <c r="S957" s="6" t="str">
        <f>IF(Table2[[#This Row],[Bloomberg US Agg Bond TR USD]]="","Pre","")</f>
        <v/>
      </c>
      <c r="T957">
        <v>-1.1200000000000001</v>
      </c>
      <c r="U957" s="6">
        <v>-1.46</v>
      </c>
      <c r="V957" s="6">
        <v>-1.95</v>
      </c>
      <c r="W957">
        <f t="shared" si="103"/>
        <v>579.7859958325804</v>
      </c>
      <c r="X957">
        <f t="shared" si="104"/>
        <v>1165.8207858206799</v>
      </c>
      <c r="Y957">
        <f t="shared" si="105"/>
        <v>484.45704476621245</v>
      </c>
      <c r="Z957">
        <f t="shared" si="114"/>
        <v>2.4294360320000097</v>
      </c>
      <c r="AA957">
        <f t="shared" si="115"/>
        <v>2.5332881716000122</v>
      </c>
      <c r="AB957">
        <f t="shared" si="116"/>
        <v>8.0738907419999997</v>
      </c>
      <c r="AC957">
        <f t="shared" si="110"/>
        <v>2.4294360320000097</v>
      </c>
      <c r="AD957">
        <f t="shared" si="117"/>
        <v>6.6061391692088245</v>
      </c>
      <c r="AE957">
        <f t="shared" si="118"/>
        <v>7.5908472735634502</v>
      </c>
      <c r="AF957">
        <f t="shared" si="119"/>
        <v>13.800026603508076</v>
      </c>
      <c r="AG957">
        <f t="shared" si="120"/>
        <v>6.6061391692088245</v>
      </c>
      <c r="AH957">
        <f t="shared" si="107"/>
        <v>-4.7200000000000006</v>
      </c>
      <c r="AI957">
        <f t="shared" si="108"/>
        <v>-8.93</v>
      </c>
      <c r="AJ957">
        <f t="shared" si="109"/>
        <v>-8.2199999999999989</v>
      </c>
      <c r="AK957">
        <f t="shared" si="111"/>
        <v>-8.33</v>
      </c>
      <c r="AL957">
        <f t="shared" si="112"/>
        <v>-19.579999999999998</v>
      </c>
      <c r="AM957">
        <f t="shared" si="113"/>
        <v>-10.769999999999998</v>
      </c>
      <c r="AN957">
        <f t="shared" si="106"/>
        <v>956</v>
      </c>
    </row>
    <row r="958" spans="1:40" x14ac:dyDescent="0.3">
      <c r="A958" t="s">
        <v>2223</v>
      </c>
      <c r="B958">
        <v>0.81</v>
      </c>
      <c r="C958">
        <v>0.81</v>
      </c>
      <c r="D958">
        <v>0.69</v>
      </c>
      <c r="E958" s="6">
        <f>IF(Table2[[#This Row],[S&amp;P 500 TR USD]]="",Table2[[#This Row],[IA SBBI US Large Stock TR USD Ext]],Table2[[#This Row],[S&amp;P 500 TR USD]])</f>
        <v>0.81</v>
      </c>
      <c r="F958" s="6" t="s">
        <v>2432</v>
      </c>
      <c r="G958" s="6">
        <v>1.26</v>
      </c>
      <c r="H958" s="6">
        <v>1.26</v>
      </c>
      <c r="I958" s="6" t="s">
        <v>2435</v>
      </c>
      <c r="J958" s="6">
        <v>0.31</v>
      </c>
      <c r="K958" s="6">
        <v>0.19</v>
      </c>
      <c r="L958" s="6" t="s">
        <v>2436</v>
      </c>
      <c r="M958">
        <v>-1.24</v>
      </c>
      <c r="N958">
        <v>-3.1</v>
      </c>
      <c r="O958">
        <v>0.5</v>
      </c>
      <c r="P958">
        <f>+(Table2[[#This Row],[IA SBBI US IT Govt TR USD]]*Table2[[#This Row],[PctinGovt]])+(Table2[[#This Row],[IA SBBI US LT Corp TR USD]]*(1-Table2[[#This Row],[IA SBBI US IT Govt TR USD]]) )</f>
        <v>-7.5640000000000009</v>
      </c>
      <c r="Q958">
        <v>-1.03</v>
      </c>
      <c r="R958" s="6">
        <f>IF(Table2[[#This Row],[Bloomberg US Agg Bond TR USD]]="",Table2[[#This Row],[Pre AGG]],Table2[[#This Row],[Bloomberg US Agg Bond TR USD]])</f>
        <v>-1.03</v>
      </c>
      <c r="S958" s="6" t="str">
        <f>IF(Table2[[#This Row],[Bloomberg US Agg Bond TR USD]]="","Pre","")</f>
        <v/>
      </c>
      <c r="T958">
        <v>0.69</v>
      </c>
      <c r="U958" s="6">
        <v>1.26</v>
      </c>
      <c r="V958" s="6">
        <v>0.19</v>
      </c>
      <c r="W958">
        <f t="shared" si="103"/>
        <v>584.47651920382521</v>
      </c>
      <c r="X958">
        <f t="shared" si="104"/>
        <v>1181.7701277220203</v>
      </c>
      <c r="Y958">
        <f t="shared" si="105"/>
        <v>485.5675131512682</v>
      </c>
      <c r="Z958">
        <f t="shared" si="114"/>
        <v>3.1465137919999941</v>
      </c>
      <c r="AA958">
        <f t="shared" si="115"/>
        <v>7.235289818800017</v>
      </c>
      <c r="AB958">
        <f t="shared" si="116"/>
        <v>4.3957106964999992</v>
      </c>
      <c r="AC958">
        <f t="shared" si="110"/>
        <v>3.1465137919999941</v>
      </c>
      <c r="AD958">
        <f t="shared" si="117"/>
        <v>9.1314777648193957</v>
      </c>
      <c r="AE958">
        <f t="shared" si="118"/>
        <v>11.363070580814005</v>
      </c>
      <c r="AF958">
        <f t="shared" si="119"/>
        <v>13.100135556050741</v>
      </c>
      <c r="AG958">
        <f t="shared" si="120"/>
        <v>9.1314777648193957</v>
      </c>
      <c r="AH958">
        <f t="shared" si="107"/>
        <v>1.81</v>
      </c>
      <c r="AI958">
        <f t="shared" si="108"/>
        <v>2.7199999999999998</v>
      </c>
      <c r="AJ958">
        <f t="shared" si="109"/>
        <v>2.14</v>
      </c>
      <c r="AK958">
        <f t="shared" si="111"/>
        <v>6.5300000000000011</v>
      </c>
      <c r="AL958">
        <f t="shared" si="112"/>
        <v>11.649999999999999</v>
      </c>
      <c r="AM958">
        <f t="shared" si="113"/>
        <v>10.36</v>
      </c>
      <c r="AN958">
        <f t="shared" si="106"/>
        <v>957</v>
      </c>
    </row>
    <row r="959" spans="1:40" x14ac:dyDescent="0.3">
      <c r="A959" t="s">
        <v>2224</v>
      </c>
      <c r="B959">
        <v>-1.67</v>
      </c>
      <c r="C959">
        <v>-1.67</v>
      </c>
      <c r="D959">
        <v>-1.77</v>
      </c>
      <c r="E959" s="6">
        <f>IF(Table2[[#This Row],[S&amp;P 500 TR USD]]="",Table2[[#This Row],[IA SBBI US Large Stock TR USD Ext]],Table2[[#This Row],[S&amp;P 500 TR USD]])</f>
        <v>-1.67</v>
      </c>
      <c r="F959" s="6" t="s">
        <v>2432</v>
      </c>
      <c r="G959" s="6">
        <v>-1.39</v>
      </c>
      <c r="H959" s="6">
        <v>-1.4</v>
      </c>
      <c r="I959" s="6" t="s">
        <v>2435</v>
      </c>
      <c r="J959" s="6">
        <v>-3.1</v>
      </c>
      <c r="K959" s="6">
        <v>-3.17</v>
      </c>
      <c r="L959" s="6" t="s">
        <v>2436</v>
      </c>
      <c r="M959">
        <v>-0.63</v>
      </c>
      <c r="N959">
        <v>-2.04</v>
      </c>
      <c r="O959">
        <v>0.5</v>
      </c>
      <c r="P959">
        <f>+(Table2[[#This Row],[IA SBBI US IT Govt TR USD]]*Table2[[#This Row],[PctinGovt]])+(Table2[[#This Row],[IA SBBI US LT Corp TR USD]]*(1-Table2[[#This Row],[IA SBBI US IT Govt TR USD]]) )</f>
        <v>-3.6401999999999997</v>
      </c>
      <c r="Q959">
        <v>-0.79</v>
      </c>
      <c r="R959" s="6">
        <f>IF(Table2[[#This Row],[Bloomberg US Agg Bond TR USD]]="",Table2[[#This Row],[Pre AGG]],Table2[[#This Row],[Bloomberg US Agg Bond TR USD]])</f>
        <v>-0.79</v>
      </c>
      <c r="S959" s="6" t="str">
        <f>IF(Table2[[#This Row],[Bloomberg US Agg Bond TR USD]]="","Pre","")</f>
        <v/>
      </c>
      <c r="T959">
        <v>-1.77</v>
      </c>
      <c r="U959" s="6">
        <v>-1.4</v>
      </c>
      <c r="V959" s="6">
        <v>-3.17</v>
      </c>
      <c r="W959">
        <f t="shared" si="103"/>
        <v>572.36128481391745</v>
      </c>
      <c r="X959">
        <f t="shared" si="104"/>
        <v>1163.8253459339121</v>
      </c>
      <c r="Y959">
        <f t="shared" si="105"/>
        <v>467.00502298437306</v>
      </c>
      <c r="Z959">
        <f t="shared" si="114"/>
        <v>-2.1999802144000102</v>
      </c>
      <c r="AA959">
        <f t="shared" si="115"/>
        <v>-1.615338456000015</v>
      </c>
      <c r="AB959">
        <f t="shared" si="116"/>
        <v>-4.8777955514999967</v>
      </c>
      <c r="AC959">
        <f t="shared" si="110"/>
        <v>-4.8777955514999967</v>
      </c>
      <c r="AD959">
        <f t="shared" si="117"/>
        <v>9.0315811720729222</v>
      </c>
      <c r="AE959">
        <f t="shared" si="118"/>
        <v>12.711956059004947</v>
      </c>
      <c r="AF959">
        <f t="shared" si="119"/>
        <v>15.485459515895727</v>
      </c>
      <c r="AG959">
        <f t="shared" si="120"/>
        <v>9.0315811720729222</v>
      </c>
      <c r="AH959">
        <f t="shared" si="107"/>
        <v>-2.46</v>
      </c>
      <c r="AI959">
        <f t="shared" si="108"/>
        <v>-2.66</v>
      </c>
      <c r="AJ959">
        <f t="shared" si="109"/>
        <v>-3.36</v>
      </c>
      <c r="AK959">
        <f t="shared" si="111"/>
        <v>-4.2699999999999996</v>
      </c>
      <c r="AL959">
        <f t="shared" si="112"/>
        <v>-5.38</v>
      </c>
      <c r="AM959">
        <f t="shared" si="113"/>
        <v>-5.5</v>
      </c>
      <c r="AN959">
        <f t="shared" si="106"/>
        <v>958</v>
      </c>
    </row>
    <row r="960" spans="1:40" x14ac:dyDescent="0.3">
      <c r="A960" t="s">
        <v>2225</v>
      </c>
      <c r="B960">
        <v>3.78</v>
      </c>
      <c r="C960">
        <v>3.78</v>
      </c>
      <c r="D960">
        <v>3.52</v>
      </c>
      <c r="E960" s="6">
        <f>IF(Table2[[#This Row],[S&amp;P 500 TR USD]]="",Table2[[#This Row],[IA SBBI US Large Stock TR USD Ext]],Table2[[#This Row],[S&amp;P 500 TR USD]])</f>
        <v>3.78</v>
      </c>
      <c r="F960" s="6" t="s">
        <v>2432</v>
      </c>
      <c r="G960" s="6">
        <v>5.98</v>
      </c>
      <c r="H960" s="6">
        <v>5.91</v>
      </c>
      <c r="I960" s="6" t="s">
        <v>2435</v>
      </c>
      <c r="J960" s="6">
        <v>4.8499999999999996</v>
      </c>
      <c r="K960" s="6">
        <v>4.74</v>
      </c>
      <c r="L960" s="6" t="s">
        <v>2436</v>
      </c>
      <c r="M960">
        <v>0.59</v>
      </c>
      <c r="N960">
        <v>0.99</v>
      </c>
      <c r="O960">
        <v>0.5</v>
      </c>
      <c r="P960">
        <f>+(Table2[[#This Row],[IA SBBI US IT Govt TR USD]]*Table2[[#This Row],[PctinGovt]])+(Table2[[#This Row],[IA SBBI US LT Corp TR USD]]*(1-Table2[[#This Row],[IA SBBI US IT Govt TR USD]]) )</f>
        <v>0.70090000000000008</v>
      </c>
      <c r="Q960">
        <v>0.44</v>
      </c>
      <c r="R960" s="6">
        <f>IF(Table2[[#This Row],[Bloomberg US Agg Bond TR USD]]="",Table2[[#This Row],[Pre AGG]],Table2[[#This Row],[Bloomberg US Agg Bond TR USD]])</f>
        <v>0.44</v>
      </c>
      <c r="S960" s="6" t="str">
        <f>IF(Table2[[#This Row],[Bloomberg US Agg Bond TR USD]]="","Pre","")</f>
        <v/>
      </c>
      <c r="T960">
        <v>3.52</v>
      </c>
      <c r="U960" s="6">
        <v>5.91</v>
      </c>
      <c r="V960" s="6">
        <v>4.74</v>
      </c>
      <c r="W960">
        <f t="shared" si="103"/>
        <v>596.02840203936717</v>
      </c>
      <c r="X960">
        <f t="shared" si="104"/>
        <v>1238.5174238786062</v>
      </c>
      <c r="Y960">
        <f t="shared" si="105"/>
        <v>493.88106107383243</v>
      </c>
      <c r="Z960">
        <f t="shared" si="114"/>
        <v>2.3893411023999667</v>
      </c>
      <c r="AA960">
        <f t="shared" si="115"/>
        <v>5.7430434759999871</v>
      </c>
      <c r="AB960">
        <f t="shared" si="116"/>
        <v>1.6124395098000122</v>
      </c>
      <c r="AC960">
        <f t="shared" si="110"/>
        <v>1.6124395098000122</v>
      </c>
      <c r="AD960">
        <f t="shared" si="117"/>
        <v>11.520099623880897</v>
      </c>
      <c r="AE960">
        <f t="shared" si="118"/>
        <v>14.090827355531065</v>
      </c>
      <c r="AF960">
        <f t="shared" si="119"/>
        <v>19.160152001723208</v>
      </c>
      <c r="AG960">
        <f t="shared" si="120"/>
        <v>11.520099623880897</v>
      </c>
      <c r="AH960">
        <f t="shared" si="107"/>
        <v>5.29</v>
      </c>
      <c r="AI960">
        <f t="shared" si="108"/>
        <v>7.3100000000000005</v>
      </c>
      <c r="AJ960">
        <f t="shared" si="109"/>
        <v>7.91</v>
      </c>
      <c r="AK960">
        <f t="shared" si="111"/>
        <v>7.75</v>
      </c>
      <c r="AL960">
        <f t="shared" si="112"/>
        <v>9.9700000000000006</v>
      </c>
      <c r="AM960">
        <f t="shared" si="113"/>
        <v>11.27</v>
      </c>
      <c r="AN960">
        <f t="shared" si="106"/>
        <v>959</v>
      </c>
    </row>
    <row r="961" spans="1:40" x14ac:dyDescent="0.3">
      <c r="A961" t="s">
        <v>2226</v>
      </c>
      <c r="B961">
        <v>0.03</v>
      </c>
      <c r="C961">
        <v>0.03</v>
      </c>
      <c r="D961">
        <v>-0.09</v>
      </c>
      <c r="E961" s="6">
        <f>IF(Table2[[#This Row],[S&amp;P 500 TR USD]]="",Table2[[#This Row],[IA SBBI US Large Stock TR USD Ext]],Table2[[#This Row],[S&amp;P 500 TR USD]])</f>
        <v>0.03</v>
      </c>
      <c r="F961" s="6" t="s">
        <v>2432</v>
      </c>
      <c r="G961" s="6">
        <v>-1.59</v>
      </c>
      <c r="H961" s="6">
        <v>-1.64</v>
      </c>
      <c r="I961" s="6" t="s">
        <v>2435</v>
      </c>
      <c r="J961" s="6">
        <v>-0.46</v>
      </c>
      <c r="K961" s="6">
        <v>-0.6</v>
      </c>
      <c r="L961" s="6" t="s">
        <v>2436</v>
      </c>
      <c r="M961">
        <v>0.61</v>
      </c>
      <c r="N961">
        <v>2.25</v>
      </c>
      <c r="O961">
        <v>0.5</v>
      </c>
      <c r="P961">
        <f>+(Table2[[#This Row],[IA SBBI US IT Govt TR USD]]*Table2[[#This Row],[PctinGovt]])+(Table2[[#This Row],[IA SBBI US LT Corp TR USD]]*(1-Table2[[#This Row],[IA SBBI US IT Govt TR USD]]) )</f>
        <v>1.1825000000000001</v>
      </c>
      <c r="Q961">
        <v>0.95</v>
      </c>
      <c r="R961" s="6">
        <f>IF(Table2[[#This Row],[Bloomberg US Agg Bond TR USD]]="",Table2[[#This Row],[Pre AGG]],Table2[[#This Row],[Bloomberg US Agg Bond TR USD]])</f>
        <v>0.95</v>
      </c>
      <c r="S961" s="6" t="str">
        <f>IF(Table2[[#This Row],[Bloomberg US Agg Bond TR USD]]="","Pre","")</f>
        <v/>
      </c>
      <c r="T961">
        <v>-0.09</v>
      </c>
      <c r="U961" s="6">
        <v>-1.64</v>
      </c>
      <c r="V961" s="6">
        <v>-0.6</v>
      </c>
      <c r="W961">
        <f t="shared" si="103"/>
        <v>595.40197647753166</v>
      </c>
      <c r="X961">
        <f t="shared" si="104"/>
        <v>1216.5657381269971</v>
      </c>
      <c r="Y961">
        <f t="shared" si="105"/>
        <v>490.31777470738939</v>
      </c>
      <c r="Z961">
        <f t="shared" si="114"/>
        <v>1.5961770735999581</v>
      </c>
      <c r="AA961">
        <f t="shared" si="115"/>
        <v>2.7146529359999949</v>
      </c>
      <c r="AB961">
        <f t="shared" si="116"/>
        <v>0.81122354800000629</v>
      </c>
      <c r="AC961">
        <f t="shared" si="110"/>
        <v>0.81122354800000629</v>
      </c>
      <c r="AD961">
        <f t="shared" si="117"/>
        <v>9.4496380493314103</v>
      </c>
      <c r="AE961">
        <f t="shared" si="118"/>
        <v>8.4877588813808469</v>
      </c>
      <c r="AF961">
        <f t="shared" si="119"/>
        <v>13.791133720542659</v>
      </c>
      <c r="AG961">
        <f t="shared" si="120"/>
        <v>8.4877588813808469</v>
      </c>
      <c r="AH961">
        <f t="shared" si="107"/>
        <v>-3.61</v>
      </c>
      <c r="AI961">
        <f t="shared" si="108"/>
        <v>-7.55</v>
      </c>
      <c r="AJ961">
        <f t="shared" si="109"/>
        <v>-5.34</v>
      </c>
      <c r="AK961">
        <f t="shared" si="111"/>
        <v>-8.9</v>
      </c>
      <c r="AL961">
        <f t="shared" si="112"/>
        <v>-14.86</v>
      </c>
      <c r="AM961">
        <f t="shared" si="113"/>
        <v>-13.25</v>
      </c>
      <c r="AN961">
        <f t="shared" si="106"/>
        <v>960</v>
      </c>
    </row>
    <row r="962" spans="1:40" x14ac:dyDescent="0.3">
      <c r="A962" t="s">
        <v>2227</v>
      </c>
      <c r="B962">
        <v>2.65</v>
      </c>
      <c r="C962">
        <v>2.65</v>
      </c>
      <c r="D962">
        <v>2.5499999999999998</v>
      </c>
      <c r="E962" s="6">
        <f>IF(Table2[[#This Row],[S&amp;P 500 TR USD]]="",Table2[[#This Row],[IA SBBI US Large Stock TR USD Ext]],Table2[[#This Row],[S&amp;P 500 TR USD]])</f>
        <v>2.65</v>
      </c>
      <c r="F962" s="6" t="s">
        <v>2432</v>
      </c>
      <c r="G962" s="6">
        <v>4</v>
      </c>
      <c r="H962" s="6">
        <v>3.98</v>
      </c>
      <c r="I962" s="6" t="s">
        <v>2435</v>
      </c>
      <c r="J962" s="6">
        <v>8.9700000000000006</v>
      </c>
      <c r="K962" s="6">
        <v>8.91</v>
      </c>
      <c r="L962" s="6" t="s">
        <v>2436</v>
      </c>
      <c r="M962">
        <v>-0.36</v>
      </c>
      <c r="N962">
        <v>-0.93</v>
      </c>
      <c r="O962">
        <v>0.5</v>
      </c>
      <c r="P962">
        <f>+(Table2[[#This Row],[IA SBBI US IT Govt TR USD]]*Table2[[#This Row],[PctinGovt]])+(Table2[[#This Row],[IA SBBI US LT Corp TR USD]]*(1-Table2[[#This Row],[IA SBBI US IT Govt TR USD]]) )</f>
        <v>-1.4447999999999999</v>
      </c>
      <c r="Q962">
        <v>0.01</v>
      </c>
      <c r="R962" s="6">
        <f>IF(Table2[[#This Row],[Bloomberg US Agg Bond TR USD]]="",Table2[[#This Row],[Pre AGG]],Table2[[#This Row],[Bloomberg US Agg Bond TR USD]])</f>
        <v>0.01</v>
      </c>
      <c r="S962" s="6" t="str">
        <f>IF(Table2[[#This Row],[Bloomberg US Agg Bond TR USD]]="","Pre","")</f>
        <v/>
      </c>
      <c r="T962">
        <v>2.5499999999999998</v>
      </c>
      <c r="U962" s="6">
        <v>3.98</v>
      </c>
      <c r="V962" s="6">
        <v>8.91</v>
      </c>
      <c r="W962">
        <f t="shared" si="103"/>
        <v>613.13472687770877</v>
      </c>
      <c r="X962">
        <f t="shared" si="104"/>
        <v>1268.9650545044517</v>
      </c>
      <c r="Y962">
        <f t="shared" si="105"/>
        <v>542.9150884338178</v>
      </c>
      <c r="Z962">
        <f t="shared" si="114"/>
        <v>6.0642162159999735</v>
      </c>
      <c r="AA962">
        <f t="shared" si="115"/>
        <v>8.3191644248000074</v>
      </c>
      <c r="AB962">
        <f t="shared" si="116"/>
        <v>13.387899996000009</v>
      </c>
      <c r="AC962">
        <f t="shared" si="110"/>
        <v>6.0642162159999735</v>
      </c>
      <c r="AD962">
        <f t="shared" si="117"/>
        <v>16.227196665205934</v>
      </c>
      <c r="AE962">
        <f t="shared" si="118"/>
        <v>22.163278844335931</v>
      </c>
      <c r="AF962">
        <f t="shared" si="119"/>
        <v>32.972021174938874</v>
      </c>
      <c r="AG962">
        <f t="shared" si="120"/>
        <v>16.227196665205934</v>
      </c>
      <c r="AH962">
        <f t="shared" si="107"/>
        <v>2.6399999999999997</v>
      </c>
      <c r="AI962">
        <f t="shared" si="108"/>
        <v>5.62</v>
      </c>
      <c r="AJ962">
        <f t="shared" si="109"/>
        <v>9.51</v>
      </c>
      <c r="AK962">
        <f t="shared" si="111"/>
        <v>6.25</v>
      </c>
      <c r="AL962">
        <f t="shared" si="112"/>
        <v>13.17</v>
      </c>
      <c r="AM962">
        <f t="shared" si="113"/>
        <v>14.85</v>
      </c>
      <c r="AN962">
        <f t="shared" si="106"/>
        <v>961</v>
      </c>
    </row>
    <row r="963" spans="1:40" x14ac:dyDescent="0.3">
      <c r="A963" t="s">
        <v>2228</v>
      </c>
      <c r="B963">
        <v>0.27</v>
      </c>
      <c r="C963">
        <v>0.27</v>
      </c>
      <c r="D963">
        <v>0.05</v>
      </c>
      <c r="E963" s="6">
        <f>IF(Table2[[#This Row],[S&amp;P 500 TR USD]]="",Table2[[#This Row],[IA SBBI US Large Stock TR USD Ext]],Table2[[#This Row],[S&amp;P 500 TR USD]])</f>
        <v>0.27</v>
      </c>
      <c r="F963" s="6" t="s">
        <v>2432</v>
      </c>
      <c r="G963" s="6">
        <v>-2.27</v>
      </c>
      <c r="H963" s="6">
        <v>-2.35</v>
      </c>
      <c r="I963" s="6" t="s">
        <v>2435</v>
      </c>
      <c r="J963" s="6">
        <v>-0.28000000000000003</v>
      </c>
      <c r="K963" s="6">
        <v>-0.35</v>
      </c>
      <c r="L963" s="6" t="s">
        <v>2436</v>
      </c>
      <c r="M963">
        <v>-0.17</v>
      </c>
      <c r="N963">
        <v>1.28</v>
      </c>
      <c r="O963">
        <v>0.5</v>
      </c>
      <c r="P963">
        <f>+(Table2[[#This Row],[IA SBBI US IT Govt TR USD]]*Table2[[#This Row],[PctinGovt]])+(Table2[[#This Row],[IA SBBI US LT Corp TR USD]]*(1-Table2[[#This Row],[IA SBBI US IT Govt TR USD]]) )</f>
        <v>1.4126000000000001</v>
      </c>
      <c r="Q963">
        <v>0.33</v>
      </c>
      <c r="R963" s="6">
        <f>IF(Table2[[#This Row],[Bloomberg US Agg Bond TR USD]]="",Table2[[#This Row],[Pre AGG]],Table2[[#This Row],[Bloomberg US Agg Bond TR USD]])</f>
        <v>0.33</v>
      </c>
      <c r="S963" s="6" t="str">
        <f>IF(Table2[[#This Row],[Bloomberg US Agg Bond TR USD]]="","Pre","")</f>
        <v/>
      </c>
      <c r="T963">
        <v>0.05</v>
      </c>
      <c r="U963" s="6">
        <v>-2.35</v>
      </c>
      <c r="V963" s="6">
        <v>-0.35</v>
      </c>
      <c r="W963">
        <f t="shared" ref="W963:W1026" si="121">((1+W962/100)*(1+T963/100)-1)*100</f>
        <v>613.49129424114756</v>
      </c>
      <c r="X963">
        <f t="shared" ref="X963:X1026" si="122">((1+X962/100)*(1+U963/100)-1)*100</f>
        <v>1236.7943757235971</v>
      </c>
      <c r="Y963">
        <f t="shared" ref="Y963:Y1026" si="123">((1+Y962/100)*(1+V963/100)-1)*100</f>
        <v>540.66488562429947</v>
      </c>
      <c r="Z963">
        <f t="shared" si="114"/>
        <v>2.5089338524999949</v>
      </c>
      <c r="AA963">
        <f t="shared" si="115"/>
        <v>-0.12872810799999801</v>
      </c>
      <c r="AB963">
        <f t="shared" si="116"/>
        <v>7.8776421099999938</v>
      </c>
      <c r="AC963">
        <f t="shared" si="110"/>
        <v>-0.12872810799999801</v>
      </c>
      <c r="AD963">
        <f t="shared" si="117"/>
        <v>16.018467787626989</v>
      </c>
      <c r="AE963">
        <f t="shared" si="118"/>
        <v>22.050789637296941</v>
      </c>
      <c r="AF963">
        <f t="shared" si="119"/>
        <v>33.319870309715903</v>
      </c>
      <c r="AG963">
        <f t="shared" si="120"/>
        <v>16.018467787626989</v>
      </c>
      <c r="AH963">
        <f t="shared" si="107"/>
        <v>-2.5</v>
      </c>
      <c r="AI963">
        <f t="shared" si="108"/>
        <v>-6.33</v>
      </c>
      <c r="AJ963">
        <f t="shared" si="109"/>
        <v>-9.26</v>
      </c>
      <c r="AK963">
        <f t="shared" si="111"/>
        <v>-5.14</v>
      </c>
      <c r="AL963">
        <f t="shared" si="112"/>
        <v>-11.95</v>
      </c>
      <c r="AM963">
        <f t="shared" si="113"/>
        <v>-18.77</v>
      </c>
      <c r="AN963">
        <f t="shared" si="106"/>
        <v>962</v>
      </c>
    </row>
    <row r="964" spans="1:40" x14ac:dyDescent="0.3">
      <c r="A964" t="s">
        <v>2229</v>
      </c>
      <c r="B964">
        <v>1.24</v>
      </c>
      <c r="C964">
        <v>1.24</v>
      </c>
      <c r="D964">
        <v>1.1100000000000001</v>
      </c>
      <c r="E964" s="6">
        <f>IF(Table2[[#This Row],[S&amp;P 500 TR USD]]="",Table2[[#This Row],[IA SBBI US Large Stock TR USD Ext]],Table2[[#This Row],[S&amp;P 500 TR USD]])</f>
        <v>1.24</v>
      </c>
      <c r="F964" s="6" t="s">
        <v>2432</v>
      </c>
      <c r="G964" s="6">
        <v>1.99</v>
      </c>
      <c r="H964" s="6">
        <v>1.98</v>
      </c>
      <c r="I964" s="6" t="s">
        <v>2435</v>
      </c>
      <c r="J964" s="6">
        <v>4.8499999999999996</v>
      </c>
      <c r="K964" s="6">
        <v>4.72</v>
      </c>
      <c r="L964" s="6" t="s">
        <v>2436</v>
      </c>
      <c r="M964">
        <v>-0.56000000000000005</v>
      </c>
      <c r="N964">
        <v>-4.04</v>
      </c>
      <c r="O964">
        <v>0.5</v>
      </c>
      <c r="P964">
        <f>+(Table2[[#This Row],[IA SBBI US IT Govt TR USD]]*Table2[[#This Row],[PctinGovt]])+(Table2[[#This Row],[IA SBBI US LT Corp TR USD]]*(1-Table2[[#This Row],[IA SBBI US IT Govt TR USD]]) )</f>
        <v>-6.5824000000000007</v>
      </c>
      <c r="Q964">
        <v>-0.98</v>
      </c>
      <c r="R964" s="6">
        <f>IF(Table2[[#This Row],[Bloomberg US Agg Bond TR USD]]="",Table2[[#This Row],[Pre AGG]],Table2[[#This Row],[Bloomberg US Agg Bond TR USD]])</f>
        <v>-0.98</v>
      </c>
      <c r="S964" s="6" t="str">
        <f>IF(Table2[[#This Row],[Bloomberg US Agg Bond TR USD]]="","Pre","")</f>
        <v/>
      </c>
      <c r="T964">
        <v>1.1100000000000001</v>
      </c>
      <c r="U964" s="6">
        <v>1.98</v>
      </c>
      <c r="V964" s="6">
        <v>4.72</v>
      </c>
      <c r="W964">
        <f t="shared" si="121"/>
        <v>621.41104760722442</v>
      </c>
      <c r="X964">
        <f t="shared" si="122"/>
        <v>1263.2629043629245</v>
      </c>
      <c r="Y964">
        <f t="shared" si="123"/>
        <v>570.90426822576626</v>
      </c>
      <c r="Z964">
        <f t="shared" si="114"/>
        <v>3.7401491525000274</v>
      </c>
      <c r="AA964">
        <f t="shared" si="115"/>
        <v>3.5468921060000103</v>
      </c>
      <c r="AB964">
        <f t="shared" si="116"/>
        <v>13.651375067999982</v>
      </c>
      <c r="AC964">
        <f t="shared" si="110"/>
        <v>3.5468921060000103</v>
      </c>
      <c r="AD964">
        <f t="shared" si="117"/>
        <v>16.213862472825102</v>
      </c>
      <c r="AE964">
        <f t="shared" si="118"/>
        <v>20.584572052039761</v>
      </c>
      <c r="AF964">
        <f t="shared" si="119"/>
        <v>33.523879292592262</v>
      </c>
      <c r="AG964">
        <f t="shared" si="120"/>
        <v>16.213862472825102</v>
      </c>
      <c r="AH964">
        <f t="shared" si="107"/>
        <v>1.06</v>
      </c>
      <c r="AI964">
        <f t="shared" si="108"/>
        <v>4.33</v>
      </c>
      <c r="AJ964">
        <f t="shared" si="109"/>
        <v>5.0699999999999994</v>
      </c>
      <c r="AK964">
        <f t="shared" si="111"/>
        <v>3.56</v>
      </c>
      <c r="AL964">
        <f t="shared" si="112"/>
        <v>10.66</v>
      </c>
      <c r="AM964">
        <f t="shared" si="113"/>
        <v>14.329999999999998</v>
      </c>
      <c r="AN964">
        <f t="shared" si="106"/>
        <v>963</v>
      </c>
    </row>
    <row r="965" spans="1:40" x14ac:dyDescent="0.3">
      <c r="A965" t="s">
        <v>2230</v>
      </c>
      <c r="B965">
        <v>1.34</v>
      </c>
      <c r="C965">
        <v>1.34</v>
      </c>
      <c r="D965">
        <v>1.22</v>
      </c>
      <c r="E965" s="6">
        <f>IF(Table2[[#This Row],[S&amp;P 500 TR USD]]="",Table2[[#This Row],[IA SBBI US Large Stock TR USD Ext]],Table2[[#This Row],[S&amp;P 500 TR USD]])</f>
        <v>1.34</v>
      </c>
      <c r="F965" s="6" t="s">
        <v>2432</v>
      </c>
      <c r="G965" s="6">
        <v>-0.16</v>
      </c>
      <c r="H965" s="6">
        <v>-0.17</v>
      </c>
      <c r="I965" s="6" t="s">
        <v>2435</v>
      </c>
      <c r="J965" s="6">
        <v>-0.02</v>
      </c>
      <c r="K965" s="6">
        <v>-0.08</v>
      </c>
      <c r="L965" s="6" t="s">
        <v>2436</v>
      </c>
      <c r="M965">
        <v>-0.08</v>
      </c>
      <c r="N965">
        <v>-2.2400000000000002</v>
      </c>
      <c r="O965">
        <v>0.5</v>
      </c>
      <c r="P965">
        <f>+(Table2[[#This Row],[IA SBBI US IT Govt TR USD]]*Table2[[#This Row],[PctinGovt]])+(Table2[[#This Row],[IA SBBI US LT Corp TR USD]]*(1-Table2[[#This Row],[IA SBBI US IT Govt TR USD]]) )</f>
        <v>-2.4592000000000005</v>
      </c>
      <c r="Q965">
        <v>-0.18</v>
      </c>
      <c r="R965" s="6">
        <f>IF(Table2[[#This Row],[Bloomberg US Agg Bond TR USD]]="",Table2[[#This Row],[Pre AGG]],Table2[[#This Row],[Bloomberg US Agg Bond TR USD]])</f>
        <v>-0.18</v>
      </c>
      <c r="S965" s="6" t="str">
        <f>IF(Table2[[#This Row],[Bloomberg US Agg Bond TR USD]]="","Pre","")</f>
        <v/>
      </c>
      <c r="T965">
        <v>1.22</v>
      </c>
      <c r="U965" s="6">
        <v>-0.17</v>
      </c>
      <c r="V965" s="6">
        <v>-0.08</v>
      </c>
      <c r="W965">
        <f t="shared" si="121"/>
        <v>630.21226238803263</v>
      </c>
      <c r="X965">
        <f t="shared" si="122"/>
        <v>1260.9453574255074</v>
      </c>
      <c r="Y965">
        <f t="shared" si="123"/>
        <v>570.36754481118567</v>
      </c>
      <c r="Z965">
        <f t="shared" si="114"/>
        <v>2.3947137710000233</v>
      </c>
      <c r="AA965">
        <f t="shared" si="115"/>
        <v>-0.58582189899999415</v>
      </c>
      <c r="AB965">
        <f t="shared" si="116"/>
        <v>4.2699972159999877</v>
      </c>
      <c r="AC965">
        <f t="shared" si="110"/>
        <v>-0.58582189899999415</v>
      </c>
      <c r="AD965">
        <f t="shared" si="117"/>
        <v>16.007565675536071</v>
      </c>
      <c r="AE965">
        <f t="shared" si="118"/>
        <v>14.385764233705146</v>
      </c>
      <c r="AF965">
        <f t="shared" si="119"/>
        <v>30.942251633289032</v>
      </c>
      <c r="AG965">
        <f t="shared" si="120"/>
        <v>14.385764233705146</v>
      </c>
      <c r="AH965">
        <f t="shared" si="107"/>
        <v>0.10999999999999988</v>
      </c>
      <c r="AI965">
        <f t="shared" si="108"/>
        <v>-2.15</v>
      </c>
      <c r="AJ965">
        <f t="shared" si="109"/>
        <v>-4.8</v>
      </c>
      <c r="AK965">
        <f t="shared" si="111"/>
        <v>-0.95000000000000018</v>
      </c>
      <c r="AL965">
        <f t="shared" si="112"/>
        <v>-6.48</v>
      </c>
      <c r="AM965">
        <f t="shared" si="113"/>
        <v>-9.8699999999999992</v>
      </c>
      <c r="AN965">
        <f t="shared" si="106"/>
        <v>964</v>
      </c>
    </row>
    <row r="966" spans="1:40" x14ac:dyDescent="0.3">
      <c r="A966" t="s">
        <v>2231</v>
      </c>
      <c r="B966">
        <v>-2.88</v>
      </c>
      <c r="C966">
        <v>-2.88</v>
      </c>
      <c r="D966">
        <v>-3.09</v>
      </c>
      <c r="E966" s="6">
        <f>IF(Table2[[#This Row],[S&amp;P 500 TR USD]]="",Table2[[#This Row],[IA SBBI US Large Stock TR USD Ext]],Table2[[#This Row],[S&amp;P 500 TR USD]])</f>
        <v>-2.88</v>
      </c>
      <c r="F966" s="6" t="s">
        <v>2432</v>
      </c>
      <c r="G966" s="6">
        <v>-7.04</v>
      </c>
      <c r="H966" s="6">
        <v>-7.12</v>
      </c>
      <c r="I966" s="6" t="s">
        <v>2435</v>
      </c>
      <c r="J966" s="6">
        <v>-5.62</v>
      </c>
      <c r="K966" s="6">
        <v>-5.69</v>
      </c>
      <c r="L966" s="6" t="s">
        <v>2436</v>
      </c>
      <c r="M966">
        <v>-0.04</v>
      </c>
      <c r="N966">
        <v>-0.2</v>
      </c>
      <c r="O966">
        <v>0.5</v>
      </c>
      <c r="P966">
        <f>+(Table2[[#This Row],[IA SBBI US IT Govt TR USD]]*Table2[[#This Row],[PctinGovt]])+(Table2[[#This Row],[IA SBBI US LT Corp TR USD]]*(1-Table2[[#This Row],[IA SBBI US IT Govt TR USD]]) )</f>
        <v>-0.22800000000000001</v>
      </c>
      <c r="Q966">
        <v>-0.11</v>
      </c>
      <c r="R966" s="6">
        <f>IF(Table2[[#This Row],[Bloomberg US Agg Bond TR USD]]="",Table2[[#This Row],[Pre AGG]],Table2[[#This Row],[Bloomberg US Agg Bond TR USD]])</f>
        <v>-0.11</v>
      </c>
      <c r="S966" s="6" t="str">
        <f>IF(Table2[[#This Row],[Bloomberg US Agg Bond TR USD]]="","Pre","")</f>
        <v/>
      </c>
      <c r="T966">
        <v>-3.09</v>
      </c>
      <c r="U966" s="6">
        <v>-7.12</v>
      </c>
      <c r="V966" s="6">
        <v>-5.69</v>
      </c>
      <c r="W966">
        <f t="shared" si="121"/>
        <v>607.64870348024238</v>
      </c>
      <c r="X966">
        <f t="shared" si="122"/>
        <v>1164.0460479768112</v>
      </c>
      <c r="Y966">
        <f t="shared" si="123"/>
        <v>532.22363151142918</v>
      </c>
      <c r="Z966">
        <f t="shared" si="114"/>
        <v>-0.81887344779999482</v>
      </c>
      <c r="AA966">
        <f t="shared" si="115"/>
        <v>-5.4419983407999917</v>
      </c>
      <c r="AB966">
        <f t="shared" si="116"/>
        <v>-1.3175771456000129</v>
      </c>
      <c r="AC966">
        <f t="shared" si="110"/>
        <v>-5.4419983407999917</v>
      </c>
      <c r="AD966">
        <f t="shared" si="117"/>
        <v>8.2446869787810471</v>
      </c>
      <c r="AE966">
        <f t="shared" si="118"/>
        <v>0.51229689712899429</v>
      </c>
      <c r="AF966">
        <f t="shared" si="119"/>
        <v>13.754271845389553</v>
      </c>
      <c r="AG966">
        <f t="shared" si="120"/>
        <v>0.51229689712899429</v>
      </c>
      <c r="AH966">
        <f t="shared" si="107"/>
        <v>-4.3099999999999996</v>
      </c>
      <c r="AI966">
        <f t="shared" si="108"/>
        <v>-6.95</v>
      </c>
      <c r="AJ966">
        <f t="shared" si="109"/>
        <v>-5.61</v>
      </c>
      <c r="AK966">
        <f t="shared" si="111"/>
        <v>-4.42</v>
      </c>
      <c r="AL966">
        <f t="shared" si="112"/>
        <v>-4.8000000000000007</v>
      </c>
      <c r="AM966">
        <f t="shared" si="113"/>
        <v>-0.8100000000000005</v>
      </c>
      <c r="AN966">
        <f t="shared" ref="AN966:AN1029" si="124">AN965+1</f>
        <v>965</v>
      </c>
    </row>
    <row r="967" spans="1:40" x14ac:dyDescent="0.3">
      <c r="A967" t="s">
        <v>2232</v>
      </c>
      <c r="B967">
        <v>0.14000000000000001</v>
      </c>
      <c r="C967">
        <v>0.14000000000000001</v>
      </c>
      <c r="D967">
        <v>0.01</v>
      </c>
      <c r="E967" s="6">
        <f>IF(Table2[[#This Row],[S&amp;P 500 TR USD]]="",Table2[[#This Row],[IA SBBI US Large Stock TR USD Ext]],Table2[[#This Row],[S&amp;P 500 TR USD]])</f>
        <v>0.14000000000000001</v>
      </c>
      <c r="F967" s="6" t="s">
        <v>2432</v>
      </c>
      <c r="G967" s="6">
        <v>-0.27</v>
      </c>
      <c r="H967" s="6">
        <v>-0.28000000000000003</v>
      </c>
      <c r="I967" s="6" t="s">
        <v>2435</v>
      </c>
      <c r="J967" s="6">
        <v>0.64</v>
      </c>
      <c r="K967" s="6">
        <v>0.51</v>
      </c>
      <c r="L967" s="6" t="s">
        <v>2436</v>
      </c>
      <c r="M967">
        <v>0.22</v>
      </c>
      <c r="N967">
        <v>0.39</v>
      </c>
      <c r="O967">
        <v>0.5</v>
      </c>
      <c r="P967">
        <f>+(Table2[[#This Row],[IA SBBI US IT Govt TR USD]]*Table2[[#This Row],[PctinGovt]])+(Table2[[#This Row],[IA SBBI US LT Corp TR USD]]*(1-Table2[[#This Row],[IA SBBI US IT Govt TR USD]]) )</f>
        <v>0.41420000000000001</v>
      </c>
      <c r="Q967">
        <v>0.21</v>
      </c>
      <c r="R967" s="6">
        <f>IF(Table2[[#This Row],[Bloomberg US Agg Bond TR USD]]="",Table2[[#This Row],[Pre AGG]],Table2[[#This Row],[Bloomberg US Agg Bond TR USD]])</f>
        <v>0.21</v>
      </c>
      <c r="S967" s="6" t="str">
        <f>IF(Table2[[#This Row],[Bloomberg US Agg Bond TR USD]]="","Pre","")</f>
        <v/>
      </c>
      <c r="T967">
        <v>0.01</v>
      </c>
      <c r="U967" s="6">
        <v>-0.28000000000000003</v>
      </c>
      <c r="V967" s="6">
        <v>0.51</v>
      </c>
      <c r="W967">
        <f t="shared" si="121"/>
        <v>607.71946835059043</v>
      </c>
      <c r="X967">
        <f t="shared" si="122"/>
        <v>1160.5067190424761</v>
      </c>
      <c r="Y967">
        <f t="shared" si="123"/>
        <v>535.4479720321375</v>
      </c>
      <c r="Z967">
        <f t="shared" si="114"/>
        <v>-1.8978887697999935</v>
      </c>
      <c r="AA967">
        <f t="shared" si="115"/>
        <v>-7.5375178912000074</v>
      </c>
      <c r="AB967">
        <f t="shared" si="116"/>
        <v>-5.2848517847999936</v>
      </c>
      <c r="AC967">
        <f t="shared" si="110"/>
        <v>-7.5375178912000074</v>
      </c>
      <c r="AD967">
        <f t="shared" si="117"/>
        <v>4.847952975766523</v>
      </c>
      <c r="AE967">
        <f t="shared" si="118"/>
        <v>-2.8394121114608373</v>
      </c>
      <c r="AF967">
        <f t="shared" si="119"/>
        <v>11.209433549072113</v>
      </c>
      <c r="AG967">
        <f t="shared" si="120"/>
        <v>-2.8394121114608373</v>
      </c>
      <c r="AH967">
        <f t="shared" si="107"/>
        <v>3.0999999999999996</v>
      </c>
      <c r="AI967">
        <f t="shared" si="108"/>
        <v>6.84</v>
      </c>
      <c r="AJ967">
        <f t="shared" si="109"/>
        <v>6.2</v>
      </c>
      <c r="AK967">
        <f t="shared" si="111"/>
        <v>7.4099999999999993</v>
      </c>
      <c r="AL967">
        <f t="shared" si="112"/>
        <v>13.79</v>
      </c>
      <c r="AM967">
        <f t="shared" si="113"/>
        <v>11.81</v>
      </c>
      <c r="AN967">
        <f t="shared" si="124"/>
        <v>966</v>
      </c>
    </row>
    <row r="968" spans="1:40" x14ac:dyDescent="0.3">
      <c r="A968" t="s">
        <v>2233</v>
      </c>
      <c r="B968">
        <v>0.62</v>
      </c>
      <c r="C968">
        <v>0.62</v>
      </c>
      <c r="D968">
        <v>0.51</v>
      </c>
      <c r="E968" s="6">
        <f>IF(Table2[[#This Row],[S&amp;P 500 TR USD]]="",Table2[[#This Row],[IA SBBI US Large Stock TR USD Ext]],Table2[[#This Row],[S&amp;P 500 TR USD]])</f>
        <v>0.62</v>
      </c>
      <c r="F968" s="6" t="s">
        <v>2432</v>
      </c>
      <c r="G968" s="6">
        <v>-4.16</v>
      </c>
      <c r="H968" s="6">
        <v>-4.18</v>
      </c>
      <c r="I968" s="6" t="s">
        <v>2435</v>
      </c>
      <c r="J968" s="6">
        <v>-3.25</v>
      </c>
      <c r="K968" s="6">
        <v>-3.33</v>
      </c>
      <c r="L968" s="6" t="s">
        <v>2436</v>
      </c>
      <c r="M968">
        <v>1.25</v>
      </c>
      <c r="N968">
        <v>2.37</v>
      </c>
      <c r="O968">
        <v>0.5</v>
      </c>
      <c r="P968">
        <f>+(Table2[[#This Row],[IA SBBI US IT Govt TR USD]]*Table2[[#This Row],[PctinGovt]])+(Table2[[#This Row],[IA SBBI US LT Corp TR USD]]*(1-Table2[[#This Row],[IA SBBI US IT Govt TR USD]]) )</f>
        <v>3.2499999999999973E-2</v>
      </c>
      <c r="Q968">
        <v>1.35</v>
      </c>
      <c r="R968" s="6">
        <f>IF(Table2[[#This Row],[Bloomberg US Agg Bond TR USD]]="",Table2[[#This Row],[Pre AGG]],Table2[[#This Row],[Bloomberg US Agg Bond TR USD]])</f>
        <v>1.35</v>
      </c>
      <c r="S968" s="6" t="str">
        <f>IF(Table2[[#This Row],[Bloomberg US Agg Bond TR USD]]="","Pre","")</f>
        <v/>
      </c>
      <c r="T968">
        <v>0.51</v>
      </c>
      <c r="U968" s="6">
        <v>-4.18</v>
      </c>
      <c r="V968" s="6">
        <v>-3.33</v>
      </c>
      <c r="W968">
        <f t="shared" si="121"/>
        <v>611.32883763917857</v>
      </c>
      <c r="X968">
        <f t="shared" si="122"/>
        <v>1107.8175381865005</v>
      </c>
      <c r="Y968">
        <f t="shared" si="123"/>
        <v>514.28755456346732</v>
      </c>
      <c r="Z968">
        <f t="shared" si="114"/>
        <v>-2.5860185758999732</v>
      </c>
      <c r="AA968">
        <f t="shared" si="115"/>
        <v>-11.25157732480001</v>
      </c>
      <c r="AB968">
        <f t="shared" si="116"/>
        <v>-8.3655586672999878</v>
      </c>
      <c r="AC968">
        <f t="shared" si="110"/>
        <v>-11.25157732480001</v>
      </c>
      <c r="AD968">
        <f t="shared" si="117"/>
        <v>8.1180645695526401</v>
      </c>
      <c r="AE968">
        <f t="shared" si="118"/>
        <v>-0.68351257222291073</v>
      </c>
      <c r="AF968">
        <f t="shared" si="119"/>
        <v>12.254525855579001</v>
      </c>
      <c r="AG968">
        <f t="shared" si="120"/>
        <v>-0.68351257222291073</v>
      </c>
      <c r="AH968">
        <f t="shared" si="107"/>
        <v>0.5</v>
      </c>
      <c r="AI968">
        <f t="shared" si="108"/>
        <v>-3.8999999999999995</v>
      </c>
      <c r="AJ968">
        <f t="shared" si="109"/>
        <v>-3.84</v>
      </c>
      <c r="AK968">
        <f t="shared" si="111"/>
        <v>-2.5999999999999996</v>
      </c>
      <c r="AL968">
        <f t="shared" si="112"/>
        <v>-10.739999999999998</v>
      </c>
      <c r="AM968">
        <f t="shared" si="113"/>
        <v>-10.039999999999999</v>
      </c>
      <c r="AN968">
        <f t="shared" si="124"/>
        <v>967</v>
      </c>
    </row>
    <row r="969" spans="1:40" x14ac:dyDescent="0.3">
      <c r="A969" t="s">
        <v>2234</v>
      </c>
      <c r="B969">
        <v>2.38</v>
      </c>
      <c r="C969">
        <v>2.38</v>
      </c>
      <c r="D969">
        <v>2.13</v>
      </c>
      <c r="E969" s="6">
        <f>IF(Table2[[#This Row],[S&amp;P 500 TR USD]]="",Table2[[#This Row],[IA SBBI US Large Stock TR USD Ext]],Table2[[#This Row],[S&amp;P 500 TR USD]])</f>
        <v>2.38</v>
      </c>
      <c r="F969" s="6" t="s">
        <v>2432</v>
      </c>
      <c r="G969" s="6">
        <v>4.75</v>
      </c>
      <c r="H969" s="6">
        <v>4.66</v>
      </c>
      <c r="I969" s="6" t="s">
        <v>2435</v>
      </c>
      <c r="J969" s="6">
        <v>2.96</v>
      </c>
      <c r="K969" s="6">
        <v>2.85</v>
      </c>
      <c r="L969" s="6" t="s">
        <v>2436</v>
      </c>
      <c r="M969">
        <v>1.35</v>
      </c>
      <c r="N969">
        <v>3.61</v>
      </c>
      <c r="O969">
        <v>0.5</v>
      </c>
      <c r="P969">
        <f>+(Table2[[#This Row],[IA SBBI US IT Govt TR USD]]*Table2[[#This Row],[PctinGovt]])+(Table2[[#This Row],[IA SBBI US LT Corp TR USD]]*(1-Table2[[#This Row],[IA SBBI US IT Govt TR USD]]) )</f>
        <v>-0.58850000000000025</v>
      </c>
      <c r="Q969">
        <v>1.53</v>
      </c>
      <c r="R969" s="6">
        <f>IF(Table2[[#This Row],[Bloomberg US Agg Bond TR USD]]="",Table2[[#This Row],[Pre AGG]],Table2[[#This Row],[Bloomberg US Agg Bond TR USD]])</f>
        <v>1.53</v>
      </c>
      <c r="S969" s="6" t="str">
        <f>IF(Table2[[#This Row],[Bloomberg US Agg Bond TR USD]]="","Pre","")</f>
        <v/>
      </c>
      <c r="T969">
        <v>2.13</v>
      </c>
      <c r="U969" s="6">
        <v>4.66</v>
      </c>
      <c r="V969" s="6">
        <v>2.85</v>
      </c>
      <c r="W969">
        <f t="shared" si="121"/>
        <v>626.48014188089314</v>
      </c>
      <c r="X969">
        <f t="shared" si="122"/>
        <v>1164.1018354659914</v>
      </c>
      <c r="Y969">
        <f t="shared" si="123"/>
        <v>531.79474986852608</v>
      </c>
      <c r="Z969">
        <f t="shared" si="114"/>
        <v>2.6611280863000353</v>
      </c>
      <c r="AA969">
        <f t="shared" si="115"/>
        <v>4.4134063999834439E-3</v>
      </c>
      <c r="AB969">
        <f t="shared" si="116"/>
        <v>-6.7837015500016307E-2</v>
      </c>
      <c r="AC969">
        <f t="shared" si="110"/>
        <v>-6.7837015500016307E-2</v>
      </c>
      <c r="AD969">
        <f t="shared" si="117"/>
        <v>8.3727346598136521</v>
      </c>
      <c r="AE969">
        <f t="shared" si="118"/>
        <v>4.5405166870275515</v>
      </c>
      <c r="AF969">
        <f t="shared" si="119"/>
        <v>13.624426574611736</v>
      </c>
      <c r="AG969">
        <f t="shared" si="120"/>
        <v>4.5405166870275515</v>
      </c>
      <c r="AH969">
        <f t="shared" ref="AH969:AH1032" si="125">T969-T968</f>
        <v>1.6199999999999999</v>
      </c>
      <c r="AI969">
        <f t="shared" ref="AI969:AI1032" si="126">U969-U968</f>
        <v>8.84</v>
      </c>
      <c r="AJ969">
        <f t="shared" ref="AJ969:AJ1032" si="127">V969-V968</f>
        <v>6.18</v>
      </c>
      <c r="AK969">
        <f t="shared" si="111"/>
        <v>1.1199999999999999</v>
      </c>
      <c r="AL969">
        <f t="shared" si="112"/>
        <v>12.739999999999998</v>
      </c>
      <c r="AM969">
        <f t="shared" si="113"/>
        <v>10.02</v>
      </c>
      <c r="AN969">
        <f t="shared" si="124"/>
        <v>968</v>
      </c>
    </row>
    <row r="970" spans="1:40" x14ac:dyDescent="0.3">
      <c r="A970" t="s">
        <v>2235</v>
      </c>
      <c r="B970">
        <v>2.58</v>
      </c>
      <c r="C970">
        <v>2.58</v>
      </c>
      <c r="D970">
        <v>2.46</v>
      </c>
      <c r="E970" s="6">
        <f>IF(Table2[[#This Row],[S&amp;P 500 TR USD]]="",Table2[[#This Row],[IA SBBI US Large Stock TR USD Ext]],Table2[[#This Row],[S&amp;P 500 TR USD]])</f>
        <v>2.58</v>
      </c>
      <c r="F970" s="6" t="s">
        <v>2432</v>
      </c>
      <c r="G970" s="6">
        <v>4.71</v>
      </c>
      <c r="H970" s="6">
        <v>4.71</v>
      </c>
      <c r="I970" s="6" t="s">
        <v>2435</v>
      </c>
      <c r="J970" s="6">
        <v>0.83</v>
      </c>
      <c r="K970" s="6">
        <v>0.7</v>
      </c>
      <c r="L970" s="6" t="s">
        <v>2436</v>
      </c>
      <c r="M970">
        <v>0.79</v>
      </c>
      <c r="N970">
        <v>1.83</v>
      </c>
      <c r="O970">
        <v>0.5</v>
      </c>
      <c r="P970">
        <f>+(Table2[[#This Row],[IA SBBI US IT Govt TR USD]]*Table2[[#This Row],[PctinGovt]])+(Table2[[#This Row],[IA SBBI US LT Corp TR USD]]*(1-Table2[[#This Row],[IA SBBI US IT Govt TR USD]]) )</f>
        <v>0.77929999999999999</v>
      </c>
      <c r="Q970">
        <v>0.88</v>
      </c>
      <c r="R970" s="6">
        <f>IF(Table2[[#This Row],[Bloomberg US Agg Bond TR USD]]="",Table2[[#This Row],[Pre AGG]],Table2[[#This Row],[Bloomberg US Agg Bond TR USD]])</f>
        <v>0.88</v>
      </c>
      <c r="S970" s="6" t="str">
        <f>IF(Table2[[#This Row],[Bloomberg US Agg Bond TR USD]]="","Pre","")</f>
        <v/>
      </c>
      <c r="T970">
        <v>2.46</v>
      </c>
      <c r="U970" s="6">
        <v>4.71</v>
      </c>
      <c r="V970" s="6">
        <v>0.7</v>
      </c>
      <c r="W970">
        <f t="shared" si="121"/>
        <v>644.35155337116305</v>
      </c>
      <c r="X970">
        <f t="shared" si="122"/>
        <v>1223.6410319164395</v>
      </c>
      <c r="Y970">
        <f t="shared" si="123"/>
        <v>536.21731311760573</v>
      </c>
      <c r="Z970">
        <f t="shared" si="114"/>
        <v>5.1760742297999984</v>
      </c>
      <c r="AA970">
        <f t="shared" si="115"/>
        <v>5.0086454851999918</v>
      </c>
      <c r="AB970">
        <f t="shared" si="116"/>
        <v>0.12107066499997821</v>
      </c>
      <c r="AC970">
        <f t="shared" ref="AC970:AC1033" si="128">MIN(Z970,AA970,AB970)</f>
        <v>0.12107066499997821</v>
      </c>
      <c r="AD970">
        <f t="shared" si="117"/>
        <v>13.200839975986401</v>
      </c>
      <c r="AE970">
        <f t="shared" si="118"/>
        <v>11.573106740379746</v>
      </c>
      <c r="AF970">
        <f t="shared" si="119"/>
        <v>17.958554186220631</v>
      </c>
      <c r="AG970">
        <f t="shared" si="120"/>
        <v>11.573106740379746</v>
      </c>
      <c r="AH970">
        <f t="shared" si="125"/>
        <v>0.33000000000000007</v>
      </c>
      <c r="AI970">
        <f t="shared" si="126"/>
        <v>4.9999999999999822E-2</v>
      </c>
      <c r="AJ970">
        <f t="shared" si="127"/>
        <v>-2.1500000000000004</v>
      </c>
      <c r="AK970">
        <f t="shared" ref="AK970:AK1033" si="129">AH970-AH969</f>
        <v>-1.2899999999999998</v>
      </c>
      <c r="AL970">
        <f t="shared" ref="AL970:AL1033" si="130">AI970-AI969</f>
        <v>-8.7899999999999991</v>
      </c>
      <c r="AM970">
        <f t="shared" ref="AM970:AM1033" si="131">AJ970-AJ969</f>
        <v>-8.33</v>
      </c>
      <c r="AN970">
        <f t="shared" si="124"/>
        <v>969</v>
      </c>
    </row>
    <row r="971" spans="1:40" x14ac:dyDescent="0.3">
      <c r="A971" t="s">
        <v>2236</v>
      </c>
      <c r="B971">
        <v>3.26</v>
      </c>
      <c r="C971">
        <v>3.26</v>
      </c>
      <c r="D971">
        <v>3.15</v>
      </c>
      <c r="E971" s="6">
        <f>IF(Table2[[#This Row],[S&amp;P 500 TR USD]]="",Table2[[#This Row],[IA SBBI US Large Stock TR USD Ext]],Table2[[#This Row],[S&amp;P 500 TR USD]])</f>
        <v>3.26</v>
      </c>
      <c r="F971" s="6" t="s">
        <v>2432</v>
      </c>
      <c r="G971" s="6">
        <v>4.75</v>
      </c>
      <c r="H971" s="6">
        <v>4.74</v>
      </c>
      <c r="I971" s="6" t="s">
        <v>2435</v>
      </c>
      <c r="J971" s="6">
        <v>5.76</v>
      </c>
      <c r="K971" s="6">
        <v>5.69</v>
      </c>
      <c r="L971" s="6" t="s">
        <v>2436</v>
      </c>
      <c r="M971">
        <v>0.52</v>
      </c>
      <c r="N971">
        <v>1.27</v>
      </c>
      <c r="O971">
        <v>0.5</v>
      </c>
      <c r="P971">
        <f>+(Table2[[#This Row],[IA SBBI US IT Govt TR USD]]*Table2[[#This Row],[PctinGovt]])+(Table2[[#This Row],[IA SBBI US LT Corp TR USD]]*(1-Table2[[#This Row],[IA SBBI US IT Govt TR USD]]) )</f>
        <v>0.86960000000000004</v>
      </c>
      <c r="Q971">
        <v>0.66</v>
      </c>
      <c r="R971" s="6">
        <f>IF(Table2[[#This Row],[Bloomberg US Agg Bond TR USD]]="",Table2[[#This Row],[Pre AGG]],Table2[[#This Row],[Bloomberg US Agg Bond TR USD]])</f>
        <v>0.66</v>
      </c>
      <c r="S971" s="6" t="str">
        <f>IF(Table2[[#This Row],[Bloomberg US Agg Bond TR USD]]="","Pre","")</f>
        <v/>
      </c>
      <c r="T971">
        <v>3.15</v>
      </c>
      <c r="U971" s="6">
        <v>4.74</v>
      </c>
      <c r="V971" s="6">
        <v>5.69</v>
      </c>
      <c r="W971">
        <f t="shared" si="121"/>
        <v>667.7986273023547</v>
      </c>
      <c r="X971">
        <f t="shared" si="122"/>
        <v>1286.381616829279</v>
      </c>
      <c r="Y971">
        <f t="shared" si="123"/>
        <v>572.41807823399745</v>
      </c>
      <c r="Z971">
        <f t="shared" ref="Z971:Z1034" si="132">((1+W971/100)/(1+W968/100)-1)*100</f>
        <v>7.938633536999995</v>
      </c>
      <c r="AA971">
        <f t="shared" ref="AA971:AA1034" si="133">((1+X971/100)/(1+X968/100)-1)*100</f>
        <v>14.78402763640001</v>
      </c>
      <c r="AB971">
        <f t="shared" ref="AB971:AB1034" si="134">((1+Y971/100)/(1+Y968/100)-1)*100</f>
        <v>9.4630801549999699</v>
      </c>
      <c r="AC971">
        <f t="shared" si="128"/>
        <v>7.938633536999995</v>
      </c>
      <c r="AD971">
        <f t="shared" si="117"/>
        <v>19.161818997071101</v>
      </c>
      <c r="AE971">
        <f t="shared" si="118"/>
        <v>21.934131886345742</v>
      </c>
      <c r="AF971">
        <f t="shared" si="119"/>
        <v>32.346492483457091</v>
      </c>
      <c r="AG971">
        <f t="shared" si="120"/>
        <v>19.161818997071101</v>
      </c>
      <c r="AH971">
        <f t="shared" si="125"/>
        <v>0.69</v>
      </c>
      <c r="AI971">
        <f t="shared" si="126"/>
        <v>3.0000000000000249E-2</v>
      </c>
      <c r="AJ971">
        <f t="shared" si="127"/>
        <v>4.99</v>
      </c>
      <c r="AK971">
        <f t="shared" si="129"/>
        <v>0.35999999999999988</v>
      </c>
      <c r="AL971">
        <f t="shared" si="130"/>
        <v>-1.9999999999999574E-2</v>
      </c>
      <c r="AM971">
        <f t="shared" si="131"/>
        <v>7.1400000000000006</v>
      </c>
      <c r="AN971">
        <f t="shared" si="124"/>
        <v>970</v>
      </c>
    </row>
    <row r="972" spans="1:40" x14ac:dyDescent="0.3">
      <c r="A972" t="s">
        <v>2237</v>
      </c>
      <c r="B972">
        <v>1.9</v>
      </c>
      <c r="C972">
        <v>1.9</v>
      </c>
      <c r="D972">
        <v>1.65</v>
      </c>
      <c r="E972" s="6">
        <f>IF(Table2[[#This Row],[S&amp;P 500 TR USD]]="",Table2[[#This Row],[IA SBBI US Large Stock TR USD Ext]],Table2[[#This Row],[S&amp;P 500 TR USD]])</f>
        <v>1.9</v>
      </c>
      <c r="F972" s="6" t="s">
        <v>2432</v>
      </c>
      <c r="G972" s="6">
        <v>3.46</v>
      </c>
      <c r="H972" s="6">
        <v>3.39</v>
      </c>
      <c r="I972" s="6" t="s">
        <v>2435</v>
      </c>
      <c r="J972" s="6">
        <v>2.63</v>
      </c>
      <c r="K972" s="6">
        <v>2.5099999999999998</v>
      </c>
      <c r="L972" s="6" t="s">
        <v>2436</v>
      </c>
      <c r="M972">
        <v>0.88</v>
      </c>
      <c r="N972">
        <v>2.46</v>
      </c>
      <c r="O972">
        <v>0.5</v>
      </c>
      <c r="P972">
        <f>+(Table2[[#This Row],[IA SBBI US IT Govt TR USD]]*Table2[[#This Row],[PctinGovt]])+(Table2[[#This Row],[IA SBBI US LT Corp TR USD]]*(1-Table2[[#This Row],[IA SBBI US IT Govt TR USD]]) )</f>
        <v>0.73519999999999996</v>
      </c>
      <c r="Q972">
        <v>1.1599999999999999</v>
      </c>
      <c r="R972" s="6">
        <f>IF(Table2[[#This Row],[Bloomberg US Agg Bond TR USD]]="",Table2[[#This Row],[Pre AGG]],Table2[[#This Row],[Bloomberg US Agg Bond TR USD]])</f>
        <v>1.1599999999999999</v>
      </c>
      <c r="S972" s="6" t="str">
        <f>IF(Table2[[#This Row],[Bloomberg US Agg Bond TR USD]]="","Pre","")</f>
        <v/>
      </c>
      <c r="T972">
        <v>1.65</v>
      </c>
      <c r="U972" s="6">
        <v>3.39</v>
      </c>
      <c r="V972" s="6">
        <v>2.5099999999999998</v>
      </c>
      <c r="W972">
        <f t="shared" si="121"/>
        <v>680.4673046528435</v>
      </c>
      <c r="X972">
        <f t="shared" si="122"/>
        <v>1333.3799536397914</v>
      </c>
      <c r="Y972">
        <f t="shared" si="123"/>
        <v>589.29577199767073</v>
      </c>
      <c r="Z972">
        <f t="shared" si="132"/>
        <v>7.4313335849999662</v>
      </c>
      <c r="AA972">
        <f t="shared" si="133"/>
        <v>13.3911773106</v>
      </c>
      <c r="AB972">
        <f t="shared" si="134"/>
        <v>9.1012187329999819</v>
      </c>
      <c r="AC972">
        <f t="shared" si="128"/>
        <v>7.4313335849999662</v>
      </c>
      <c r="AD972">
        <f t="shared" si="117"/>
        <v>17.599989330604625</v>
      </c>
      <c r="AE972">
        <f t="shared" si="118"/>
        <v>16.105819632798713</v>
      </c>
      <c r="AF972">
        <f t="shared" si="119"/>
        <v>27.459967535505303</v>
      </c>
      <c r="AG972">
        <f t="shared" si="120"/>
        <v>16.105819632798713</v>
      </c>
      <c r="AH972">
        <f t="shared" si="125"/>
        <v>-1.5</v>
      </c>
      <c r="AI972">
        <f t="shared" si="126"/>
        <v>-1.35</v>
      </c>
      <c r="AJ972">
        <f t="shared" si="127"/>
        <v>-3.1800000000000006</v>
      </c>
      <c r="AK972">
        <f t="shared" si="129"/>
        <v>-2.19</v>
      </c>
      <c r="AL972">
        <f t="shared" si="130"/>
        <v>-1.3800000000000003</v>
      </c>
      <c r="AM972">
        <f t="shared" si="131"/>
        <v>-8.1700000000000017</v>
      </c>
      <c r="AN972">
        <f t="shared" si="124"/>
        <v>971</v>
      </c>
    </row>
    <row r="973" spans="1:40" x14ac:dyDescent="0.3">
      <c r="A973" t="s">
        <v>2238</v>
      </c>
      <c r="B973">
        <v>1.4</v>
      </c>
      <c r="C973">
        <v>1.4</v>
      </c>
      <c r="D973">
        <v>1.26</v>
      </c>
      <c r="E973" s="6">
        <f>IF(Table2[[#This Row],[S&amp;P 500 TR USD]]="",Table2[[#This Row],[IA SBBI US Large Stock TR USD Ext]],Table2[[#This Row],[S&amp;P 500 TR USD]])</f>
        <v>1.4</v>
      </c>
      <c r="F973" s="6" t="s">
        <v>2432</v>
      </c>
      <c r="G973" s="6">
        <v>-1.86</v>
      </c>
      <c r="H973" s="6">
        <v>-1.92</v>
      </c>
      <c r="I973" s="6" t="s">
        <v>2435</v>
      </c>
      <c r="J973" s="6">
        <v>0.33</v>
      </c>
      <c r="K973" s="6">
        <v>0.2</v>
      </c>
      <c r="L973" s="6" t="s">
        <v>2436</v>
      </c>
      <c r="M973">
        <v>-0.67</v>
      </c>
      <c r="N973">
        <v>-2.3199999999999998</v>
      </c>
      <c r="O973">
        <v>0.5</v>
      </c>
      <c r="P973">
        <f>+(Table2[[#This Row],[IA SBBI US IT Govt TR USD]]*Table2[[#This Row],[PctinGovt]])+(Table2[[#This Row],[IA SBBI US LT Corp TR USD]]*(1-Table2[[#This Row],[IA SBBI US IT Govt TR USD]]) )</f>
        <v>-4.2093999999999996</v>
      </c>
      <c r="Q973">
        <v>-0.57999999999999996</v>
      </c>
      <c r="R973" s="6">
        <f>IF(Table2[[#This Row],[Bloomberg US Agg Bond TR USD]]="",Table2[[#This Row],[Pre AGG]],Table2[[#This Row],[Bloomberg US Agg Bond TR USD]])</f>
        <v>-0.57999999999999996</v>
      </c>
      <c r="S973" s="6" t="str">
        <f>IF(Table2[[#This Row],[Bloomberg US Agg Bond TR USD]]="","Pre","")</f>
        <v/>
      </c>
      <c r="T973">
        <v>1.26</v>
      </c>
      <c r="U973" s="6">
        <v>-1.92</v>
      </c>
      <c r="V973" s="6">
        <v>0.2</v>
      </c>
      <c r="W973">
        <f t="shared" si="121"/>
        <v>690.30119269146928</v>
      </c>
      <c r="X973">
        <f t="shared" si="122"/>
        <v>1305.8590585299073</v>
      </c>
      <c r="Y973">
        <f t="shared" si="123"/>
        <v>590.67436354166614</v>
      </c>
      <c r="Z973">
        <f t="shared" si="132"/>
        <v>6.1731098849999944</v>
      </c>
      <c r="AA973">
        <f t="shared" si="133"/>
        <v>6.2115048287999963</v>
      </c>
      <c r="AB973">
        <f t="shared" si="134"/>
        <v>8.5595046379999928</v>
      </c>
      <c r="AC973">
        <f t="shared" si="128"/>
        <v>6.1731098849999944</v>
      </c>
      <c r="AD973">
        <f t="shared" si="117"/>
        <v>19.093658562026427</v>
      </c>
      <c r="AE973">
        <f t="shared" si="118"/>
        <v>17.616802205999772</v>
      </c>
      <c r="AF973">
        <f t="shared" si="119"/>
        <v>23.13429181505624</v>
      </c>
      <c r="AG973">
        <f t="shared" si="120"/>
        <v>17.616802205999772</v>
      </c>
      <c r="AH973">
        <f t="shared" si="125"/>
        <v>-0.3899999999999999</v>
      </c>
      <c r="AI973">
        <f t="shared" si="126"/>
        <v>-5.3100000000000005</v>
      </c>
      <c r="AJ973">
        <f t="shared" si="127"/>
        <v>-2.3099999999999996</v>
      </c>
      <c r="AK973">
        <f t="shared" si="129"/>
        <v>1.1100000000000001</v>
      </c>
      <c r="AL973">
        <f t="shared" si="130"/>
        <v>-3.9600000000000004</v>
      </c>
      <c r="AM973">
        <f t="shared" si="131"/>
        <v>0.87000000000000099</v>
      </c>
      <c r="AN973">
        <f t="shared" si="124"/>
        <v>972</v>
      </c>
    </row>
    <row r="974" spans="1:40" x14ac:dyDescent="0.3">
      <c r="A974" t="s">
        <v>2239</v>
      </c>
      <c r="B974">
        <v>1.51</v>
      </c>
      <c r="C974">
        <v>1.51</v>
      </c>
      <c r="D974">
        <v>1.41</v>
      </c>
      <c r="E974" s="6">
        <f>IF(Table2[[#This Row],[S&amp;P 500 TR USD]]="",Table2[[#This Row],[IA SBBI US Large Stock TR USD Ext]],Table2[[#This Row],[S&amp;P 500 TR USD]])</f>
        <v>1.51</v>
      </c>
      <c r="F974" s="6" t="s">
        <v>2432</v>
      </c>
      <c r="G974" s="6">
        <v>2.0299999999999998</v>
      </c>
      <c r="H974" s="6">
        <v>2.0099999999999998</v>
      </c>
      <c r="I974" s="6" t="s">
        <v>2435</v>
      </c>
      <c r="J974" s="6">
        <v>1.67</v>
      </c>
      <c r="K974" s="6">
        <v>1.61</v>
      </c>
      <c r="L974" s="6" t="s">
        <v>2436</v>
      </c>
      <c r="M974">
        <v>-0.2</v>
      </c>
      <c r="N974">
        <v>-0.51</v>
      </c>
      <c r="O974">
        <v>0.5</v>
      </c>
      <c r="P974">
        <f>+(Table2[[#This Row],[IA SBBI US IT Govt TR USD]]*Table2[[#This Row],[PctinGovt]])+(Table2[[#This Row],[IA SBBI US LT Corp TR USD]]*(1-Table2[[#This Row],[IA SBBI US IT Govt TR USD]]) )</f>
        <v>-0.71199999999999997</v>
      </c>
      <c r="Q974">
        <v>-0.04</v>
      </c>
      <c r="R974" s="6">
        <f>IF(Table2[[#This Row],[Bloomberg US Agg Bond TR USD]]="",Table2[[#This Row],[Pre AGG]],Table2[[#This Row],[Bloomberg US Agg Bond TR USD]])</f>
        <v>-0.04</v>
      </c>
      <c r="S974" s="6" t="str">
        <f>IF(Table2[[#This Row],[Bloomberg US Agg Bond TR USD]]="","Pre","")</f>
        <v/>
      </c>
      <c r="T974">
        <v>1.41</v>
      </c>
      <c r="U974" s="6">
        <v>2.0099999999999998</v>
      </c>
      <c r="V974" s="6">
        <v>1.61</v>
      </c>
      <c r="W974">
        <f t="shared" si="121"/>
        <v>701.44443950841901</v>
      </c>
      <c r="X974">
        <f t="shared" si="122"/>
        <v>1334.1168256063586</v>
      </c>
      <c r="Y974">
        <f t="shared" si="123"/>
        <v>601.79422079468691</v>
      </c>
      <c r="Z974">
        <f t="shared" si="132"/>
        <v>4.382114139000004</v>
      </c>
      <c r="AA974">
        <f t="shared" si="133"/>
        <v>3.4431507312000065</v>
      </c>
      <c r="AB974">
        <f t="shared" si="134"/>
        <v>4.3687318219999938</v>
      </c>
      <c r="AC974">
        <f t="shared" si="128"/>
        <v>3.4431507312000065</v>
      </c>
      <c r="AD974">
        <f t="shared" si="117"/>
        <v>16.57613817350483</v>
      </c>
      <c r="AE974">
        <f t="shared" si="118"/>
        <v>11.641295180366962</v>
      </c>
      <c r="AF974">
        <f t="shared" si="119"/>
        <v>17.734783018047096</v>
      </c>
      <c r="AG974">
        <f t="shared" si="120"/>
        <v>11.641295180366962</v>
      </c>
      <c r="AH974">
        <f t="shared" si="125"/>
        <v>0.14999999999999991</v>
      </c>
      <c r="AI974">
        <f t="shared" si="126"/>
        <v>3.9299999999999997</v>
      </c>
      <c r="AJ974">
        <f t="shared" si="127"/>
        <v>1.4100000000000001</v>
      </c>
      <c r="AK974">
        <f t="shared" si="129"/>
        <v>0.53999999999999981</v>
      </c>
      <c r="AL974">
        <f t="shared" si="130"/>
        <v>9.24</v>
      </c>
      <c r="AM974">
        <f t="shared" si="131"/>
        <v>3.7199999999999998</v>
      </c>
      <c r="AN974">
        <f t="shared" si="124"/>
        <v>973</v>
      </c>
    </row>
    <row r="975" spans="1:40" x14ac:dyDescent="0.3">
      <c r="A975" t="s">
        <v>2240</v>
      </c>
      <c r="B975">
        <v>-1.96</v>
      </c>
      <c r="C975">
        <v>-1.96</v>
      </c>
      <c r="D975">
        <v>-2.1800000000000002</v>
      </c>
      <c r="E975" s="6">
        <f>IF(Table2[[#This Row],[S&amp;P 500 TR USD]]="",Table2[[#This Row],[IA SBBI US Large Stock TR USD Ext]],Table2[[#This Row],[S&amp;P 500 TR USD]])</f>
        <v>-1.96</v>
      </c>
      <c r="F975" s="6" t="s">
        <v>2432</v>
      </c>
      <c r="G975" s="6">
        <v>-1.63</v>
      </c>
      <c r="H975" s="6">
        <v>-1.71</v>
      </c>
      <c r="I975" s="6" t="s">
        <v>2435</v>
      </c>
      <c r="J975" s="6">
        <v>-0.79</v>
      </c>
      <c r="K975" s="6">
        <v>-0.88</v>
      </c>
      <c r="L975" s="6" t="s">
        <v>2436</v>
      </c>
      <c r="M975">
        <v>1.7</v>
      </c>
      <c r="N975">
        <v>2.87</v>
      </c>
      <c r="O975">
        <v>0.5</v>
      </c>
      <c r="P975">
        <f>+(Table2[[#This Row],[IA SBBI US IT Govt TR USD]]*Table2[[#This Row],[PctinGovt]])+(Table2[[#This Row],[IA SBBI US LT Corp TR USD]]*(1-Table2[[#This Row],[IA SBBI US IT Govt TR USD]]) )</f>
        <v>-1.1589999999999998</v>
      </c>
      <c r="Q975">
        <v>1.54</v>
      </c>
      <c r="R975" s="6">
        <f>IF(Table2[[#This Row],[Bloomberg US Agg Bond TR USD]]="",Table2[[#This Row],[Pre AGG]],Table2[[#This Row],[Bloomberg US Agg Bond TR USD]])</f>
        <v>1.54</v>
      </c>
      <c r="S975" s="6" t="str">
        <f>IF(Table2[[#This Row],[Bloomberg US Agg Bond TR USD]]="","Pre","")</f>
        <v/>
      </c>
      <c r="T975">
        <v>-2.1800000000000002</v>
      </c>
      <c r="U975" s="6">
        <v>-1.71</v>
      </c>
      <c r="V975" s="6">
        <v>-0.88</v>
      </c>
      <c r="W975">
        <f t="shared" si="121"/>
        <v>683.97295072713553</v>
      </c>
      <c r="X975">
        <f t="shared" si="122"/>
        <v>1309.5934278884899</v>
      </c>
      <c r="Y975">
        <f t="shared" si="123"/>
        <v>595.61843165169364</v>
      </c>
      <c r="Z975">
        <f t="shared" si="132"/>
        <v>0.44917270119999575</v>
      </c>
      <c r="AA975">
        <f t="shared" si="133"/>
        <v>-1.6594710767999898</v>
      </c>
      <c r="AB975">
        <f t="shared" si="134"/>
        <v>0.91726366400000092</v>
      </c>
      <c r="AC975">
        <f t="shared" si="128"/>
        <v>-1.6594710767999898</v>
      </c>
      <c r="AD975">
        <f t="shared" si="117"/>
        <v>15.326434426903734</v>
      </c>
      <c r="AE975">
        <f t="shared" si="118"/>
        <v>11.358056660018946</v>
      </c>
      <c r="AF975">
        <f t="shared" si="119"/>
        <v>19.019599110135911</v>
      </c>
      <c r="AG975">
        <f t="shared" si="120"/>
        <v>11.358056660018946</v>
      </c>
      <c r="AH975">
        <f t="shared" si="125"/>
        <v>-3.59</v>
      </c>
      <c r="AI975">
        <f t="shared" si="126"/>
        <v>-3.7199999999999998</v>
      </c>
      <c r="AJ975">
        <f t="shared" si="127"/>
        <v>-2.4900000000000002</v>
      </c>
      <c r="AK975">
        <f t="shared" si="129"/>
        <v>-3.7399999999999998</v>
      </c>
      <c r="AL975">
        <f t="shared" si="130"/>
        <v>-7.6499999999999995</v>
      </c>
      <c r="AM975">
        <f t="shared" si="131"/>
        <v>-3.9000000000000004</v>
      </c>
      <c r="AN975">
        <f t="shared" si="124"/>
        <v>974</v>
      </c>
    </row>
    <row r="976" spans="1:40" x14ac:dyDescent="0.3">
      <c r="A976" t="s">
        <v>2241</v>
      </c>
      <c r="B976">
        <v>1.1200000000000001</v>
      </c>
      <c r="C976">
        <v>1.1200000000000001</v>
      </c>
      <c r="D976">
        <v>1</v>
      </c>
      <c r="E976" s="6">
        <f>IF(Table2[[#This Row],[S&amp;P 500 TR USD]]="",Table2[[#This Row],[IA SBBI US Large Stock TR USD Ext]],Table2[[#This Row],[S&amp;P 500 TR USD]])</f>
        <v>1.1200000000000001</v>
      </c>
      <c r="F976" s="6" t="s">
        <v>2432</v>
      </c>
      <c r="G976" s="6">
        <v>0.62</v>
      </c>
      <c r="H976" s="6">
        <v>0.61</v>
      </c>
      <c r="I976" s="6" t="s">
        <v>2435</v>
      </c>
      <c r="J976" s="6">
        <v>1.07</v>
      </c>
      <c r="K976" s="6">
        <v>0.93</v>
      </c>
      <c r="L976" s="6" t="s">
        <v>2436</v>
      </c>
      <c r="M976">
        <v>0.24</v>
      </c>
      <c r="N976">
        <v>-2.31</v>
      </c>
      <c r="O976">
        <v>0.5</v>
      </c>
      <c r="P976">
        <f>+(Table2[[#This Row],[IA SBBI US IT Govt TR USD]]*Table2[[#This Row],[PctinGovt]])+(Table2[[#This Row],[IA SBBI US LT Corp TR USD]]*(1-Table2[[#This Row],[IA SBBI US IT Govt TR USD]]) )</f>
        <v>-1.6356000000000002</v>
      </c>
      <c r="Q976">
        <v>0</v>
      </c>
      <c r="R976" s="6">
        <f>IF(Table2[[#This Row],[Bloomberg US Agg Bond TR USD]]="",Table2[[#This Row],[Pre AGG]],Table2[[#This Row],[Bloomberg US Agg Bond TR USD]])</f>
        <v>0</v>
      </c>
      <c r="S976" s="6" t="str">
        <f>IF(Table2[[#This Row],[Bloomberg US Agg Bond TR USD]]="","Pre","")</f>
        <v/>
      </c>
      <c r="T976">
        <v>1</v>
      </c>
      <c r="U976" s="6">
        <v>0.61</v>
      </c>
      <c r="V976" s="6">
        <v>0.93</v>
      </c>
      <c r="W976">
        <f t="shared" si="121"/>
        <v>691.8126802344068</v>
      </c>
      <c r="X976">
        <f t="shared" si="122"/>
        <v>1318.1919477986098</v>
      </c>
      <c r="Y976">
        <f t="shared" si="123"/>
        <v>602.08768306605452</v>
      </c>
      <c r="Z976">
        <f t="shared" si="132"/>
        <v>0.19125462000000315</v>
      </c>
      <c r="AA976">
        <f t="shared" si="133"/>
        <v>0.87724933690001006</v>
      </c>
      <c r="AB976">
        <f t="shared" si="134"/>
        <v>1.6524892376000189</v>
      </c>
      <c r="AC976">
        <f t="shared" si="128"/>
        <v>0.19125462000000315</v>
      </c>
      <c r="AD976">
        <f t="shared" si="117"/>
        <v>15.681496445697473</v>
      </c>
      <c r="AE976">
        <f t="shared" si="118"/>
        <v>10.643236031646342</v>
      </c>
      <c r="AF976">
        <f t="shared" si="119"/>
        <v>19.898673901447459</v>
      </c>
      <c r="AG976">
        <f t="shared" si="120"/>
        <v>10.643236031646342</v>
      </c>
      <c r="AH976">
        <f t="shared" si="125"/>
        <v>3.18</v>
      </c>
      <c r="AI976">
        <f t="shared" si="126"/>
        <v>2.3199999999999998</v>
      </c>
      <c r="AJ976">
        <f t="shared" si="127"/>
        <v>1.81</v>
      </c>
      <c r="AK976">
        <f t="shared" si="129"/>
        <v>6.77</v>
      </c>
      <c r="AL976">
        <f t="shared" si="130"/>
        <v>6.0399999999999991</v>
      </c>
      <c r="AM976">
        <f t="shared" si="131"/>
        <v>4.3000000000000007</v>
      </c>
      <c r="AN976">
        <f t="shared" si="124"/>
        <v>975</v>
      </c>
    </row>
    <row r="977" spans="1:40" x14ac:dyDescent="0.3">
      <c r="A977" t="s">
        <v>2242</v>
      </c>
      <c r="B977">
        <v>4.43</v>
      </c>
      <c r="C977">
        <v>4.43</v>
      </c>
      <c r="D977">
        <v>4.33</v>
      </c>
      <c r="E977" s="6">
        <f>IF(Table2[[#This Row],[S&amp;P 500 TR USD]]="",Table2[[#This Row],[IA SBBI US Large Stock TR USD Ext]],Table2[[#This Row],[S&amp;P 500 TR USD]])</f>
        <v>4.43</v>
      </c>
      <c r="F977" s="6" t="s">
        <v>2432</v>
      </c>
      <c r="G977" s="6">
        <v>5.4</v>
      </c>
      <c r="H977" s="6">
        <v>5.38</v>
      </c>
      <c r="I977" s="6" t="s">
        <v>2435</v>
      </c>
      <c r="J977" s="6">
        <v>1.8</v>
      </c>
      <c r="K977" s="6">
        <v>1.73</v>
      </c>
      <c r="L977" s="6" t="s">
        <v>2436</v>
      </c>
      <c r="M977">
        <v>0.47</v>
      </c>
      <c r="N977">
        <v>1.4</v>
      </c>
      <c r="O977">
        <v>0.5</v>
      </c>
      <c r="P977">
        <f>+(Table2[[#This Row],[IA SBBI US IT Govt TR USD]]*Table2[[#This Row],[PctinGovt]])+(Table2[[#This Row],[IA SBBI US LT Corp TR USD]]*(1-Table2[[#This Row],[IA SBBI US IT Govt TR USD]]) )</f>
        <v>0.97699999999999998</v>
      </c>
      <c r="Q977">
        <v>0.54</v>
      </c>
      <c r="R977" s="6">
        <f>IF(Table2[[#This Row],[Bloomberg US Agg Bond TR USD]]="",Table2[[#This Row],[Pre AGG]],Table2[[#This Row],[Bloomberg US Agg Bond TR USD]])</f>
        <v>0.54</v>
      </c>
      <c r="S977" s="6" t="str">
        <f>IF(Table2[[#This Row],[Bloomberg US Agg Bond TR USD]]="","Pre","")</f>
        <v/>
      </c>
      <c r="T977">
        <v>4.33</v>
      </c>
      <c r="U977" s="6">
        <v>5.38</v>
      </c>
      <c r="V977" s="6">
        <v>1.73</v>
      </c>
      <c r="W977">
        <f t="shared" si="121"/>
        <v>726.09816928855651</v>
      </c>
      <c r="X977">
        <f t="shared" si="122"/>
        <v>1394.4906745901751</v>
      </c>
      <c r="Y977">
        <f t="shared" si="123"/>
        <v>614.23379998309736</v>
      </c>
      <c r="Z977">
        <f t="shared" si="132"/>
        <v>3.0761620599999873</v>
      </c>
      <c r="AA977">
        <f t="shared" si="133"/>
        <v>4.2098278122000066</v>
      </c>
      <c r="AB977">
        <f t="shared" si="134"/>
        <v>1.772539416800023</v>
      </c>
      <c r="AC977">
        <f t="shared" si="128"/>
        <v>1.772539416800023</v>
      </c>
      <c r="AD977">
        <f t="shared" si="117"/>
        <v>22.8652196292336</v>
      </c>
      <c r="AE977">
        <f t="shared" si="118"/>
        <v>18.251361186763624</v>
      </c>
      <c r="AF977">
        <f t="shared" si="119"/>
        <v>25.966044572903545</v>
      </c>
      <c r="AG977">
        <f t="shared" si="120"/>
        <v>18.251361186763624</v>
      </c>
      <c r="AH977">
        <f t="shared" si="125"/>
        <v>3.33</v>
      </c>
      <c r="AI977">
        <f t="shared" si="126"/>
        <v>4.7699999999999996</v>
      </c>
      <c r="AJ977">
        <f t="shared" si="127"/>
        <v>0.79999999999999993</v>
      </c>
      <c r="AK977">
        <f t="shared" si="129"/>
        <v>0.14999999999999991</v>
      </c>
      <c r="AL977">
        <f t="shared" si="130"/>
        <v>2.4499999999999997</v>
      </c>
      <c r="AM977">
        <f t="shared" si="131"/>
        <v>-1.0100000000000002</v>
      </c>
      <c r="AN977">
        <f t="shared" si="124"/>
        <v>976</v>
      </c>
    </row>
    <row r="978" spans="1:40" x14ac:dyDescent="0.3">
      <c r="A978" t="s">
        <v>2243</v>
      </c>
      <c r="B978">
        <v>3.49</v>
      </c>
      <c r="C978">
        <v>3.49</v>
      </c>
      <c r="D978">
        <v>3.26</v>
      </c>
      <c r="E978" s="6">
        <f>IF(Table2[[#This Row],[S&amp;P 500 TR USD]]="",Table2[[#This Row],[IA SBBI US Large Stock TR USD Ext]],Table2[[#This Row],[S&amp;P 500 TR USD]])</f>
        <v>3.49</v>
      </c>
      <c r="F978" s="6" t="s">
        <v>2432</v>
      </c>
      <c r="G978" s="6">
        <v>3.32</v>
      </c>
      <c r="H978" s="6">
        <v>3.24</v>
      </c>
      <c r="I978" s="6" t="s">
        <v>2435</v>
      </c>
      <c r="J978" s="6">
        <v>4.0999999999999996</v>
      </c>
      <c r="K978" s="6">
        <v>4</v>
      </c>
      <c r="L978" s="6" t="s">
        <v>2436</v>
      </c>
      <c r="M978">
        <v>-1.02</v>
      </c>
      <c r="N978">
        <v>-1.78</v>
      </c>
      <c r="O978">
        <v>0.5</v>
      </c>
      <c r="P978">
        <f>+(Table2[[#This Row],[IA SBBI US IT Govt TR USD]]*Table2[[#This Row],[PctinGovt]])+(Table2[[#This Row],[IA SBBI US LT Corp TR USD]]*(1-Table2[[#This Row],[IA SBBI US IT Govt TR USD]]) )</f>
        <v>-4.1055999999999999</v>
      </c>
      <c r="Q978">
        <v>-0.76</v>
      </c>
      <c r="R978" s="6">
        <f>IF(Table2[[#This Row],[Bloomberg US Agg Bond TR USD]]="",Table2[[#This Row],[Pre AGG]],Table2[[#This Row],[Bloomberg US Agg Bond TR USD]])</f>
        <v>-0.76</v>
      </c>
      <c r="S978" s="6" t="str">
        <f>IF(Table2[[#This Row],[Bloomberg US Agg Bond TR USD]]="","Pre","")</f>
        <v/>
      </c>
      <c r="T978">
        <v>3.26</v>
      </c>
      <c r="U978" s="6">
        <v>3.24</v>
      </c>
      <c r="V978" s="6">
        <v>4</v>
      </c>
      <c r="W978">
        <f t="shared" si="121"/>
        <v>753.02896960736336</v>
      </c>
      <c r="X978">
        <f t="shared" si="122"/>
        <v>1442.9121724468966</v>
      </c>
      <c r="Y978">
        <f t="shared" si="123"/>
        <v>642.80315198242124</v>
      </c>
      <c r="Z978">
        <f t="shared" si="132"/>
        <v>8.8084695799999668</v>
      </c>
      <c r="AA978">
        <f t="shared" si="133"/>
        <v>9.4579573032000042</v>
      </c>
      <c r="AB978">
        <f t="shared" si="134"/>
        <v>6.783132560000027</v>
      </c>
      <c r="AC978">
        <f t="shared" si="128"/>
        <v>6.783132560000027</v>
      </c>
      <c r="AD978">
        <f t="shared" si="117"/>
        <v>22.556632331092196</v>
      </c>
      <c r="AE978">
        <f t="shared" si="118"/>
        <v>15.270234434156137</v>
      </c>
      <c r="AF978">
        <f t="shared" si="119"/>
        <v>25.076080156406032</v>
      </c>
      <c r="AG978">
        <f t="shared" si="120"/>
        <v>15.270234434156137</v>
      </c>
      <c r="AH978">
        <f t="shared" si="125"/>
        <v>-1.0700000000000003</v>
      </c>
      <c r="AI978">
        <f t="shared" si="126"/>
        <v>-2.1399999999999997</v>
      </c>
      <c r="AJ978">
        <f t="shared" si="127"/>
        <v>2.27</v>
      </c>
      <c r="AK978">
        <f t="shared" si="129"/>
        <v>-4.4000000000000004</v>
      </c>
      <c r="AL978">
        <f t="shared" si="130"/>
        <v>-6.9099999999999993</v>
      </c>
      <c r="AM978">
        <f t="shared" si="131"/>
        <v>1.4700000000000002</v>
      </c>
      <c r="AN978">
        <f t="shared" si="124"/>
        <v>977</v>
      </c>
    </row>
    <row r="979" spans="1:40" x14ac:dyDescent="0.3">
      <c r="A979" t="s">
        <v>2244</v>
      </c>
      <c r="B979">
        <v>-1.66</v>
      </c>
      <c r="C979">
        <v>-1.66</v>
      </c>
      <c r="D979">
        <v>-1.78</v>
      </c>
      <c r="E979" s="6">
        <f>IF(Table2[[#This Row],[S&amp;P 500 TR USD]]="",Table2[[#This Row],[IA SBBI US Large Stock TR USD Ext]],Table2[[#This Row],[S&amp;P 500 TR USD]])</f>
        <v>-1.66</v>
      </c>
      <c r="F979" s="6" t="s">
        <v>2432</v>
      </c>
      <c r="G979" s="6">
        <v>0.31</v>
      </c>
      <c r="H979" s="6">
        <v>0.31</v>
      </c>
      <c r="I979" s="6" t="s">
        <v>2435</v>
      </c>
      <c r="J979" s="6">
        <v>-1.46</v>
      </c>
      <c r="K979" s="6">
        <v>-1.59</v>
      </c>
      <c r="L979" s="6" t="s">
        <v>2436</v>
      </c>
      <c r="M979">
        <v>0.11</v>
      </c>
      <c r="N979">
        <v>-1.48</v>
      </c>
      <c r="O979">
        <v>0.5</v>
      </c>
      <c r="P979">
        <f>+(Table2[[#This Row],[IA SBBI US IT Govt TR USD]]*Table2[[#This Row],[PctinGovt]])+(Table2[[#This Row],[IA SBBI US LT Corp TR USD]]*(1-Table2[[#This Row],[IA SBBI US IT Govt TR USD]]) )</f>
        <v>-1.2622</v>
      </c>
      <c r="Q979">
        <v>-0.3</v>
      </c>
      <c r="R979" s="6">
        <f>IF(Table2[[#This Row],[Bloomberg US Agg Bond TR USD]]="",Table2[[#This Row],[Pre AGG]],Table2[[#This Row],[Bloomberg US Agg Bond TR USD]])</f>
        <v>-0.3</v>
      </c>
      <c r="S979" s="6" t="str">
        <f>IF(Table2[[#This Row],[Bloomberg US Agg Bond TR USD]]="","Pre","")</f>
        <v/>
      </c>
      <c r="T979">
        <v>-1.78</v>
      </c>
      <c r="U979" s="6">
        <v>0.31</v>
      </c>
      <c r="V979" s="6">
        <v>-1.59</v>
      </c>
      <c r="W979">
        <f t="shared" si="121"/>
        <v>737.84505394835242</v>
      </c>
      <c r="X979">
        <f t="shared" si="122"/>
        <v>1447.6952001814823</v>
      </c>
      <c r="Y979">
        <f t="shared" si="123"/>
        <v>630.99258186590077</v>
      </c>
      <c r="Z979">
        <f t="shared" si="132"/>
        <v>5.8135433875999842</v>
      </c>
      <c r="AA979">
        <f t="shared" si="133"/>
        <v>9.1315743672000238</v>
      </c>
      <c r="AB979">
        <f t="shared" si="134"/>
        <v>4.1169927200000123</v>
      </c>
      <c r="AC979">
        <f t="shared" si="128"/>
        <v>4.1169927200000123</v>
      </c>
      <c r="AD979">
        <f t="shared" si="117"/>
        <v>20.483559479129987</v>
      </c>
      <c r="AE979">
        <f t="shared" si="118"/>
        <v>17.555482066797488</v>
      </c>
      <c r="AF979">
        <f t="shared" si="119"/>
        <v>23.830352597504213</v>
      </c>
      <c r="AG979">
        <f t="shared" si="120"/>
        <v>17.555482066797488</v>
      </c>
      <c r="AH979">
        <f t="shared" si="125"/>
        <v>-5.04</v>
      </c>
      <c r="AI979">
        <f t="shared" si="126"/>
        <v>-2.93</v>
      </c>
      <c r="AJ979">
        <f t="shared" si="127"/>
        <v>-5.59</v>
      </c>
      <c r="AK979">
        <f t="shared" si="129"/>
        <v>-3.9699999999999998</v>
      </c>
      <c r="AL979">
        <f t="shared" si="130"/>
        <v>-0.79000000000000048</v>
      </c>
      <c r="AM979">
        <f t="shared" si="131"/>
        <v>-7.8599999999999994</v>
      </c>
      <c r="AN979">
        <f t="shared" si="124"/>
        <v>978</v>
      </c>
    </row>
    <row r="980" spans="1:40" x14ac:dyDescent="0.3">
      <c r="A980" t="s">
        <v>2245</v>
      </c>
      <c r="B980">
        <v>-3.1</v>
      </c>
      <c r="C980">
        <v>-3.1</v>
      </c>
      <c r="D980">
        <v>-3.2</v>
      </c>
      <c r="E980" s="6">
        <f>IF(Table2[[#This Row],[S&amp;P 500 TR USD]]="",Table2[[#This Row],[IA SBBI US Large Stock TR USD Ext]],Table2[[#This Row],[S&amp;P 500 TR USD]])</f>
        <v>-3.1</v>
      </c>
      <c r="F980" s="6" t="s">
        <v>2432</v>
      </c>
      <c r="G980" s="6">
        <v>-0.1</v>
      </c>
      <c r="H980" s="6">
        <v>-0.11</v>
      </c>
      <c r="I980" s="6" t="s">
        <v>2435</v>
      </c>
      <c r="J980" s="6">
        <v>-6.84</v>
      </c>
      <c r="K980" s="6">
        <v>-6.91</v>
      </c>
      <c r="L980" s="6" t="s">
        <v>2436</v>
      </c>
      <c r="M980">
        <v>1.75</v>
      </c>
      <c r="N980">
        <v>-0.32</v>
      </c>
      <c r="O980">
        <v>0.5</v>
      </c>
      <c r="P980">
        <f>+(Table2[[#This Row],[IA SBBI US IT Govt TR USD]]*Table2[[#This Row],[PctinGovt]])+(Table2[[#This Row],[IA SBBI US LT Corp TR USD]]*(1-Table2[[#This Row],[IA SBBI US IT Govt TR USD]]) )</f>
        <v>1.115</v>
      </c>
      <c r="Q980">
        <v>0.83</v>
      </c>
      <c r="R980" s="6">
        <f>IF(Table2[[#This Row],[Bloomberg US Agg Bond TR USD]]="",Table2[[#This Row],[Pre AGG]],Table2[[#This Row],[Bloomberg US Agg Bond TR USD]])</f>
        <v>0.83</v>
      </c>
      <c r="S980" s="6" t="str">
        <f>IF(Table2[[#This Row],[Bloomberg US Agg Bond TR USD]]="","Pre","")</f>
        <v/>
      </c>
      <c r="T980">
        <v>-3.2</v>
      </c>
      <c r="U980" s="6">
        <v>-0.11</v>
      </c>
      <c r="V980" s="6">
        <v>-6.91</v>
      </c>
      <c r="W980">
        <f t="shared" si="121"/>
        <v>711.034012222005</v>
      </c>
      <c r="X980">
        <f t="shared" si="122"/>
        <v>1445.9927354612826</v>
      </c>
      <c r="Y980">
        <f t="shared" si="123"/>
        <v>580.48099445896707</v>
      </c>
      <c r="Z980">
        <f t="shared" si="132"/>
        <v>-1.8235311040000091</v>
      </c>
      <c r="AA980">
        <f t="shared" si="133"/>
        <v>3.4461279515999976</v>
      </c>
      <c r="AB980">
        <f t="shared" si="134"/>
        <v>-4.7257362399999892</v>
      </c>
      <c r="AC980">
        <f t="shared" si="128"/>
        <v>-4.7257362399999892</v>
      </c>
      <c r="AD980">
        <f t="shared" si="117"/>
        <v>13.728021039295758</v>
      </c>
      <c r="AE980">
        <f t="shared" si="118"/>
        <v>12.931497438472794</v>
      </c>
      <c r="AF980">
        <f t="shared" si="119"/>
        <v>5.8430587026137903</v>
      </c>
      <c r="AG980">
        <f t="shared" si="120"/>
        <v>5.8430587026137903</v>
      </c>
      <c r="AH980">
        <f t="shared" si="125"/>
        <v>-1.4200000000000002</v>
      </c>
      <c r="AI980">
        <f t="shared" si="126"/>
        <v>-0.42</v>
      </c>
      <c r="AJ980">
        <f t="shared" si="127"/>
        <v>-5.32</v>
      </c>
      <c r="AK980">
        <f t="shared" si="129"/>
        <v>3.62</v>
      </c>
      <c r="AL980">
        <f t="shared" si="130"/>
        <v>2.5100000000000002</v>
      </c>
      <c r="AM980">
        <f t="shared" si="131"/>
        <v>0.26999999999999957</v>
      </c>
      <c r="AN980">
        <f t="shared" si="124"/>
        <v>979</v>
      </c>
    </row>
    <row r="981" spans="1:40" x14ac:dyDescent="0.3">
      <c r="A981" t="s">
        <v>2246</v>
      </c>
      <c r="B981">
        <v>1.5</v>
      </c>
      <c r="C981">
        <v>1.5</v>
      </c>
      <c r="D981">
        <v>1.29</v>
      </c>
      <c r="E981" s="6">
        <f>IF(Table2[[#This Row],[S&amp;P 500 TR USD]]="",Table2[[#This Row],[IA SBBI US Large Stock TR USD Ext]],Table2[[#This Row],[S&amp;P 500 TR USD]])</f>
        <v>1.5</v>
      </c>
      <c r="F981" s="6" t="s">
        <v>2432</v>
      </c>
      <c r="G981" s="6">
        <v>3.03</v>
      </c>
      <c r="H981" s="6">
        <v>2.93</v>
      </c>
      <c r="I981" s="6" t="s">
        <v>2435</v>
      </c>
      <c r="J981" s="6">
        <v>2.27</v>
      </c>
      <c r="K981" s="6">
        <v>2.15</v>
      </c>
      <c r="L981" s="6" t="s">
        <v>2436</v>
      </c>
      <c r="M981">
        <v>1.85</v>
      </c>
      <c r="N981">
        <v>1.52</v>
      </c>
      <c r="O981">
        <v>0.5</v>
      </c>
      <c r="P981">
        <f>+(Table2[[#This Row],[IA SBBI US IT Govt TR USD]]*Table2[[#This Row],[PctinGovt]])+(Table2[[#This Row],[IA SBBI US LT Corp TR USD]]*(1-Table2[[#This Row],[IA SBBI US IT Govt TR USD]]) )</f>
        <v>-0.36700000000000021</v>
      </c>
      <c r="Q981">
        <v>1.23</v>
      </c>
      <c r="R981" s="6">
        <f>IF(Table2[[#This Row],[Bloomberg US Agg Bond TR USD]]="",Table2[[#This Row],[Pre AGG]],Table2[[#This Row],[Bloomberg US Agg Bond TR USD]])</f>
        <v>1.23</v>
      </c>
      <c r="S981" s="6" t="str">
        <f>IF(Table2[[#This Row],[Bloomberg US Agg Bond TR USD]]="","Pre","")</f>
        <v/>
      </c>
      <c r="T981">
        <v>1.29</v>
      </c>
      <c r="U981" s="6">
        <v>2.93</v>
      </c>
      <c r="V981" s="6">
        <v>2.15</v>
      </c>
      <c r="W981">
        <f t="shared" si="121"/>
        <v>721.4963509796687</v>
      </c>
      <c r="X981">
        <f t="shared" si="122"/>
        <v>1491.2903226102981</v>
      </c>
      <c r="Y981">
        <f t="shared" si="123"/>
        <v>595.11133583983496</v>
      </c>
      <c r="Z981">
        <f t="shared" si="132"/>
        <v>-3.6965472160000457</v>
      </c>
      <c r="AA981">
        <f t="shared" si="133"/>
        <v>3.1355090086999882</v>
      </c>
      <c r="AB981">
        <f t="shared" si="134"/>
        <v>-6.4205188164999871</v>
      </c>
      <c r="AC981">
        <f t="shared" si="128"/>
        <v>-6.4205188164999871</v>
      </c>
      <c r="AD981">
        <f t="shared" si="117"/>
        <v>15.137543738833227</v>
      </c>
      <c r="AE981">
        <f t="shared" si="118"/>
        <v>19.037778098740432</v>
      </c>
      <c r="AF981">
        <f t="shared" si="119"/>
        <v>8.4984289661013346</v>
      </c>
      <c r="AG981">
        <f t="shared" si="120"/>
        <v>8.4984289661013346</v>
      </c>
      <c r="AH981">
        <f t="shared" si="125"/>
        <v>4.49</v>
      </c>
      <c r="AI981">
        <f t="shared" si="126"/>
        <v>3.04</v>
      </c>
      <c r="AJ981">
        <f t="shared" si="127"/>
        <v>9.06</v>
      </c>
      <c r="AK981">
        <f t="shared" si="129"/>
        <v>5.91</v>
      </c>
      <c r="AL981">
        <f t="shared" si="130"/>
        <v>3.46</v>
      </c>
      <c r="AM981">
        <f t="shared" si="131"/>
        <v>14.38</v>
      </c>
      <c r="AN981">
        <f t="shared" si="124"/>
        <v>980</v>
      </c>
    </row>
    <row r="982" spans="1:40" x14ac:dyDescent="0.3">
      <c r="A982" t="s">
        <v>2247</v>
      </c>
      <c r="B982">
        <v>3.74</v>
      </c>
      <c r="C982">
        <v>3.74</v>
      </c>
      <c r="D982">
        <v>3.58</v>
      </c>
      <c r="E982" s="6">
        <f>IF(Table2[[#This Row],[S&amp;P 500 TR USD]]="",Table2[[#This Row],[IA SBBI US Large Stock TR USD Ext]],Table2[[#This Row],[S&amp;P 500 TR USD]])</f>
        <v>3.74</v>
      </c>
      <c r="F982" s="6" t="s">
        <v>2432</v>
      </c>
      <c r="G982" s="6">
        <v>5.15</v>
      </c>
      <c r="H982" s="6">
        <v>5.15</v>
      </c>
      <c r="I982" s="6" t="s">
        <v>2435</v>
      </c>
      <c r="J982" s="6">
        <v>1.72</v>
      </c>
      <c r="K982" s="6">
        <v>1.59</v>
      </c>
      <c r="L982" s="6" t="s">
        <v>2436</v>
      </c>
      <c r="M982">
        <v>0.56999999999999995</v>
      </c>
      <c r="N982">
        <v>1.35</v>
      </c>
      <c r="O982">
        <v>0.5</v>
      </c>
      <c r="P982">
        <f>+(Table2[[#This Row],[IA SBBI US IT Govt TR USD]]*Table2[[#This Row],[PctinGovt]])+(Table2[[#This Row],[IA SBBI US LT Corp TR USD]]*(1-Table2[[#This Row],[IA SBBI US IT Govt TR USD]]) )</f>
        <v>0.86550000000000016</v>
      </c>
      <c r="Q982">
        <v>0.76</v>
      </c>
      <c r="R982" s="6">
        <f>IF(Table2[[#This Row],[Bloomberg US Agg Bond TR USD]]="",Table2[[#This Row],[Pre AGG]],Table2[[#This Row],[Bloomberg US Agg Bond TR USD]])</f>
        <v>0.76</v>
      </c>
      <c r="S982" s="6" t="str">
        <f>IF(Table2[[#This Row],[Bloomberg US Agg Bond TR USD]]="","Pre","")</f>
        <v/>
      </c>
      <c r="T982">
        <v>3.58</v>
      </c>
      <c r="U982" s="6">
        <v>5.15</v>
      </c>
      <c r="V982" s="6">
        <v>1.59</v>
      </c>
      <c r="W982">
        <f t="shared" si="121"/>
        <v>750.90592034474071</v>
      </c>
      <c r="X982">
        <f t="shared" si="122"/>
        <v>1573.2417742247285</v>
      </c>
      <c r="Y982">
        <f t="shared" si="123"/>
        <v>606.16360607968829</v>
      </c>
      <c r="Z982">
        <f t="shared" si="132"/>
        <v>1.5588641759999522</v>
      </c>
      <c r="AA982">
        <f t="shared" si="133"/>
        <v>8.1118410154999978</v>
      </c>
      <c r="AB982">
        <f t="shared" si="134"/>
        <v>-3.3966111834999868</v>
      </c>
      <c r="AC982">
        <f t="shared" si="128"/>
        <v>-3.3966111834999868</v>
      </c>
      <c r="AD982">
        <f t="shared" si="117"/>
        <v>17.950220358701841</v>
      </c>
      <c r="AE982">
        <f t="shared" si="118"/>
        <v>22.738011051996065</v>
      </c>
      <c r="AF982">
        <f t="shared" si="119"/>
        <v>5.2554946396699442</v>
      </c>
      <c r="AG982">
        <f t="shared" si="120"/>
        <v>5.2554946396699442</v>
      </c>
      <c r="AH982">
        <f t="shared" si="125"/>
        <v>2.29</v>
      </c>
      <c r="AI982">
        <f t="shared" si="126"/>
        <v>2.2200000000000002</v>
      </c>
      <c r="AJ982">
        <f t="shared" si="127"/>
        <v>-0.55999999999999983</v>
      </c>
      <c r="AK982">
        <f t="shared" si="129"/>
        <v>-2.2000000000000002</v>
      </c>
      <c r="AL982">
        <f t="shared" si="130"/>
        <v>-0.81999999999999984</v>
      </c>
      <c r="AM982">
        <f t="shared" si="131"/>
        <v>-9.620000000000001</v>
      </c>
      <c r="AN982">
        <f t="shared" si="124"/>
        <v>981</v>
      </c>
    </row>
    <row r="983" spans="1:40" x14ac:dyDescent="0.3">
      <c r="A983" t="s">
        <v>2248</v>
      </c>
      <c r="B983">
        <v>1.59</v>
      </c>
      <c r="C983">
        <v>1.59</v>
      </c>
      <c r="D983">
        <v>1.48</v>
      </c>
      <c r="E983" s="6">
        <f>IF(Table2[[#This Row],[S&amp;P 500 TR USD]]="",Table2[[#This Row],[IA SBBI US Large Stock TR USD Ext]],Table2[[#This Row],[S&amp;P 500 TR USD]])</f>
        <v>1.59</v>
      </c>
      <c r="F983" s="6" t="s">
        <v>2432</v>
      </c>
      <c r="G983" s="6">
        <v>7.08</v>
      </c>
      <c r="H983" s="6">
        <v>7.07</v>
      </c>
      <c r="I983" s="6" t="s">
        <v>2435</v>
      </c>
      <c r="J983" s="6">
        <v>2.87</v>
      </c>
      <c r="K983" s="6">
        <v>2.8</v>
      </c>
      <c r="L983" s="6" t="s">
        <v>2436</v>
      </c>
      <c r="M983">
        <v>-0.48</v>
      </c>
      <c r="N983">
        <v>0.88</v>
      </c>
      <c r="O983">
        <v>0.5</v>
      </c>
      <c r="P983">
        <f>+(Table2[[#This Row],[IA SBBI US IT Govt TR USD]]*Table2[[#This Row],[PctinGovt]])+(Table2[[#This Row],[IA SBBI US LT Corp TR USD]]*(1-Table2[[#This Row],[IA SBBI US IT Govt TR USD]]) )</f>
        <v>1.0624</v>
      </c>
      <c r="Q983">
        <v>0.9</v>
      </c>
      <c r="R983" s="6">
        <f>IF(Table2[[#This Row],[Bloomberg US Agg Bond TR USD]]="",Table2[[#This Row],[Pre AGG]],Table2[[#This Row],[Bloomberg US Agg Bond TR USD]])</f>
        <v>0.9</v>
      </c>
      <c r="S983" s="6" t="str">
        <f>IF(Table2[[#This Row],[Bloomberg US Agg Bond TR USD]]="","Pre","")</f>
        <v/>
      </c>
      <c r="T983">
        <v>1.48</v>
      </c>
      <c r="U983" s="6">
        <v>7.07</v>
      </c>
      <c r="V983" s="6">
        <v>2.8</v>
      </c>
      <c r="W983">
        <f t="shared" si="121"/>
        <v>763.49932796584278</v>
      </c>
      <c r="X983">
        <f t="shared" si="122"/>
        <v>1691.539967662417</v>
      </c>
      <c r="Y983">
        <f t="shared" si="123"/>
        <v>625.93618704991957</v>
      </c>
      <c r="Z983">
        <f t="shared" si="132"/>
        <v>6.4689414935999556</v>
      </c>
      <c r="AA983">
        <f t="shared" si="133"/>
        <v>15.882819276500015</v>
      </c>
      <c r="AB983">
        <f t="shared" si="134"/>
        <v>6.6798621800000069</v>
      </c>
      <c r="AC983">
        <f t="shared" si="128"/>
        <v>6.4689414935999556</v>
      </c>
      <c r="AD983">
        <f t="shared" si="117"/>
        <v>18.253194645337501</v>
      </c>
      <c r="AE983">
        <f t="shared" si="118"/>
        <v>31.639375371503743</v>
      </c>
      <c r="AF983">
        <f t="shared" si="119"/>
        <v>8.2892799135115158</v>
      </c>
      <c r="AG983">
        <f t="shared" si="120"/>
        <v>8.2892799135115158</v>
      </c>
      <c r="AH983">
        <f t="shared" si="125"/>
        <v>-2.1</v>
      </c>
      <c r="AI983">
        <f t="shared" si="126"/>
        <v>1.92</v>
      </c>
      <c r="AJ983">
        <f t="shared" si="127"/>
        <v>1.2099999999999997</v>
      </c>
      <c r="AK983">
        <f t="shared" si="129"/>
        <v>-4.3900000000000006</v>
      </c>
      <c r="AL983">
        <f t="shared" si="130"/>
        <v>-0.30000000000000027</v>
      </c>
      <c r="AM983">
        <f t="shared" si="131"/>
        <v>1.7699999999999996</v>
      </c>
      <c r="AN983">
        <f t="shared" si="124"/>
        <v>982</v>
      </c>
    </row>
    <row r="984" spans="1:40" x14ac:dyDescent="0.3">
      <c r="A984" t="s">
        <v>2249</v>
      </c>
      <c r="B984">
        <v>-4.18</v>
      </c>
      <c r="C984">
        <v>-4.18</v>
      </c>
      <c r="D984">
        <v>-4.4000000000000004</v>
      </c>
      <c r="E984" s="6">
        <f>IF(Table2[[#This Row],[S&amp;P 500 TR USD]]="",Table2[[#This Row],[IA SBBI US Large Stock TR USD Ext]],Table2[[#This Row],[S&amp;P 500 TR USD]])</f>
        <v>-4.18</v>
      </c>
      <c r="F984" s="6" t="s">
        <v>2432</v>
      </c>
      <c r="G984" s="6">
        <v>-6.6</v>
      </c>
      <c r="H984" s="6">
        <v>-6.69</v>
      </c>
      <c r="I984" s="6" t="s">
        <v>2435</v>
      </c>
      <c r="J984" s="6">
        <v>-7.18</v>
      </c>
      <c r="K984" s="6">
        <v>-7.28</v>
      </c>
      <c r="L984" s="6" t="s">
        <v>2436</v>
      </c>
      <c r="M984">
        <v>4.25</v>
      </c>
      <c r="N984">
        <v>0.79</v>
      </c>
      <c r="O984">
        <v>0.5</v>
      </c>
      <c r="P984">
        <f>+(Table2[[#This Row],[IA SBBI US IT Govt TR USD]]*Table2[[#This Row],[PctinGovt]])+(Table2[[#This Row],[IA SBBI US LT Corp TR USD]]*(1-Table2[[#This Row],[IA SBBI US IT Govt TR USD]]) )</f>
        <v>-0.44249999999999989</v>
      </c>
      <c r="Q984">
        <v>1.8</v>
      </c>
      <c r="R984" s="6">
        <f>IF(Table2[[#This Row],[Bloomberg US Agg Bond TR USD]]="",Table2[[#This Row],[Pre AGG]],Table2[[#This Row],[Bloomberg US Agg Bond TR USD]])</f>
        <v>1.8</v>
      </c>
      <c r="S984" s="6" t="str">
        <f>IF(Table2[[#This Row],[Bloomberg US Agg Bond TR USD]]="","Pre","")</f>
        <v/>
      </c>
      <c r="T984">
        <v>-4.4000000000000004</v>
      </c>
      <c r="U984" s="6">
        <v>-6.69</v>
      </c>
      <c r="V984" s="6">
        <v>-7.28</v>
      </c>
      <c r="W984">
        <f t="shared" si="121"/>
        <v>725.50535753534552</v>
      </c>
      <c r="X984">
        <f t="shared" si="122"/>
        <v>1571.6859438258011</v>
      </c>
      <c r="Y984">
        <f t="shared" si="123"/>
        <v>573.08803263268544</v>
      </c>
      <c r="Z984">
        <f t="shared" si="132"/>
        <v>0.48801270399996266</v>
      </c>
      <c r="AA984">
        <f t="shared" si="133"/>
        <v>5.0522283755000119</v>
      </c>
      <c r="AB984">
        <f t="shared" si="134"/>
        <v>-3.168313056000005</v>
      </c>
      <c r="AC984">
        <f t="shared" si="128"/>
        <v>-3.168313056000005</v>
      </c>
      <c r="AD984">
        <f t="shared" si="117"/>
        <v>16.654683810693037</v>
      </c>
      <c r="AE984">
        <f t="shared" si="118"/>
        <v>32.248816924149601</v>
      </c>
      <c r="AF984">
        <f t="shared" si="119"/>
        <v>6.4635991260819425</v>
      </c>
      <c r="AG984">
        <f t="shared" si="120"/>
        <v>6.4635991260819425</v>
      </c>
      <c r="AH984">
        <f t="shared" si="125"/>
        <v>-5.8800000000000008</v>
      </c>
      <c r="AI984">
        <f t="shared" si="126"/>
        <v>-13.760000000000002</v>
      </c>
      <c r="AJ984">
        <f t="shared" si="127"/>
        <v>-10.08</v>
      </c>
      <c r="AK984">
        <f t="shared" si="129"/>
        <v>-3.7800000000000007</v>
      </c>
      <c r="AL984">
        <f t="shared" si="130"/>
        <v>-15.680000000000001</v>
      </c>
      <c r="AM984">
        <f t="shared" si="131"/>
        <v>-11.29</v>
      </c>
      <c r="AN984">
        <f t="shared" si="124"/>
        <v>983</v>
      </c>
    </row>
    <row r="985" spans="1:40" x14ac:dyDescent="0.3">
      <c r="A985" t="s">
        <v>2250</v>
      </c>
      <c r="B985">
        <v>-0.69</v>
      </c>
      <c r="C985">
        <v>-0.69</v>
      </c>
      <c r="D985">
        <v>-0.86</v>
      </c>
      <c r="E985" s="6">
        <f>IF(Table2[[#This Row],[S&amp;P 500 TR USD]]="",Table2[[#This Row],[IA SBBI US Large Stock TR USD Ext]],Table2[[#This Row],[S&amp;P 500 TR USD]])</f>
        <v>-0.69</v>
      </c>
      <c r="F985" s="6" t="s">
        <v>2432</v>
      </c>
      <c r="G985" s="6">
        <v>-0.15</v>
      </c>
      <c r="H985" s="6">
        <v>-0.2</v>
      </c>
      <c r="I985" s="6" t="s">
        <v>2435</v>
      </c>
      <c r="J985" s="6">
        <v>-0.06</v>
      </c>
      <c r="K985" s="6">
        <v>-0.23</v>
      </c>
      <c r="L985" s="6" t="s">
        <v>2436</v>
      </c>
      <c r="M985">
        <v>0.48</v>
      </c>
      <c r="N985">
        <v>0.28000000000000003</v>
      </c>
      <c r="O985">
        <v>0.5</v>
      </c>
      <c r="P985">
        <f>+(Table2[[#This Row],[IA SBBI US IT Govt TR USD]]*Table2[[#This Row],[PctinGovt]])+(Table2[[#This Row],[IA SBBI US LT Corp TR USD]]*(1-Table2[[#This Row],[IA SBBI US IT Govt TR USD]]) )</f>
        <v>0.3856</v>
      </c>
      <c r="Q985">
        <v>0.28000000000000003</v>
      </c>
      <c r="R985" s="6">
        <f>IF(Table2[[#This Row],[Bloomberg US Agg Bond TR USD]]="",Table2[[#This Row],[Pre AGG]],Table2[[#This Row],[Bloomberg US Agg Bond TR USD]])</f>
        <v>0.28000000000000003</v>
      </c>
      <c r="S985" s="6" t="str">
        <f>IF(Table2[[#This Row],[Bloomberg US Agg Bond TR USD]]="","Pre","")</f>
        <v/>
      </c>
      <c r="T985">
        <v>-0.86</v>
      </c>
      <c r="U985" s="6">
        <v>-0.2</v>
      </c>
      <c r="V985" s="6">
        <v>-0.23</v>
      </c>
      <c r="W985">
        <f t="shared" si="121"/>
        <v>718.40601146054132</v>
      </c>
      <c r="X985">
        <f t="shared" si="122"/>
        <v>1568.3425719381496</v>
      </c>
      <c r="Y985">
        <f t="shared" si="123"/>
        <v>571.53993015763035</v>
      </c>
      <c r="Z985">
        <f t="shared" si="132"/>
        <v>-3.819447968000067</v>
      </c>
      <c r="AA985">
        <f t="shared" si="133"/>
        <v>-0.29279703400000301</v>
      </c>
      <c r="AB985">
        <f t="shared" si="134"/>
        <v>-4.9030671679999971</v>
      </c>
      <c r="AC985">
        <f t="shared" si="128"/>
        <v>-4.9030671679999971</v>
      </c>
      <c r="AD985">
        <f t="shared" ref="AD985:AD1048" si="135">((1+W985/100)/(1+W967/100)-1)*100</f>
        <v>15.639889540966934</v>
      </c>
      <c r="AE985">
        <f t="shared" ref="AE985:AE1048" si="136">((1+X985/100)/(1+X967/100)-1)*100</f>
        <v>32.354913046832444</v>
      </c>
      <c r="AF985">
        <f t="shared" ref="AF985:AF1048" si="137">((1+Y985/100)/(1+Y967/100)-1)*100</f>
        <v>5.6797660412814199</v>
      </c>
      <c r="AG985">
        <f t="shared" ref="AG985:AG1048" si="138">MIN(AD985,AE985,AF985)</f>
        <v>5.6797660412814199</v>
      </c>
      <c r="AH985">
        <f t="shared" si="125"/>
        <v>3.5400000000000005</v>
      </c>
      <c r="AI985">
        <f t="shared" si="126"/>
        <v>6.49</v>
      </c>
      <c r="AJ985">
        <f t="shared" si="127"/>
        <v>7.05</v>
      </c>
      <c r="AK985">
        <f t="shared" si="129"/>
        <v>9.4200000000000017</v>
      </c>
      <c r="AL985">
        <f t="shared" si="130"/>
        <v>20.25</v>
      </c>
      <c r="AM985">
        <f t="shared" si="131"/>
        <v>17.13</v>
      </c>
      <c r="AN985">
        <f t="shared" si="124"/>
        <v>984</v>
      </c>
    </row>
    <row r="986" spans="1:40" x14ac:dyDescent="0.3">
      <c r="A986" t="s">
        <v>2251</v>
      </c>
      <c r="B986">
        <v>-6</v>
      </c>
      <c r="C986">
        <v>-6</v>
      </c>
      <c r="D986">
        <v>-6.12</v>
      </c>
      <c r="E986" s="6">
        <f>IF(Table2[[#This Row],[S&amp;P 500 TR USD]]="",Table2[[#This Row],[IA SBBI US Large Stock TR USD Ext]],Table2[[#This Row],[S&amp;P 500 TR USD]])</f>
        <v>-6</v>
      </c>
      <c r="F986" s="6" t="s">
        <v>2432</v>
      </c>
      <c r="G986" s="6">
        <v>-11.67</v>
      </c>
      <c r="H986" s="6">
        <v>-11.68</v>
      </c>
      <c r="I986" s="6" t="s">
        <v>2435</v>
      </c>
      <c r="J986" s="6">
        <v>-6.82</v>
      </c>
      <c r="K986" s="6">
        <v>-6.88</v>
      </c>
      <c r="L986" s="6" t="s">
        <v>2436</v>
      </c>
      <c r="M986">
        <v>2.63</v>
      </c>
      <c r="N986">
        <v>0.17</v>
      </c>
      <c r="O986">
        <v>0.5</v>
      </c>
      <c r="P986">
        <f>+(Table2[[#This Row],[IA SBBI US IT Govt TR USD]]*Table2[[#This Row],[PctinGovt]])+(Table2[[#This Row],[IA SBBI US LT Corp TR USD]]*(1-Table2[[#This Row],[IA SBBI US IT Govt TR USD]]) )</f>
        <v>1.0379</v>
      </c>
      <c r="Q986">
        <v>1.68</v>
      </c>
      <c r="R986" s="6">
        <f>IF(Table2[[#This Row],[Bloomberg US Agg Bond TR USD]]="",Table2[[#This Row],[Pre AGG]],Table2[[#This Row],[Bloomberg US Agg Bond TR USD]])</f>
        <v>1.68</v>
      </c>
      <c r="S986" s="6" t="str">
        <f>IF(Table2[[#This Row],[Bloomberg US Agg Bond TR USD]]="","Pre","")</f>
        <v/>
      </c>
      <c r="T986">
        <v>-6.12</v>
      </c>
      <c r="U986" s="6">
        <v>-11.68</v>
      </c>
      <c r="V986" s="6">
        <v>-6.88</v>
      </c>
      <c r="W986">
        <f t="shared" si="121"/>
        <v>668.31956355915599</v>
      </c>
      <c r="X986">
        <f t="shared" si="122"/>
        <v>1373.4801595357737</v>
      </c>
      <c r="Y986">
        <f t="shared" si="123"/>
        <v>525.3379829627853</v>
      </c>
      <c r="Z986">
        <f t="shared" si="132"/>
        <v>-11.022563808000063</v>
      </c>
      <c r="AA986">
        <f t="shared" si="133"/>
        <v>-17.753430784000003</v>
      </c>
      <c r="AB986">
        <f t="shared" si="134"/>
        <v>-13.857719987199991</v>
      </c>
      <c r="AC986">
        <f t="shared" si="128"/>
        <v>-17.753430784000003</v>
      </c>
      <c r="AD986">
        <f t="shared" si="135"/>
        <v>8.0118677754051681</v>
      </c>
      <c r="AE986">
        <f t="shared" si="136"/>
        <v>21.995261117681487</v>
      </c>
      <c r="AF986">
        <f t="shared" si="137"/>
        <v>1.7989015595750946</v>
      </c>
      <c r="AG986">
        <f t="shared" si="138"/>
        <v>1.7989015595750946</v>
      </c>
      <c r="AH986">
        <f t="shared" si="125"/>
        <v>-5.26</v>
      </c>
      <c r="AI986">
        <f t="shared" si="126"/>
        <v>-11.48</v>
      </c>
      <c r="AJ986">
        <f t="shared" si="127"/>
        <v>-6.6499999999999995</v>
      </c>
      <c r="AK986">
        <f t="shared" si="129"/>
        <v>-8.8000000000000007</v>
      </c>
      <c r="AL986">
        <f t="shared" si="130"/>
        <v>-17.97</v>
      </c>
      <c r="AM986">
        <f t="shared" si="131"/>
        <v>-13.7</v>
      </c>
      <c r="AN986">
        <f t="shared" si="124"/>
        <v>985</v>
      </c>
    </row>
    <row r="987" spans="1:40" x14ac:dyDescent="0.3">
      <c r="A987" t="s">
        <v>2252</v>
      </c>
      <c r="B987">
        <v>-3.25</v>
      </c>
      <c r="C987">
        <v>-3.25</v>
      </c>
      <c r="D987">
        <v>-3.48</v>
      </c>
      <c r="E987" s="6">
        <f>IF(Table2[[#This Row],[S&amp;P 500 TR USD]]="",Table2[[#This Row],[IA SBBI US Large Stock TR USD Ext]],Table2[[#This Row],[S&amp;P 500 TR USD]])</f>
        <v>-3.25</v>
      </c>
      <c r="F987" s="6" t="s">
        <v>2432</v>
      </c>
      <c r="G987" s="6">
        <v>-5.13</v>
      </c>
      <c r="H987" s="6">
        <v>-5.22</v>
      </c>
      <c r="I987" s="6" t="s">
        <v>2435</v>
      </c>
      <c r="J987" s="6">
        <v>-3.71</v>
      </c>
      <c r="K987" s="6">
        <v>-3.8</v>
      </c>
      <c r="L987" s="6" t="s">
        <v>2436</v>
      </c>
      <c r="M987">
        <v>2.34</v>
      </c>
      <c r="N987">
        <v>-0.71</v>
      </c>
      <c r="O987">
        <v>0.5</v>
      </c>
      <c r="P987">
        <f>+(Table2[[#This Row],[IA SBBI US IT Govt TR USD]]*Table2[[#This Row],[PctinGovt]])+(Table2[[#This Row],[IA SBBI US LT Corp TR USD]]*(1-Table2[[#This Row],[IA SBBI US IT Govt TR USD]]) )</f>
        <v>2.1213999999999995</v>
      </c>
      <c r="Q987">
        <v>0.14000000000000001</v>
      </c>
      <c r="R987" s="6">
        <f>IF(Table2[[#This Row],[Bloomberg US Agg Bond TR USD]]="",Table2[[#This Row],[Pre AGG]],Table2[[#This Row],[Bloomberg US Agg Bond TR USD]])</f>
        <v>0.14000000000000001</v>
      </c>
      <c r="S987" s="6" t="str">
        <f>IF(Table2[[#This Row],[Bloomberg US Agg Bond TR USD]]="","Pre","")</f>
        <v/>
      </c>
      <c r="T987">
        <v>-3.48</v>
      </c>
      <c r="U987" s="6">
        <v>-5.22</v>
      </c>
      <c r="V987" s="6">
        <v>-3.8</v>
      </c>
      <c r="W987">
        <f t="shared" si="121"/>
        <v>641.58204274729746</v>
      </c>
      <c r="X987">
        <f t="shared" si="122"/>
        <v>1296.5644952080063</v>
      </c>
      <c r="Y987">
        <f t="shared" si="123"/>
        <v>501.57513961019947</v>
      </c>
      <c r="Z987">
        <f t="shared" si="132"/>
        <v>-10.166295593600028</v>
      </c>
      <c r="AA987">
        <f t="shared" si="133"/>
        <v>-16.457723392000013</v>
      </c>
      <c r="AB987">
        <f t="shared" si="134"/>
        <v>-10.624597311999995</v>
      </c>
      <c r="AC987">
        <f t="shared" si="128"/>
        <v>-16.457723392000013</v>
      </c>
      <c r="AD987">
        <f t="shared" si="135"/>
        <v>2.0787768303349274</v>
      </c>
      <c r="AE987">
        <f t="shared" si="136"/>
        <v>10.47879656730224</v>
      </c>
      <c r="AF987">
        <f t="shared" si="137"/>
        <v>-4.7831372870089766</v>
      </c>
      <c r="AG987">
        <f t="shared" si="138"/>
        <v>-4.7831372870089766</v>
      </c>
      <c r="AH987">
        <f t="shared" si="125"/>
        <v>2.64</v>
      </c>
      <c r="AI987">
        <f t="shared" si="126"/>
        <v>6.46</v>
      </c>
      <c r="AJ987">
        <f t="shared" si="127"/>
        <v>3.08</v>
      </c>
      <c r="AK987">
        <f t="shared" si="129"/>
        <v>7.9</v>
      </c>
      <c r="AL987">
        <f t="shared" si="130"/>
        <v>17.940000000000001</v>
      </c>
      <c r="AM987">
        <f t="shared" si="131"/>
        <v>9.73</v>
      </c>
      <c r="AN987">
        <f t="shared" si="124"/>
        <v>986</v>
      </c>
    </row>
    <row r="988" spans="1:40" x14ac:dyDescent="0.3">
      <c r="A988" t="s">
        <v>2253</v>
      </c>
      <c r="B988">
        <v>-0.43</v>
      </c>
      <c r="C988">
        <v>-0.43</v>
      </c>
      <c r="D988">
        <v>-0.6</v>
      </c>
      <c r="E988" s="6">
        <f>IF(Table2[[#This Row],[S&amp;P 500 TR USD]]="",Table2[[#This Row],[IA SBBI US Large Stock TR USD Ext]],Table2[[#This Row],[S&amp;P 500 TR USD]])</f>
        <v>-0.43</v>
      </c>
      <c r="F988" s="6" t="s">
        <v>2432</v>
      </c>
      <c r="G988" s="6">
        <v>2.12</v>
      </c>
      <c r="H988" s="6">
        <v>2.1</v>
      </c>
      <c r="I988" s="6" t="s">
        <v>2435</v>
      </c>
      <c r="J988" s="6">
        <v>0.42</v>
      </c>
      <c r="K988" s="6">
        <v>0.26</v>
      </c>
      <c r="L988" s="6" t="s">
        <v>2436</v>
      </c>
      <c r="M988">
        <v>0.73</v>
      </c>
      <c r="N988">
        <v>-0.59</v>
      </c>
      <c r="O988">
        <v>0.5</v>
      </c>
      <c r="P988">
        <f>+(Table2[[#This Row],[IA SBBI US IT Govt TR USD]]*Table2[[#This Row],[PctinGovt]])+(Table2[[#This Row],[IA SBBI US LT Corp TR USD]]*(1-Table2[[#This Row],[IA SBBI US IT Govt TR USD]]) )</f>
        <v>0.20569999999999999</v>
      </c>
      <c r="Q988">
        <v>0.34</v>
      </c>
      <c r="R988" s="6">
        <f>IF(Table2[[#This Row],[Bloomberg US Agg Bond TR USD]]="",Table2[[#This Row],[Pre AGG]],Table2[[#This Row],[Bloomberg US Agg Bond TR USD]])</f>
        <v>0.34</v>
      </c>
      <c r="S988" s="6" t="str">
        <f>IF(Table2[[#This Row],[Bloomberg US Agg Bond TR USD]]="","Pre","")</f>
        <v/>
      </c>
      <c r="T988">
        <v>-0.6</v>
      </c>
      <c r="U988" s="6">
        <v>2.1</v>
      </c>
      <c r="V988" s="6">
        <v>0.26</v>
      </c>
      <c r="W988">
        <f t="shared" si="121"/>
        <v>637.13255049081363</v>
      </c>
      <c r="X988">
        <f t="shared" si="122"/>
        <v>1325.8923496073742</v>
      </c>
      <c r="Y988">
        <f t="shared" si="123"/>
        <v>503.13923497318598</v>
      </c>
      <c r="Z988">
        <f t="shared" si="132"/>
        <v>-9.9307018560000024</v>
      </c>
      <c r="AA988">
        <f t="shared" si="133"/>
        <v>-14.532400384000022</v>
      </c>
      <c r="AB988">
        <f t="shared" si="134"/>
        <v>-10.185648256000002</v>
      </c>
      <c r="AC988">
        <f t="shared" si="128"/>
        <v>-14.532400384000022</v>
      </c>
      <c r="AD988">
        <f t="shared" si="135"/>
        <v>-0.96983782026847098</v>
      </c>
      <c r="AE988">
        <f t="shared" si="136"/>
        <v>7.7250036245015474</v>
      </c>
      <c r="AF988">
        <f t="shared" si="137"/>
        <v>-5.1991791896278006</v>
      </c>
      <c r="AG988">
        <f t="shared" si="138"/>
        <v>-5.1991791896278006</v>
      </c>
      <c r="AH988">
        <f t="shared" si="125"/>
        <v>2.88</v>
      </c>
      <c r="AI988">
        <f t="shared" si="126"/>
        <v>7.32</v>
      </c>
      <c r="AJ988">
        <f t="shared" si="127"/>
        <v>4.0599999999999996</v>
      </c>
      <c r="AK988">
        <f t="shared" si="129"/>
        <v>0.23999999999999977</v>
      </c>
      <c r="AL988">
        <f t="shared" si="130"/>
        <v>0.86000000000000032</v>
      </c>
      <c r="AM988">
        <f t="shared" si="131"/>
        <v>0.97999999999999954</v>
      </c>
      <c r="AN988">
        <f t="shared" si="124"/>
        <v>987</v>
      </c>
    </row>
    <row r="989" spans="1:40" x14ac:dyDescent="0.3">
      <c r="A989" t="s">
        <v>2254</v>
      </c>
      <c r="B989">
        <v>4.87</v>
      </c>
      <c r="C989">
        <v>4.87</v>
      </c>
      <c r="D989">
        <v>4.75</v>
      </c>
      <c r="E989" s="6">
        <f>IF(Table2[[#This Row],[S&amp;P 500 TR USD]]="",Table2[[#This Row],[IA SBBI US Large Stock TR USD Ext]],Table2[[#This Row],[S&amp;P 500 TR USD]])</f>
        <v>4.87</v>
      </c>
      <c r="F989" s="6" t="s">
        <v>2432</v>
      </c>
      <c r="G989" s="6">
        <v>7.63</v>
      </c>
      <c r="H989" s="6">
        <v>7.62</v>
      </c>
      <c r="I989" s="6" t="s">
        <v>2435</v>
      </c>
      <c r="J989" s="6">
        <v>4.1900000000000004</v>
      </c>
      <c r="K989" s="6">
        <v>4.0999999999999996</v>
      </c>
      <c r="L989" s="6" t="s">
        <v>2436</v>
      </c>
      <c r="M989">
        <v>-2.93</v>
      </c>
      <c r="N989">
        <v>0.91</v>
      </c>
      <c r="O989">
        <v>0.5</v>
      </c>
      <c r="P989">
        <f>+(Table2[[#This Row],[IA SBBI US IT Govt TR USD]]*Table2[[#This Row],[PctinGovt]])+(Table2[[#This Row],[IA SBBI US LT Corp TR USD]]*(1-Table2[[#This Row],[IA SBBI US IT Govt TR USD]]) )</f>
        <v>2.1113</v>
      </c>
      <c r="Q989">
        <v>-0.21</v>
      </c>
      <c r="R989" s="6">
        <f>IF(Table2[[#This Row],[Bloomberg US Agg Bond TR USD]]="",Table2[[#This Row],[Pre AGG]],Table2[[#This Row],[Bloomberg US Agg Bond TR USD]])</f>
        <v>-0.21</v>
      </c>
      <c r="S989" s="6" t="str">
        <f>IF(Table2[[#This Row],[Bloomberg US Agg Bond TR USD]]="","Pre","")</f>
        <v/>
      </c>
      <c r="T989">
        <v>4.75</v>
      </c>
      <c r="U989" s="6">
        <v>7.62</v>
      </c>
      <c r="V989" s="6">
        <v>4.0999999999999996</v>
      </c>
      <c r="W989">
        <f t="shared" si="121"/>
        <v>672.14634663912727</v>
      </c>
      <c r="X989">
        <f t="shared" si="122"/>
        <v>1434.5453466474562</v>
      </c>
      <c r="Y989">
        <f t="shared" si="123"/>
        <v>527.86794360708654</v>
      </c>
      <c r="Z989">
        <f t="shared" si="132"/>
        <v>0.49807180000001061</v>
      </c>
      <c r="AA989">
        <f t="shared" si="133"/>
        <v>4.1442829559999783</v>
      </c>
      <c r="AB989">
        <f t="shared" si="134"/>
        <v>0.40457491999998929</v>
      </c>
      <c r="AC989">
        <f t="shared" si="128"/>
        <v>0.40457491999998929</v>
      </c>
      <c r="AD989">
        <f t="shared" si="135"/>
        <v>0.56625776371186376</v>
      </c>
      <c r="AE989">
        <f t="shared" si="136"/>
        <v>10.687081249463958</v>
      </c>
      <c r="AF989">
        <f t="shared" si="137"/>
        <v>-6.6253624149896435</v>
      </c>
      <c r="AG989">
        <f t="shared" si="138"/>
        <v>-6.6253624149896435</v>
      </c>
      <c r="AH989">
        <f t="shared" si="125"/>
        <v>5.35</v>
      </c>
      <c r="AI989">
        <f t="shared" si="126"/>
        <v>5.52</v>
      </c>
      <c r="AJ989">
        <f t="shared" si="127"/>
        <v>3.84</v>
      </c>
      <c r="AK989">
        <f t="shared" si="129"/>
        <v>2.4699999999999998</v>
      </c>
      <c r="AL989">
        <f t="shared" si="130"/>
        <v>-1.8000000000000007</v>
      </c>
      <c r="AM989">
        <f t="shared" si="131"/>
        <v>-0.21999999999999975</v>
      </c>
      <c r="AN989">
        <f t="shared" si="124"/>
        <v>988</v>
      </c>
    </row>
    <row r="990" spans="1:40" x14ac:dyDescent="0.3">
      <c r="A990" t="s">
        <v>2255</v>
      </c>
      <c r="B990">
        <v>1.3</v>
      </c>
      <c r="C990">
        <v>1.3</v>
      </c>
      <c r="D990">
        <v>1.07</v>
      </c>
      <c r="E990" s="6">
        <f>IF(Table2[[#This Row],[S&amp;P 500 TR USD]]="",Table2[[#This Row],[IA SBBI US Large Stock TR USD Ext]],Table2[[#This Row],[S&amp;P 500 TR USD]])</f>
        <v>1.3</v>
      </c>
      <c r="F990" s="6" t="s">
        <v>2432</v>
      </c>
      <c r="G990" s="6">
        <v>6.08</v>
      </c>
      <c r="H990" s="6">
        <v>5.99</v>
      </c>
      <c r="I990" s="6" t="s">
        <v>2435</v>
      </c>
      <c r="J990" s="6">
        <v>4.59</v>
      </c>
      <c r="K990" s="6">
        <v>4.4800000000000004</v>
      </c>
      <c r="L990" s="6" t="s">
        <v>2436</v>
      </c>
      <c r="M990">
        <v>-0.84</v>
      </c>
      <c r="N990">
        <v>-2.77</v>
      </c>
      <c r="O990">
        <v>0.5</v>
      </c>
      <c r="P990">
        <f>+(Table2[[#This Row],[IA SBBI US IT Govt TR USD]]*Table2[[#This Row],[PctinGovt]])+(Table2[[#This Row],[IA SBBI US LT Corp TR USD]]*(1-Table2[[#This Row],[IA SBBI US IT Govt TR USD]]) )</f>
        <v>-5.5167999999999999</v>
      </c>
      <c r="Q990">
        <v>-0.73</v>
      </c>
      <c r="R990" s="6">
        <f>IF(Table2[[#This Row],[Bloomberg US Agg Bond TR USD]]="",Table2[[#This Row],[Pre AGG]],Table2[[#This Row],[Bloomberg US Agg Bond TR USD]])</f>
        <v>-0.73</v>
      </c>
      <c r="S990" s="6" t="str">
        <f>IF(Table2[[#This Row],[Bloomberg US Agg Bond TR USD]]="","Pre","")</f>
        <v/>
      </c>
      <c r="T990">
        <v>1.07</v>
      </c>
      <c r="U990" s="6">
        <v>5.99</v>
      </c>
      <c r="V990" s="6">
        <v>4.4800000000000004</v>
      </c>
      <c r="W990">
        <f t="shared" si="121"/>
        <v>680.4083125481659</v>
      </c>
      <c r="X990">
        <f t="shared" si="122"/>
        <v>1526.4646129116391</v>
      </c>
      <c r="Y990">
        <f t="shared" si="123"/>
        <v>555.99642748068391</v>
      </c>
      <c r="Z990">
        <f t="shared" si="132"/>
        <v>5.2356000499999888</v>
      </c>
      <c r="AA990">
        <f t="shared" si="133"/>
        <v>16.461833198000029</v>
      </c>
      <c r="AB990">
        <f t="shared" si="134"/>
        <v>9.0464655679999737</v>
      </c>
      <c r="AC990">
        <f t="shared" si="128"/>
        <v>5.2356000499999888</v>
      </c>
      <c r="AD990">
        <f t="shared" si="135"/>
        <v>-7.5585619443430119E-3</v>
      </c>
      <c r="AE990">
        <f t="shared" si="136"/>
        <v>13.470584598420455</v>
      </c>
      <c r="AF990">
        <f t="shared" si="137"/>
        <v>-4.8309224965185642</v>
      </c>
      <c r="AG990">
        <f t="shared" si="138"/>
        <v>-4.8309224965185642</v>
      </c>
      <c r="AH990">
        <f t="shared" si="125"/>
        <v>-3.6799999999999997</v>
      </c>
      <c r="AI990">
        <f t="shared" si="126"/>
        <v>-1.63</v>
      </c>
      <c r="AJ990">
        <f t="shared" si="127"/>
        <v>0.38000000000000078</v>
      </c>
      <c r="AK990">
        <f t="shared" si="129"/>
        <v>-9.0299999999999994</v>
      </c>
      <c r="AL990">
        <f t="shared" si="130"/>
        <v>-7.1499999999999995</v>
      </c>
      <c r="AM990">
        <f t="shared" si="131"/>
        <v>-3.4599999999999991</v>
      </c>
      <c r="AN990">
        <f t="shared" si="124"/>
        <v>989</v>
      </c>
    </row>
    <row r="991" spans="1:40" x14ac:dyDescent="0.3">
      <c r="A991" t="s">
        <v>2256</v>
      </c>
      <c r="B991">
        <v>-8.43</v>
      </c>
      <c r="C991">
        <v>-8.43</v>
      </c>
      <c r="D991">
        <v>-8.6</v>
      </c>
      <c r="E991" s="6">
        <f>IF(Table2[[#This Row],[S&amp;P 500 TR USD]]="",Table2[[#This Row],[IA SBBI US Large Stock TR USD Ext]],Table2[[#This Row],[S&amp;P 500 TR USD]])</f>
        <v>-8.43</v>
      </c>
      <c r="F991" s="6" t="s">
        <v>2432</v>
      </c>
      <c r="G991" s="6">
        <v>-9.61</v>
      </c>
      <c r="H991" s="6">
        <v>-9.6199999999999992</v>
      </c>
      <c r="I991" s="6" t="s">
        <v>2435</v>
      </c>
      <c r="J991" s="6">
        <v>-7.7</v>
      </c>
      <c r="K991" s="6">
        <v>-7.83</v>
      </c>
      <c r="L991" s="6" t="s">
        <v>2436</v>
      </c>
      <c r="M991">
        <v>0.75</v>
      </c>
      <c r="N991">
        <v>-0.61</v>
      </c>
      <c r="O991">
        <v>0.5</v>
      </c>
      <c r="P991">
        <f>+(Table2[[#This Row],[IA SBBI US IT Govt TR USD]]*Table2[[#This Row],[PctinGovt]])+(Table2[[#This Row],[IA SBBI US LT Corp TR USD]]*(1-Table2[[#This Row],[IA SBBI US IT Govt TR USD]]) )</f>
        <v>0.2225</v>
      </c>
      <c r="Q991">
        <v>-0.08</v>
      </c>
      <c r="R991" s="6">
        <f>IF(Table2[[#This Row],[Bloomberg US Agg Bond TR USD]]="",Table2[[#This Row],[Pre AGG]],Table2[[#This Row],[Bloomberg US Agg Bond TR USD]])</f>
        <v>-0.08</v>
      </c>
      <c r="S991" s="6" t="str">
        <f>IF(Table2[[#This Row],[Bloomberg US Agg Bond TR USD]]="","Pre","")</f>
        <v/>
      </c>
      <c r="T991">
        <v>-8.6</v>
      </c>
      <c r="U991" s="6">
        <v>-9.6199999999999992</v>
      </c>
      <c r="V991" s="6">
        <v>-7.83</v>
      </c>
      <c r="W991">
        <f t="shared" si="121"/>
        <v>613.29319766902358</v>
      </c>
      <c r="X991">
        <f t="shared" si="122"/>
        <v>1369.9987171495397</v>
      </c>
      <c r="Y991">
        <f t="shared" si="123"/>
        <v>504.63190720894636</v>
      </c>
      <c r="Z991">
        <f t="shared" si="132"/>
        <v>-3.2340659500000202</v>
      </c>
      <c r="AA991">
        <f t="shared" si="133"/>
        <v>3.0932466644000511</v>
      </c>
      <c r="AB991">
        <f t="shared" si="134"/>
        <v>0.2474838559999748</v>
      </c>
      <c r="AC991">
        <f t="shared" si="128"/>
        <v>-3.2340659500000202</v>
      </c>
      <c r="AD991">
        <f t="shared" si="135"/>
        <v>-9.7441324566631913</v>
      </c>
      <c r="AE991">
        <f t="shared" si="136"/>
        <v>4.5623107259914475</v>
      </c>
      <c r="AF991">
        <f t="shared" si="137"/>
        <v>-12.457745773494178</v>
      </c>
      <c r="AG991">
        <f t="shared" si="138"/>
        <v>-12.457745773494178</v>
      </c>
      <c r="AH991">
        <f t="shared" si="125"/>
        <v>-9.67</v>
      </c>
      <c r="AI991">
        <f t="shared" si="126"/>
        <v>-15.61</v>
      </c>
      <c r="AJ991">
        <f t="shared" si="127"/>
        <v>-12.31</v>
      </c>
      <c r="AK991">
        <f t="shared" si="129"/>
        <v>-5.99</v>
      </c>
      <c r="AL991">
        <f t="shared" si="130"/>
        <v>-13.98</v>
      </c>
      <c r="AM991">
        <f t="shared" si="131"/>
        <v>-12.690000000000001</v>
      </c>
      <c r="AN991">
        <f t="shared" si="124"/>
        <v>990</v>
      </c>
    </row>
    <row r="992" spans="1:40" x14ac:dyDescent="0.3">
      <c r="A992" t="s">
        <v>2257</v>
      </c>
      <c r="B992">
        <v>-0.84</v>
      </c>
      <c r="C992">
        <v>-0.84</v>
      </c>
      <c r="D992">
        <v>-0.99</v>
      </c>
      <c r="E992" s="6">
        <f>IF(Table2[[#This Row],[S&amp;P 500 TR USD]]="",Table2[[#This Row],[IA SBBI US Large Stock TR USD Ext]],Table2[[#This Row],[S&amp;P 500 TR USD]])</f>
        <v>-0.84</v>
      </c>
      <c r="F992" s="6" t="s">
        <v>2432</v>
      </c>
      <c r="G992" s="6">
        <v>0.67</v>
      </c>
      <c r="H992" s="6">
        <v>0.66</v>
      </c>
      <c r="I992" s="6" t="s">
        <v>2435</v>
      </c>
      <c r="J992" s="6">
        <v>3.7</v>
      </c>
      <c r="K992" s="6">
        <v>3.61</v>
      </c>
      <c r="L992" s="6" t="s">
        <v>2436</v>
      </c>
      <c r="M992">
        <v>0.64</v>
      </c>
      <c r="N992">
        <v>-1.0900000000000001</v>
      </c>
      <c r="O992">
        <v>0.5</v>
      </c>
      <c r="P992">
        <f>+(Table2[[#This Row],[IA SBBI US IT Govt TR USD]]*Table2[[#This Row],[PctinGovt]])+(Table2[[#This Row],[IA SBBI US LT Corp TR USD]]*(1-Table2[[#This Row],[IA SBBI US IT Govt TR USD]]) )</f>
        <v>-7.240000000000002E-2</v>
      </c>
      <c r="Q992">
        <v>-0.08</v>
      </c>
      <c r="R992" s="6">
        <f>IF(Table2[[#This Row],[Bloomberg US Agg Bond TR USD]]="",Table2[[#This Row],[Pre AGG]],Table2[[#This Row],[Bloomberg US Agg Bond TR USD]])</f>
        <v>-0.08</v>
      </c>
      <c r="S992" s="6" t="str">
        <f>IF(Table2[[#This Row],[Bloomberg US Agg Bond TR USD]]="","Pre","")</f>
        <v/>
      </c>
      <c r="T992">
        <v>-0.99</v>
      </c>
      <c r="U992" s="6">
        <v>0.66</v>
      </c>
      <c r="V992" s="6">
        <v>3.61</v>
      </c>
      <c r="W992">
        <f t="shared" si="121"/>
        <v>606.23159501210023</v>
      </c>
      <c r="X992">
        <f t="shared" si="122"/>
        <v>1379.7007086827266</v>
      </c>
      <c r="Y992">
        <f t="shared" si="123"/>
        <v>526.45911905918933</v>
      </c>
      <c r="Z992">
        <f t="shared" si="132"/>
        <v>-8.5365620020000144</v>
      </c>
      <c r="AA992">
        <f t="shared" si="133"/>
        <v>-3.5739991707999685</v>
      </c>
      <c r="AB992">
        <f t="shared" si="134"/>
        <v>-0.22438230240000578</v>
      </c>
      <c r="AC992">
        <f t="shared" si="128"/>
        <v>-8.5365620020000144</v>
      </c>
      <c r="AD992">
        <f t="shared" si="135"/>
        <v>-11.880155354838994</v>
      </c>
      <c r="AE992">
        <f t="shared" si="136"/>
        <v>3.1785334543505295</v>
      </c>
      <c r="AF992">
        <f t="shared" si="137"/>
        <v>-10.73464264926416</v>
      </c>
      <c r="AG992">
        <f t="shared" si="138"/>
        <v>-11.880155354838994</v>
      </c>
      <c r="AH992">
        <f t="shared" si="125"/>
        <v>7.6099999999999994</v>
      </c>
      <c r="AI992">
        <f t="shared" si="126"/>
        <v>10.28</v>
      </c>
      <c r="AJ992">
        <f t="shared" si="127"/>
        <v>11.44</v>
      </c>
      <c r="AK992">
        <f t="shared" si="129"/>
        <v>17.28</v>
      </c>
      <c r="AL992">
        <f t="shared" si="130"/>
        <v>25.89</v>
      </c>
      <c r="AM992">
        <f t="shared" si="131"/>
        <v>23.75</v>
      </c>
      <c r="AN992">
        <f t="shared" si="124"/>
        <v>991</v>
      </c>
    </row>
    <row r="993" spans="1:40" x14ac:dyDescent="0.3">
      <c r="A993" t="s">
        <v>2258</v>
      </c>
      <c r="B993">
        <v>1.45</v>
      </c>
      <c r="C993">
        <v>1.45</v>
      </c>
      <c r="D993">
        <v>1.22</v>
      </c>
      <c r="E993" s="6">
        <f>IF(Table2[[#This Row],[S&amp;P 500 TR USD]]="",Table2[[#This Row],[IA SBBI US Large Stock TR USD Ext]],Table2[[#This Row],[S&amp;P 500 TR USD]])</f>
        <v>1.45</v>
      </c>
      <c r="F993" s="6" t="s">
        <v>2432</v>
      </c>
      <c r="G993" s="6">
        <v>1.35</v>
      </c>
      <c r="H993" s="6">
        <v>1.26</v>
      </c>
      <c r="I993" s="6" t="s">
        <v>2435</v>
      </c>
      <c r="J993" s="6">
        <v>3.61</v>
      </c>
      <c r="K993" s="6">
        <v>3.49</v>
      </c>
      <c r="L993" s="6" t="s">
        <v>2436</v>
      </c>
      <c r="M993">
        <v>1.04</v>
      </c>
      <c r="N993">
        <v>1.21</v>
      </c>
      <c r="O993">
        <v>0.5</v>
      </c>
      <c r="P993">
        <f>+(Table2[[#This Row],[IA SBBI US IT Govt TR USD]]*Table2[[#This Row],[PctinGovt]])+(Table2[[#This Row],[IA SBBI US LT Corp TR USD]]*(1-Table2[[#This Row],[IA SBBI US IT Govt TR USD]]) )</f>
        <v>0.47159999999999996</v>
      </c>
      <c r="Q993">
        <v>0.95</v>
      </c>
      <c r="R993" s="6">
        <f>IF(Table2[[#This Row],[Bloomberg US Agg Bond TR USD]]="",Table2[[#This Row],[Pre AGG]],Table2[[#This Row],[Bloomberg US Agg Bond TR USD]])</f>
        <v>0.95</v>
      </c>
      <c r="S993" s="6" t="str">
        <f>IF(Table2[[#This Row],[Bloomberg US Agg Bond TR USD]]="","Pre","")</f>
        <v/>
      </c>
      <c r="T993">
        <v>1.22</v>
      </c>
      <c r="U993" s="6">
        <v>1.26</v>
      </c>
      <c r="V993" s="6">
        <v>3.49</v>
      </c>
      <c r="W993">
        <f t="shared" si="121"/>
        <v>614.84762047124786</v>
      </c>
      <c r="X993">
        <f t="shared" si="122"/>
        <v>1398.3449376121289</v>
      </c>
      <c r="Y993">
        <f t="shared" si="123"/>
        <v>548.32254231435502</v>
      </c>
      <c r="Z993">
        <f t="shared" si="132"/>
        <v>-8.4008192920000049</v>
      </c>
      <c r="AA993">
        <f t="shared" si="133"/>
        <v>-7.8771879991999967</v>
      </c>
      <c r="AB993">
        <f t="shared" si="134"/>
        <v>-1.1698059387000082</v>
      </c>
      <c r="AC993">
        <f t="shared" si="128"/>
        <v>-8.4008192920000049</v>
      </c>
      <c r="AD993">
        <f t="shared" si="135"/>
        <v>-8.8173106217215533</v>
      </c>
      <c r="AE993">
        <f t="shared" si="136"/>
        <v>6.2962488308834441</v>
      </c>
      <c r="AF993">
        <f t="shared" si="137"/>
        <v>-6.7991138798663027</v>
      </c>
      <c r="AG993">
        <f t="shared" si="138"/>
        <v>-8.8173106217215533</v>
      </c>
      <c r="AH993">
        <f t="shared" si="125"/>
        <v>2.21</v>
      </c>
      <c r="AI993">
        <f t="shared" si="126"/>
        <v>0.6</v>
      </c>
      <c r="AJ993">
        <f t="shared" si="127"/>
        <v>-0.11999999999999966</v>
      </c>
      <c r="AK993">
        <f t="shared" si="129"/>
        <v>-5.3999999999999995</v>
      </c>
      <c r="AL993">
        <f t="shared" si="130"/>
        <v>-9.68</v>
      </c>
      <c r="AM993">
        <f t="shared" si="131"/>
        <v>-11.559999999999999</v>
      </c>
      <c r="AN993">
        <f t="shared" si="124"/>
        <v>992</v>
      </c>
    </row>
    <row r="994" spans="1:40" x14ac:dyDescent="0.3">
      <c r="A994" t="s">
        <v>2259</v>
      </c>
      <c r="B994">
        <v>-8.91</v>
      </c>
      <c r="C994">
        <v>-8.91</v>
      </c>
      <c r="D994">
        <v>-9.08</v>
      </c>
      <c r="E994" s="6">
        <f>IF(Table2[[#This Row],[S&amp;P 500 TR USD]]="",Table2[[#This Row],[IA SBBI US Large Stock TR USD Ext]],Table2[[#This Row],[S&amp;P 500 TR USD]])</f>
        <v>-8.91</v>
      </c>
      <c r="F994" s="6" t="s">
        <v>2432</v>
      </c>
      <c r="G994" s="6">
        <v>-14.83</v>
      </c>
      <c r="H994" s="6">
        <v>-14.84</v>
      </c>
      <c r="I994" s="6" t="s">
        <v>2435</v>
      </c>
      <c r="J994" s="6">
        <v>-7.97</v>
      </c>
      <c r="K994" s="6">
        <v>-8.1</v>
      </c>
      <c r="L994" s="6" t="s">
        <v>2436</v>
      </c>
      <c r="M994">
        <v>0.85</v>
      </c>
      <c r="N994">
        <v>-8.6300000000000008</v>
      </c>
      <c r="O994">
        <v>0.5</v>
      </c>
      <c r="P994">
        <f>+(Table2[[#This Row],[IA SBBI US IT Govt TR USD]]*Table2[[#This Row],[PctinGovt]])+(Table2[[#This Row],[IA SBBI US LT Corp TR USD]]*(1-Table2[[#This Row],[IA SBBI US IT Govt TR USD]]) )</f>
        <v>-0.86950000000000016</v>
      </c>
      <c r="Q994">
        <v>-1.34</v>
      </c>
      <c r="R994" s="6">
        <f>IF(Table2[[#This Row],[Bloomberg US Agg Bond TR USD]]="",Table2[[#This Row],[Pre AGG]],Table2[[#This Row],[Bloomberg US Agg Bond TR USD]])</f>
        <v>-1.34</v>
      </c>
      <c r="S994" s="6" t="str">
        <f>IF(Table2[[#This Row],[Bloomberg US Agg Bond TR USD]]="","Pre","")</f>
        <v/>
      </c>
      <c r="T994">
        <v>-9.08</v>
      </c>
      <c r="U994" s="6">
        <v>-14.84</v>
      </c>
      <c r="V994" s="6">
        <v>-8.1</v>
      </c>
      <c r="W994">
        <f t="shared" si="121"/>
        <v>549.93945653245862</v>
      </c>
      <c r="X994">
        <f t="shared" si="122"/>
        <v>1175.990548870489</v>
      </c>
      <c r="Y994">
        <f t="shared" si="123"/>
        <v>495.8084163868923</v>
      </c>
      <c r="Z994">
        <f t="shared" si="132"/>
        <v>-8.8818653175999902</v>
      </c>
      <c r="AA994">
        <f t="shared" si="133"/>
        <v>-13.197846094400012</v>
      </c>
      <c r="AB994">
        <f t="shared" si="134"/>
        <v>-1.4593161089999973</v>
      </c>
      <c r="AC994">
        <f t="shared" si="128"/>
        <v>-13.197846094400012</v>
      </c>
      <c r="AD994">
        <f t="shared" si="135"/>
        <v>-17.917523581454674</v>
      </c>
      <c r="AE994">
        <f t="shared" si="136"/>
        <v>-10.026950100009602</v>
      </c>
      <c r="AF994">
        <f t="shared" si="137"/>
        <v>-15.137605920536156</v>
      </c>
      <c r="AG994">
        <f t="shared" si="138"/>
        <v>-17.917523581454674</v>
      </c>
      <c r="AH994">
        <f t="shared" si="125"/>
        <v>-10.3</v>
      </c>
      <c r="AI994">
        <f t="shared" si="126"/>
        <v>-16.100000000000001</v>
      </c>
      <c r="AJ994">
        <f t="shared" si="127"/>
        <v>-11.59</v>
      </c>
      <c r="AK994">
        <f t="shared" si="129"/>
        <v>-12.510000000000002</v>
      </c>
      <c r="AL994">
        <f t="shared" si="130"/>
        <v>-16.700000000000003</v>
      </c>
      <c r="AM994">
        <f t="shared" si="131"/>
        <v>-11.47</v>
      </c>
      <c r="AN994">
        <f t="shared" si="124"/>
        <v>993</v>
      </c>
    </row>
    <row r="995" spans="1:40" x14ac:dyDescent="0.3">
      <c r="A995" t="s">
        <v>2260</v>
      </c>
      <c r="B995">
        <v>-16.79</v>
      </c>
      <c r="C995">
        <v>-16.79</v>
      </c>
      <c r="D995">
        <v>-16.940000000000001</v>
      </c>
      <c r="E995" s="6">
        <f>IF(Table2[[#This Row],[S&amp;P 500 TR USD]]="",Table2[[#This Row],[IA SBBI US Large Stock TR USD Ext]],Table2[[#This Row],[S&amp;P 500 TR USD]])</f>
        <v>-16.79</v>
      </c>
      <c r="F995" s="6" t="s">
        <v>2432</v>
      </c>
      <c r="G995" s="6">
        <v>-16.28</v>
      </c>
      <c r="H995" s="6">
        <v>-16.3</v>
      </c>
      <c r="I995" s="6" t="s">
        <v>2435</v>
      </c>
      <c r="J995" s="6">
        <v>-20.8</v>
      </c>
      <c r="K995" s="6">
        <v>-20.9</v>
      </c>
      <c r="L995" s="6" t="s">
        <v>2436</v>
      </c>
      <c r="M995">
        <v>1.46</v>
      </c>
      <c r="N995">
        <v>-4.5</v>
      </c>
      <c r="O995">
        <v>0.5</v>
      </c>
      <c r="P995">
        <f>+(Table2[[#This Row],[IA SBBI US IT Govt TR USD]]*Table2[[#This Row],[PctinGovt]])+(Table2[[#This Row],[IA SBBI US LT Corp TR USD]]*(1-Table2[[#This Row],[IA SBBI US IT Govt TR USD]]) )</f>
        <v>2.8</v>
      </c>
      <c r="Q995">
        <v>-2.36</v>
      </c>
      <c r="R995" s="6">
        <f>IF(Table2[[#This Row],[Bloomberg US Agg Bond TR USD]]="",Table2[[#This Row],[Pre AGG]],Table2[[#This Row],[Bloomberg US Agg Bond TR USD]])</f>
        <v>-2.36</v>
      </c>
      <c r="S995" s="6" t="str">
        <f>IF(Table2[[#This Row],[Bloomberg US Agg Bond TR USD]]="","Pre","")</f>
        <v/>
      </c>
      <c r="T995">
        <v>-16.940000000000001</v>
      </c>
      <c r="U995" s="6">
        <v>-16.3</v>
      </c>
      <c r="V995" s="6">
        <v>-20.9</v>
      </c>
      <c r="W995">
        <f t="shared" si="121"/>
        <v>439.83971259586008</v>
      </c>
      <c r="X995">
        <f t="shared" si="122"/>
        <v>968.00408940459931</v>
      </c>
      <c r="Y995">
        <f t="shared" si="123"/>
        <v>371.2844573620319</v>
      </c>
      <c r="Z995">
        <f t="shared" si="132"/>
        <v>-23.560526545599991</v>
      </c>
      <c r="AA995">
        <f t="shared" si="133"/>
        <v>-27.822965608000004</v>
      </c>
      <c r="AB995">
        <f t="shared" si="134"/>
        <v>-24.77011778999999</v>
      </c>
      <c r="AC995">
        <f t="shared" si="128"/>
        <v>-27.822965608000004</v>
      </c>
      <c r="AD995">
        <f t="shared" si="135"/>
        <v>-34.65186915245495</v>
      </c>
      <c r="AE995">
        <f t="shared" si="136"/>
        <v>-28.537253021169139</v>
      </c>
      <c r="AF995">
        <f t="shared" si="137"/>
        <v>-34.015380205587441</v>
      </c>
      <c r="AG995">
        <f t="shared" si="138"/>
        <v>-34.65186915245495</v>
      </c>
      <c r="AH995">
        <f t="shared" si="125"/>
        <v>-7.8600000000000012</v>
      </c>
      <c r="AI995">
        <f t="shared" si="126"/>
        <v>-1.4600000000000009</v>
      </c>
      <c r="AJ995">
        <f t="shared" si="127"/>
        <v>-12.799999999999999</v>
      </c>
      <c r="AK995">
        <f t="shared" si="129"/>
        <v>2.4399999999999995</v>
      </c>
      <c r="AL995">
        <f t="shared" si="130"/>
        <v>14.64</v>
      </c>
      <c r="AM995">
        <f t="shared" si="131"/>
        <v>-1.2099999999999991</v>
      </c>
      <c r="AN995">
        <f t="shared" si="124"/>
        <v>994</v>
      </c>
    </row>
    <row r="996" spans="1:40" x14ac:dyDescent="0.3">
      <c r="A996" t="s">
        <v>2261</v>
      </c>
      <c r="B996">
        <v>-7.18</v>
      </c>
      <c r="C996">
        <v>-7.18</v>
      </c>
      <c r="D996">
        <v>-7.49</v>
      </c>
      <c r="E996" s="6">
        <f>IF(Table2[[#This Row],[S&amp;P 500 TR USD]]="",Table2[[#This Row],[IA SBBI US Large Stock TR USD Ext]],Table2[[#This Row],[S&amp;P 500 TR USD]])</f>
        <v>-7.18</v>
      </c>
      <c r="F996" s="6" t="s">
        <v>2432</v>
      </c>
      <c r="G996" s="6">
        <v>-11.05</v>
      </c>
      <c r="H996" s="6">
        <v>-11.17</v>
      </c>
      <c r="I996" s="6" t="s">
        <v>2435</v>
      </c>
      <c r="J996" s="6">
        <v>-11.83</v>
      </c>
      <c r="K996" s="6">
        <v>-11.98</v>
      </c>
      <c r="L996" s="6" t="s">
        <v>2436</v>
      </c>
      <c r="M996">
        <v>4.3</v>
      </c>
      <c r="N996">
        <v>11.74</v>
      </c>
      <c r="O996">
        <v>0.5</v>
      </c>
      <c r="P996">
        <f>+(Table2[[#This Row],[IA SBBI US IT Govt TR USD]]*Table2[[#This Row],[PctinGovt]])+(Table2[[#This Row],[IA SBBI US LT Corp TR USD]]*(1-Table2[[#This Row],[IA SBBI US IT Govt TR USD]]) )</f>
        <v>-36.591999999999999</v>
      </c>
      <c r="Q996">
        <v>3.25</v>
      </c>
      <c r="R996" s="6">
        <f>IF(Table2[[#This Row],[Bloomberg US Agg Bond TR USD]]="",Table2[[#This Row],[Pre AGG]],Table2[[#This Row],[Bloomberg US Agg Bond TR USD]])</f>
        <v>3.25</v>
      </c>
      <c r="S996" s="6" t="str">
        <f>IF(Table2[[#This Row],[Bloomberg US Agg Bond TR USD]]="","Pre","")</f>
        <v/>
      </c>
      <c r="T996">
        <v>-7.49</v>
      </c>
      <c r="U996" s="6">
        <v>-11.17</v>
      </c>
      <c r="V996" s="6">
        <v>-11.98</v>
      </c>
      <c r="W996">
        <f t="shared" si="121"/>
        <v>399.40571812243019</v>
      </c>
      <c r="X996">
        <f t="shared" si="122"/>
        <v>848.70803261810545</v>
      </c>
      <c r="Y996">
        <f t="shared" si="123"/>
        <v>314.82457937006052</v>
      </c>
      <c r="Z996">
        <f t="shared" si="132"/>
        <v>-30.138157584799995</v>
      </c>
      <c r="AA996">
        <f t="shared" si="133"/>
        <v>-36.682935364000002</v>
      </c>
      <c r="AB996">
        <f t="shared" si="134"/>
        <v>-36.015709419999986</v>
      </c>
      <c r="AC996">
        <f t="shared" si="128"/>
        <v>-36.682935364000002</v>
      </c>
      <c r="AD996">
        <f t="shared" si="135"/>
        <v>-41.455010800829037</v>
      </c>
      <c r="AE996">
        <f t="shared" si="136"/>
        <v>-38.511857670190388</v>
      </c>
      <c r="AF996">
        <f t="shared" si="137"/>
        <v>-44.154170823998143</v>
      </c>
      <c r="AG996">
        <f t="shared" si="138"/>
        <v>-44.154170823998143</v>
      </c>
      <c r="AH996">
        <f t="shared" si="125"/>
        <v>9.4500000000000011</v>
      </c>
      <c r="AI996">
        <f t="shared" si="126"/>
        <v>5.1300000000000008</v>
      </c>
      <c r="AJ996">
        <f t="shared" si="127"/>
        <v>8.9199999999999982</v>
      </c>
      <c r="AK996">
        <f t="shared" si="129"/>
        <v>17.310000000000002</v>
      </c>
      <c r="AL996">
        <f t="shared" si="130"/>
        <v>6.5900000000000016</v>
      </c>
      <c r="AM996">
        <f t="shared" si="131"/>
        <v>21.72</v>
      </c>
      <c r="AN996">
        <f t="shared" si="124"/>
        <v>995</v>
      </c>
    </row>
    <row r="997" spans="1:40" x14ac:dyDescent="0.3">
      <c r="A997" t="s">
        <v>2262</v>
      </c>
      <c r="B997">
        <v>1.06</v>
      </c>
      <c r="C997">
        <v>1.06</v>
      </c>
      <c r="D997">
        <v>0.78</v>
      </c>
      <c r="E997" s="6">
        <f>IF(Table2[[#This Row],[S&amp;P 500 TR USD]]="",Table2[[#This Row],[IA SBBI US Large Stock TR USD Ext]],Table2[[#This Row],[S&amp;P 500 TR USD]])</f>
        <v>1.06</v>
      </c>
      <c r="F997" s="6" t="s">
        <v>2432</v>
      </c>
      <c r="G997" s="6">
        <v>2.23</v>
      </c>
      <c r="H997" s="6">
        <v>2.1800000000000002</v>
      </c>
      <c r="I997" s="6" t="s">
        <v>2435</v>
      </c>
      <c r="J997" s="6">
        <v>5.8</v>
      </c>
      <c r="K997" s="6">
        <v>5.56</v>
      </c>
      <c r="L997" s="6" t="s">
        <v>2436</v>
      </c>
      <c r="M997">
        <v>1.6</v>
      </c>
      <c r="N997">
        <v>15.6</v>
      </c>
      <c r="O997">
        <v>0.5</v>
      </c>
      <c r="P997">
        <f>+(Table2[[#This Row],[IA SBBI US IT Govt TR USD]]*Table2[[#This Row],[PctinGovt]])+(Table2[[#This Row],[IA SBBI US LT Corp TR USD]]*(1-Table2[[#This Row],[IA SBBI US IT Govt TR USD]]) )</f>
        <v>-8.56</v>
      </c>
      <c r="Q997">
        <v>3.73</v>
      </c>
      <c r="R997" s="6">
        <f>IF(Table2[[#This Row],[Bloomberg US Agg Bond TR USD]]="",Table2[[#This Row],[Pre AGG]],Table2[[#This Row],[Bloomberg US Agg Bond TR USD]])</f>
        <v>3.73</v>
      </c>
      <c r="S997" s="6" t="str">
        <f>IF(Table2[[#This Row],[Bloomberg US Agg Bond TR USD]]="","Pre","")</f>
        <v/>
      </c>
      <c r="T997">
        <v>0.78</v>
      </c>
      <c r="U997" s="6">
        <v>2.1800000000000002</v>
      </c>
      <c r="V997" s="6">
        <v>5.56</v>
      </c>
      <c r="W997">
        <f t="shared" si="121"/>
        <v>403.30108272378516</v>
      </c>
      <c r="X997">
        <f t="shared" si="122"/>
        <v>869.3898677291802</v>
      </c>
      <c r="Y997">
        <f t="shared" si="123"/>
        <v>337.88882598303587</v>
      </c>
      <c r="Z997">
        <f t="shared" si="132"/>
        <v>-22.561851313199998</v>
      </c>
      <c r="AA997">
        <f t="shared" si="133"/>
        <v>-24.028444522000004</v>
      </c>
      <c r="AB997">
        <f t="shared" si="134"/>
        <v>-26.505095607999984</v>
      </c>
      <c r="AC997">
        <f t="shared" si="128"/>
        <v>-26.505095607999984</v>
      </c>
      <c r="AD997">
        <f t="shared" si="135"/>
        <v>-39.929097826385174</v>
      </c>
      <c r="AE997">
        <f t="shared" si="136"/>
        <v>-37.365582860532889</v>
      </c>
      <c r="AF997">
        <f t="shared" si="137"/>
        <v>-40.096679932743044</v>
      </c>
      <c r="AG997">
        <f t="shared" si="138"/>
        <v>-40.096679932743044</v>
      </c>
      <c r="AH997">
        <f t="shared" si="125"/>
        <v>8.27</v>
      </c>
      <c r="AI997">
        <f t="shared" si="126"/>
        <v>13.35</v>
      </c>
      <c r="AJ997">
        <f t="shared" si="127"/>
        <v>17.54</v>
      </c>
      <c r="AK997">
        <f t="shared" si="129"/>
        <v>-1.1800000000000015</v>
      </c>
      <c r="AL997">
        <f t="shared" si="130"/>
        <v>8.2199999999999989</v>
      </c>
      <c r="AM997">
        <f t="shared" si="131"/>
        <v>8.620000000000001</v>
      </c>
      <c r="AN997">
        <f t="shared" si="124"/>
        <v>996</v>
      </c>
    </row>
    <row r="998" spans="1:40" x14ac:dyDescent="0.3">
      <c r="A998" t="s">
        <v>2263</v>
      </c>
      <c r="B998">
        <v>-8.43</v>
      </c>
      <c r="C998">
        <v>-8.43</v>
      </c>
      <c r="D998">
        <v>-8.57</v>
      </c>
      <c r="E998" s="6">
        <f>IF(Table2[[#This Row],[S&amp;P 500 TR USD]]="",Table2[[#This Row],[IA SBBI US Large Stock TR USD Ext]],Table2[[#This Row],[S&amp;P 500 TR USD]])</f>
        <v>-8.43</v>
      </c>
      <c r="F998" s="6" t="s">
        <v>2432</v>
      </c>
      <c r="G998" s="6">
        <v>-2.57</v>
      </c>
      <c r="H998" s="6">
        <v>-2.59</v>
      </c>
      <c r="I998" s="6" t="s">
        <v>2435</v>
      </c>
      <c r="J998" s="6">
        <v>-11.12</v>
      </c>
      <c r="K998" s="6">
        <v>-11.2</v>
      </c>
      <c r="L998" s="6" t="s">
        <v>2436</v>
      </c>
      <c r="M998">
        <v>-1.63</v>
      </c>
      <c r="N998">
        <v>-9.49</v>
      </c>
      <c r="O998">
        <v>0.5</v>
      </c>
      <c r="P998">
        <f>+(Table2[[#This Row],[IA SBBI US IT Govt TR USD]]*Table2[[#This Row],[PctinGovt]])+(Table2[[#This Row],[IA SBBI US LT Corp TR USD]]*(1-Table2[[#This Row],[IA SBBI US IT Govt TR USD]]) )</f>
        <v>-25.773700000000002</v>
      </c>
      <c r="Q998">
        <v>-0.88</v>
      </c>
      <c r="R998" s="6">
        <f>IF(Table2[[#This Row],[Bloomberg US Agg Bond TR USD]]="",Table2[[#This Row],[Pre AGG]],Table2[[#This Row],[Bloomberg US Agg Bond TR USD]])</f>
        <v>-0.88</v>
      </c>
      <c r="S998" s="6" t="str">
        <f>IF(Table2[[#This Row],[Bloomberg US Agg Bond TR USD]]="","Pre","")</f>
        <v/>
      </c>
      <c r="T998">
        <v>-8.57</v>
      </c>
      <c r="U998" s="6">
        <v>-2.59</v>
      </c>
      <c r="V998" s="6">
        <v>-11.2</v>
      </c>
      <c r="W998">
        <f t="shared" si="121"/>
        <v>360.16817993435677</v>
      </c>
      <c r="X998">
        <f t="shared" si="122"/>
        <v>844.28267015499432</v>
      </c>
      <c r="Y998">
        <f t="shared" si="123"/>
        <v>288.84527747293589</v>
      </c>
      <c r="Z998">
        <f t="shared" si="132"/>
        <v>-14.758368234599983</v>
      </c>
      <c r="AA998">
        <f t="shared" si="133"/>
        <v>-11.584358194600009</v>
      </c>
      <c r="AB998">
        <f t="shared" si="134"/>
        <v>-17.492446143999985</v>
      </c>
      <c r="AC998">
        <f t="shared" si="128"/>
        <v>-17.492446143999985</v>
      </c>
      <c r="AD998">
        <f t="shared" si="135"/>
        <v>-43.261543535809864</v>
      </c>
      <c r="AE998">
        <f t="shared" si="136"/>
        <v>-38.920626954094587</v>
      </c>
      <c r="AF998">
        <f t="shared" si="137"/>
        <v>-42.857290557821273</v>
      </c>
      <c r="AG998">
        <f t="shared" si="138"/>
        <v>-43.261543535809864</v>
      </c>
      <c r="AH998">
        <f t="shared" si="125"/>
        <v>-9.35</v>
      </c>
      <c r="AI998">
        <f t="shared" si="126"/>
        <v>-4.7699999999999996</v>
      </c>
      <c r="AJ998">
        <f t="shared" si="127"/>
        <v>-16.759999999999998</v>
      </c>
      <c r="AK998">
        <f t="shared" si="129"/>
        <v>-17.619999999999997</v>
      </c>
      <c r="AL998">
        <f t="shared" si="130"/>
        <v>-18.119999999999997</v>
      </c>
      <c r="AM998">
        <f t="shared" si="131"/>
        <v>-34.299999999999997</v>
      </c>
      <c r="AN998">
        <f t="shared" si="124"/>
        <v>997</v>
      </c>
    </row>
    <row r="999" spans="1:40" x14ac:dyDescent="0.3">
      <c r="A999" t="s">
        <v>2264</v>
      </c>
      <c r="B999">
        <v>-10.65</v>
      </c>
      <c r="C999">
        <v>-10.65</v>
      </c>
      <c r="D999">
        <v>-10.99</v>
      </c>
      <c r="E999" s="6">
        <f>IF(Table2[[#This Row],[S&amp;P 500 TR USD]]="",Table2[[#This Row],[IA SBBI US Large Stock TR USD Ext]],Table2[[#This Row],[S&amp;P 500 TR USD]])</f>
        <v>-10.65</v>
      </c>
      <c r="F999" s="6" t="s">
        <v>2432</v>
      </c>
      <c r="G999" s="6">
        <v>-5.21</v>
      </c>
      <c r="H999" s="6">
        <v>-5.36</v>
      </c>
      <c r="I999" s="6" t="s">
        <v>2435</v>
      </c>
      <c r="J999" s="6">
        <v>-12.15</v>
      </c>
      <c r="K999" s="6">
        <v>-12.29</v>
      </c>
      <c r="L999" s="6" t="s">
        <v>2436</v>
      </c>
      <c r="M999">
        <v>-0.82</v>
      </c>
      <c r="N999">
        <v>-3.08</v>
      </c>
      <c r="O999">
        <v>0.5</v>
      </c>
      <c r="P999">
        <f>+(Table2[[#This Row],[IA SBBI US IT Govt TR USD]]*Table2[[#This Row],[PctinGovt]])+(Table2[[#This Row],[IA SBBI US LT Corp TR USD]]*(1-Table2[[#This Row],[IA SBBI US IT Govt TR USD]]) )</f>
        <v>-6.0156000000000001</v>
      </c>
      <c r="Q999">
        <v>-0.38</v>
      </c>
      <c r="R999" s="6">
        <f>IF(Table2[[#This Row],[Bloomberg US Agg Bond TR USD]]="",Table2[[#This Row],[Pre AGG]],Table2[[#This Row],[Bloomberg US Agg Bond TR USD]])</f>
        <v>-0.38</v>
      </c>
      <c r="S999" s="6" t="str">
        <f>IF(Table2[[#This Row],[Bloomberg US Agg Bond TR USD]]="","Pre","")</f>
        <v/>
      </c>
      <c r="T999">
        <v>-10.99</v>
      </c>
      <c r="U999" s="6">
        <v>-5.36</v>
      </c>
      <c r="V999" s="6">
        <v>-12.29</v>
      </c>
      <c r="W999">
        <f t="shared" si="121"/>
        <v>309.59569695957106</v>
      </c>
      <c r="X999">
        <f t="shared" si="122"/>
        <v>793.66911903468667</v>
      </c>
      <c r="Y999">
        <f t="shared" si="123"/>
        <v>241.05619287151208</v>
      </c>
      <c r="Z999">
        <f t="shared" si="132"/>
        <v>-17.983378624599979</v>
      </c>
      <c r="AA999">
        <f t="shared" si="133"/>
        <v>-5.8014596367999989</v>
      </c>
      <c r="AB999">
        <f t="shared" si="134"/>
        <v>-17.783031711999985</v>
      </c>
      <c r="AC999">
        <f t="shared" si="128"/>
        <v>-17.983378624599979</v>
      </c>
      <c r="AD999">
        <f t="shared" si="135"/>
        <v>-50.140290158183767</v>
      </c>
      <c r="AE999">
        <f t="shared" si="136"/>
        <v>-43.839970221854763</v>
      </c>
      <c r="AF999">
        <f t="shared" si="137"/>
        <v>-50.935026478967252</v>
      </c>
      <c r="AG999">
        <f t="shared" si="138"/>
        <v>-50.935026478967252</v>
      </c>
      <c r="AH999">
        <f t="shared" si="125"/>
        <v>-2.42</v>
      </c>
      <c r="AI999">
        <f t="shared" si="126"/>
        <v>-2.7700000000000005</v>
      </c>
      <c r="AJ999">
        <f t="shared" si="127"/>
        <v>-1.0899999999999999</v>
      </c>
      <c r="AK999">
        <f t="shared" si="129"/>
        <v>6.93</v>
      </c>
      <c r="AL999">
        <f t="shared" si="130"/>
        <v>1.9999999999999991</v>
      </c>
      <c r="AM999">
        <f t="shared" si="131"/>
        <v>15.669999999999998</v>
      </c>
      <c r="AN999">
        <f t="shared" si="124"/>
        <v>998</v>
      </c>
    </row>
    <row r="1000" spans="1:40" x14ac:dyDescent="0.3">
      <c r="A1000" t="s">
        <v>2265</v>
      </c>
      <c r="B1000">
        <v>8.76</v>
      </c>
      <c r="C1000">
        <v>8.76</v>
      </c>
      <c r="D1000">
        <v>8.5399999999999991</v>
      </c>
      <c r="E1000" s="6">
        <f>IF(Table2[[#This Row],[S&amp;P 500 TR USD]]="",Table2[[#This Row],[IA SBBI US Large Stock TR USD Ext]],Table2[[#This Row],[S&amp;P 500 TR USD]])</f>
        <v>8.76</v>
      </c>
      <c r="F1000" s="6" t="s">
        <v>2432</v>
      </c>
      <c r="G1000" s="6">
        <v>10.78</v>
      </c>
      <c r="H1000" s="6">
        <v>10.74</v>
      </c>
      <c r="I1000" s="6" t="s">
        <v>2435</v>
      </c>
      <c r="J1000" s="6">
        <v>8.93</v>
      </c>
      <c r="K1000" s="6">
        <v>8.67</v>
      </c>
      <c r="L1000" s="6" t="s">
        <v>2436</v>
      </c>
      <c r="M1000">
        <v>1.86</v>
      </c>
      <c r="N1000">
        <v>-0.18</v>
      </c>
      <c r="O1000">
        <v>0.5</v>
      </c>
      <c r="P1000">
        <f>+(Table2[[#This Row],[IA SBBI US IT Govt TR USD]]*Table2[[#This Row],[PctinGovt]])+(Table2[[#This Row],[IA SBBI US LT Corp TR USD]]*(1-Table2[[#This Row],[IA SBBI US IT Govt TR USD]]) )</f>
        <v>1.0848</v>
      </c>
      <c r="Q1000">
        <v>1.39</v>
      </c>
      <c r="R1000" s="6">
        <f>IF(Table2[[#This Row],[Bloomberg US Agg Bond TR USD]]="",Table2[[#This Row],[Pre AGG]],Table2[[#This Row],[Bloomberg US Agg Bond TR USD]])</f>
        <v>1.39</v>
      </c>
      <c r="S1000" s="6" t="str">
        <f>IF(Table2[[#This Row],[Bloomberg US Agg Bond TR USD]]="","Pre","")</f>
        <v/>
      </c>
      <c r="T1000">
        <v>8.5399999999999991</v>
      </c>
      <c r="U1000" s="6">
        <v>10.74</v>
      </c>
      <c r="V1000" s="6">
        <v>8.67</v>
      </c>
      <c r="W1000">
        <f t="shared" si="121"/>
        <v>344.57516947991837</v>
      </c>
      <c r="X1000">
        <f t="shared" si="122"/>
        <v>889.64918241901194</v>
      </c>
      <c r="Y1000">
        <f t="shared" si="123"/>
        <v>270.62576479347217</v>
      </c>
      <c r="Z1000">
        <f t="shared" si="132"/>
        <v>-11.668147607800005</v>
      </c>
      <c r="AA1000">
        <f t="shared" si="133"/>
        <v>2.0899036975999818</v>
      </c>
      <c r="AB1000">
        <f t="shared" si="134"/>
        <v>-15.360762183999988</v>
      </c>
      <c r="AC1000">
        <f t="shared" si="128"/>
        <v>-15.360762183999988</v>
      </c>
      <c r="AD1000">
        <f t="shared" si="135"/>
        <v>-47.752723438591104</v>
      </c>
      <c r="AE1000">
        <f t="shared" si="136"/>
        <v>-40.8543823335064</v>
      </c>
      <c r="AF1000">
        <f t="shared" si="137"/>
        <v>-47.515595309276215</v>
      </c>
      <c r="AG1000">
        <f t="shared" si="138"/>
        <v>-47.752723438591104</v>
      </c>
      <c r="AH1000">
        <f t="shared" si="125"/>
        <v>19.53</v>
      </c>
      <c r="AI1000">
        <f t="shared" si="126"/>
        <v>16.100000000000001</v>
      </c>
      <c r="AJ1000">
        <f t="shared" si="127"/>
        <v>20.96</v>
      </c>
      <c r="AK1000">
        <f t="shared" si="129"/>
        <v>21.950000000000003</v>
      </c>
      <c r="AL1000">
        <f t="shared" si="130"/>
        <v>18.87</v>
      </c>
      <c r="AM1000">
        <f t="shared" si="131"/>
        <v>22.05</v>
      </c>
      <c r="AN1000">
        <f t="shared" si="124"/>
        <v>999</v>
      </c>
    </row>
    <row r="1001" spans="1:40" x14ac:dyDescent="0.3">
      <c r="A1001" t="s">
        <v>2266</v>
      </c>
      <c r="B1001">
        <v>9.57</v>
      </c>
      <c r="C1001">
        <v>9.57</v>
      </c>
      <c r="D1001">
        <v>9.39</v>
      </c>
      <c r="E1001" s="6">
        <f>IF(Table2[[#This Row],[S&amp;P 500 TR USD]]="",Table2[[#This Row],[IA SBBI US Large Stock TR USD Ext]],Table2[[#This Row],[S&amp;P 500 TR USD]])</f>
        <v>9.57</v>
      </c>
      <c r="F1001" s="6" t="s">
        <v>2432</v>
      </c>
      <c r="G1001" s="6">
        <v>12.75</v>
      </c>
      <c r="H1001" s="6">
        <v>12.72</v>
      </c>
      <c r="I1001" s="6" t="s">
        <v>2435</v>
      </c>
      <c r="J1001" s="6">
        <v>15.46</v>
      </c>
      <c r="K1001" s="6">
        <v>15.33</v>
      </c>
      <c r="L1001" s="6" t="s">
        <v>2436</v>
      </c>
      <c r="M1001">
        <v>-1.66</v>
      </c>
      <c r="N1001">
        <v>-0.3</v>
      </c>
      <c r="O1001">
        <v>0.5</v>
      </c>
      <c r="P1001">
        <f>+(Table2[[#This Row],[IA SBBI US IT Govt TR USD]]*Table2[[#This Row],[PctinGovt]])+(Table2[[#This Row],[IA SBBI US LT Corp TR USD]]*(1-Table2[[#This Row],[IA SBBI US IT Govt TR USD]]) )</f>
        <v>-1.6280000000000001</v>
      </c>
      <c r="Q1001">
        <v>0.48</v>
      </c>
      <c r="R1001" s="6">
        <f>IF(Table2[[#This Row],[Bloomberg US Agg Bond TR USD]]="",Table2[[#This Row],[Pre AGG]],Table2[[#This Row],[Bloomberg US Agg Bond TR USD]])</f>
        <v>0.48</v>
      </c>
      <c r="S1001" s="6" t="str">
        <f>IF(Table2[[#This Row],[Bloomberg US Agg Bond TR USD]]="","Pre","")</f>
        <v/>
      </c>
      <c r="T1001">
        <v>9.39</v>
      </c>
      <c r="U1001" s="6">
        <v>12.72</v>
      </c>
      <c r="V1001" s="6">
        <v>15.33</v>
      </c>
      <c r="W1001">
        <f t="shared" si="121"/>
        <v>386.32077789408265</v>
      </c>
      <c r="X1001">
        <f t="shared" si="122"/>
        <v>1015.5325584227104</v>
      </c>
      <c r="Y1001">
        <f t="shared" si="123"/>
        <v>327.44269453631148</v>
      </c>
      <c r="Z1001">
        <f t="shared" si="132"/>
        <v>5.6832695305999881</v>
      </c>
      <c r="AA1001">
        <f t="shared" si="133"/>
        <v>18.135447539200001</v>
      </c>
      <c r="AB1001">
        <f t="shared" si="134"/>
        <v>9.9261632581000079</v>
      </c>
      <c r="AC1001">
        <f t="shared" si="128"/>
        <v>5.6832695305999881</v>
      </c>
      <c r="AD1001">
        <f t="shared" si="135"/>
        <v>-43.680236666806074</v>
      </c>
      <c r="AE1001">
        <f t="shared" si="136"/>
        <v>-37.733314435722811</v>
      </c>
      <c r="AF1001">
        <f t="shared" si="137"/>
        <v>-41.118420301739548</v>
      </c>
      <c r="AG1001">
        <f t="shared" si="138"/>
        <v>-43.680236666806074</v>
      </c>
      <c r="AH1001">
        <f t="shared" si="125"/>
        <v>0.85000000000000142</v>
      </c>
      <c r="AI1001">
        <f t="shared" si="126"/>
        <v>1.9800000000000004</v>
      </c>
      <c r="AJ1001">
        <f t="shared" si="127"/>
        <v>6.66</v>
      </c>
      <c r="AK1001">
        <f t="shared" si="129"/>
        <v>-18.68</v>
      </c>
      <c r="AL1001">
        <f t="shared" si="130"/>
        <v>-14.120000000000001</v>
      </c>
      <c r="AM1001">
        <f t="shared" si="131"/>
        <v>-14.3</v>
      </c>
      <c r="AN1001">
        <f t="shared" si="124"/>
        <v>1000</v>
      </c>
    </row>
    <row r="1002" spans="1:40" x14ac:dyDescent="0.3">
      <c r="A1002" t="s">
        <v>2267</v>
      </c>
      <c r="B1002">
        <v>5.59</v>
      </c>
      <c r="C1002">
        <v>5.59</v>
      </c>
      <c r="D1002">
        <v>5.31</v>
      </c>
      <c r="E1002" s="6">
        <f>IF(Table2[[#This Row],[S&amp;P 500 TR USD]]="",Table2[[#This Row],[IA SBBI US Large Stock TR USD Ext]],Table2[[#This Row],[S&amp;P 500 TR USD]])</f>
        <v>5.59</v>
      </c>
      <c r="F1002" s="6" t="s">
        <v>2432</v>
      </c>
      <c r="G1002" s="6">
        <v>3.09</v>
      </c>
      <c r="H1002" s="6">
        <v>2.96</v>
      </c>
      <c r="I1002" s="6" t="s">
        <v>2435</v>
      </c>
      <c r="J1002" s="6">
        <v>3.01</v>
      </c>
      <c r="K1002" s="6">
        <v>2.89</v>
      </c>
      <c r="L1002" s="6" t="s">
        <v>2436</v>
      </c>
      <c r="M1002">
        <v>-1.32</v>
      </c>
      <c r="N1002">
        <v>4.8899999999999997</v>
      </c>
      <c r="O1002">
        <v>0.5</v>
      </c>
      <c r="P1002">
        <f>+(Table2[[#This Row],[IA SBBI US IT Govt TR USD]]*Table2[[#This Row],[PctinGovt]])+(Table2[[#This Row],[IA SBBI US LT Corp TR USD]]*(1-Table2[[#This Row],[IA SBBI US IT Govt TR USD]]) )</f>
        <v>10.684800000000001</v>
      </c>
      <c r="Q1002">
        <v>0.73</v>
      </c>
      <c r="R1002" s="6">
        <f>IF(Table2[[#This Row],[Bloomberg US Agg Bond TR USD]]="",Table2[[#This Row],[Pre AGG]],Table2[[#This Row],[Bloomberg US Agg Bond TR USD]])</f>
        <v>0.73</v>
      </c>
      <c r="S1002" s="6" t="str">
        <f>IF(Table2[[#This Row],[Bloomberg US Agg Bond TR USD]]="","Pre","")</f>
        <v/>
      </c>
      <c r="T1002">
        <v>5.31</v>
      </c>
      <c r="U1002" s="6">
        <v>2.96</v>
      </c>
      <c r="V1002" s="6">
        <v>2.89</v>
      </c>
      <c r="W1002">
        <f t="shared" si="121"/>
        <v>412.14441120025845</v>
      </c>
      <c r="X1002">
        <f t="shared" si="122"/>
        <v>1048.5523221520227</v>
      </c>
      <c r="Y1002">
        <f t="shared" si="123"/>
        <v>339.79578840841089</v>
      </c>
      <c r="Z1002">
        <f t="shared" si="132"/>
        <v>25.036570208599972</v>
      </c>
      <c r="AA1002">
        <f t="shared" si="133"/>
        <v>28.520981388800017</v>
      </c>
      <c r="AB1002">
        <f t="shared" si="134"/>
        <v>28.9511223079</v>
      </c>
      <c r="AC1002">
        <f t="shared" si="128"/>
        <v>25.036570208599972</v>
      </c>
      <c r="AD1002">
        <f t="shared" si="135"/>
        <v>-37.959892503988982</v>
      </c>
      <c r="AE1002">
        <f t="shared" si="136"/>
        <v>-31.293774025313692</v>
      </c>
      <c r="AF1002">
        <f t="shared" si="137"/>
        <v>-34.659989914214641</v>
      </c>
      <c r="AG1002">
        <f t="shared" si="138"/>
        <v>-37.959892503988982</v>
      </c>
      <c r="AH1002">
        <f t="shared" si="125"/>
        <v>-4.080000000000001</v>
      </c>
      <c r="AI1002">
        <f t="shared" si="126"/>
        <v>-9.7600000000000016</v>
      </c>
      <c r="AJ1002">
        <f t="shared" si="127"/>
        <v>-12.44</v>
      </c>
      <c r="AK1002">
        <f t="shared" si="129"/>
        <v>-4.9300000000000024</v>
      </c>
      <c r="AL1002">
        <f t="shared" si="130"/>
        <v>-11.740000000000002</v>
      </c>
      <c r="AM1002">
        <f t="shared" si="131"/>
        <v>-19.100000000000001</v>
      </c>
      <c r="AN1002">
        <f t="shared" si="124"/>
        <v>1001</v>
      </c>
    </row>
    <row r="1003" spans="1:40" x14ac:dyDescent="0.3">
      <c r="A1003" t="s">
        <v>2268</v>
      </c>
      <c r="B1003">
        <v>0.2</v>
      </c>
      <c r="C1003">
        <v>0.2</v>
      </c>
      <c r="D1003">
        <v>0.02</v>
      </c>
      <c r="E1003" s="6">
        <f>IF(Table2[[#This Row],[S&amp;P 500 TR USD]]="",Table2[[#This Row],[IA SBBI US Large Stock TR USD Ext]],Table2[[#This Row],[S&amp;P 500 TR USD]])</f>
        <v>0.2</v>
      </c>
      <c r="F1003" s="6" t="s">
        <v>2432</v>
      </c>
      <c r="G1003" s="6">
        <v>2.93</v>
      </c>
      <c r="H1003" s="6">
        <v>2.9</v>
      </c>
      <c r="I1003" s="6" t="s">
        <v>2435</v>
      </c>
      <c r="J1003" s="6">
        <v>1.47</v>
      </c>
      <c r="K1003" s="6">
        <v>1.33</v>
      </c>
      <c r="L1003" s="6" t="s">
        <v>2436</v>
      </c>
      <c r="M1003">
        <v>-0.76</v>
      </c>
      <c r="N1003">
        <v>3.5</v>
      </c>
      <c r="O1003">
        <v>0.5</v>
      </c>
      <c r="P1003">
        <f>+(Table2[[#This Row],[IA SBBI US IT Govt TR USD]]*Table2[[#This Row],[PctinGovt]])+(Table2[[#This Row],[IA SBBI US LT Corp TR USD]]*(1-Table2[[#This Row],[IA SBBI US IT Govt TR USD]]) )</f>
        <v>5.78</v>
      </c>
      <c r="Q1003">
        <v>0.56999999999999995</v>
      </c>
      <c r="R1003" s="6">
        <f>IF(Table2[[#This Row],[Bloomberg US Agg Bond TR USD]]="",Table2[[#This Row],[Pre AGG]],Table2[[#This Row],[Bloomberg US Agg Bond TR USD]])</f>
        <v>0.56999999999999995</v>
      </c>
      <c r="S1003" s="6" t="str">
        <f>IF(Table2[[#This Row],[Bloomberg US Agg Bond TR USD]]="","Pre","")</f>
        <v/>
      </c>
      <c r="T1003">
        <v>0.02</v>
      </c>
      <c r="U1003" s="6">
        <v>2.9</v>
      </c>
      <c r="V1003" s="6">
        <v>1.33</v>
      </c>
      <c r="W1003">
        <f t="shared" si="121"/>
        <v>412.24684008249852</v>
      </c>
      <c r="X1003">
        <f t="shared" si="122"/>
        <v>1081.8603394944314</v>
      </c>
      <c r="Y1003">
        <f t="shared" si="123"/>
        <v>345.64507239424279</v>
      </c>
      <c r="Z1003">
        <f t="shared" si="132"/>
        <v>15.221648721800008</v>
      </c>
      <c r="AA1003">
        <f t="shared" si="133"/>
        <v>19.422150848000008</v>
      </c>
      <c r="AB1003">
        <f t="shared" si="134"/>
        <v>20.241255392100022</v>
      </c>
      <c r="AC1003">
        <f t="shared" si="128"/>
        <v>15.221648721800008</v>
      </c>
      <c r="AD1003">
        <f t="shared" si="135"/>
        <v>-37.409203633739921</v>
      </c>
      <c r="AE1003">
        <f t="shared" si="136"/>
        <v>-29.159612697442672</v>
      </c>
      <c r="AF1003">
        <f t="shared" si="137"/>
        <v>-33.638335952765054</v>
      </c>
      <c r="AG1003">
        <f t="shared" si="138"/>
        <v>-37.409203633739921</v>
      </c>
      <c r="AH1003">
        <f t="shared" si="125"/>
        <v>-5.29</v>
      </c>
      <c r="AI1003">
        <f t="shared" si="126"/>
        <v>-6.0000000000000053E-2</v>
      </c>
      <c r="AJ1003">
        <f t="shared" si="127"/>
        <v>-1.56</v>
      </c>
      <c r="AK1003">
        <f t="shared" si="129"/>
        <v>-1.2099999999999991</v>
      </c>
      <c r="AL1003">
        <f t="shared" si="130"/>
        <v>9.7000000000000011</v>
      </c>
      <c r="AM1003">
        <f t="shared" si="131"/>
        <v>10.879999999999999</v>
      </c>
      <c r="AN1003">
        <f t="shared" si="124"/>
        <v>1002</v>
      </c>
    </row>
    <row r="1004" spans="1:40" x14ac:dyDescent="0.3">
      <c r="A1004" t="s">
        <v>2269</v>
      </c>
      <c r="B1004">
        <v>7.56</v>
      </c>
      <c r="C1004">
        <v>7.56</v>
      </c>
      <c r="D1004">
        <v>7.41</v>
      </c>
      <c r="E1004" s="6">
        <f>IF(Table2[[#This Row],[S&amp;P 500 TR USD]]="",Table2[[#This Row],[IA SBBI US Large Stock TR USD Ext]],Table2[[#This Row],[S&amp;P 500 TR USD]])</f>
        <v>7.56</v>
      </c>
      <c r="F1004" s="6" t="s">
        <v>2432</v>
      </c>
      <c r="G1004" s="6">
        <v>8.56</v>
      </c>
      <c r="H1004" s="6">
        <v>8.5399999999999991</v>
      </c>
      <c r="I1004" s="6" t="s">
        <v>2435</v>
      </c>
      <c r="J1004" s="6">
        <v>9.6300000000000008</v>
      </c>
      <c r="K1004" s="6">
        <v>9.5299999999999994</v>
      </c>
      <c r="L1004" s="6" t="s">
        <v>2436</v>
      </c>
      <c r="M1004">
        <v>0.56000000000000005</v>
      </c>
      <c r="N1004">
        <v>5.65</v>
      </c>
      <c r="O1004">
        <v>0.5</v>
      </c>
      <c r="P1004">
        <f>+(Table2[[#This Row],[IA SBBI US IT Govt TR USD]]*Table2[[#This Row],[PctinGovt]])+(Table2[[#This Row],[IA SBBI US LT Corp TR USD]]*(1-Table2[[#This Row],[IA SBBI US IT Govt TR USD]]) )</f>
        <v>2.766</v>
      </c>
      <c r="Q1004">
        <v>1.61</v>
      </c>
      <c r="R1004" s="6">
        <f>IF(Table2[[#This Row],[Bloomberg US Agg Bond TR USD]]="",Table2[[#This Row],[Pre AGG]],Table2[[#This Row],[Bloomberg US Agg Bond TR USD]])</f>
        <v>1.61</v>
      </c>
      <c r="S1004" s="6" t="str">
        <f>IF(Table2[[#This Row],[Bloomberg US Agg Bond TR USD]]="","Pre","")</f>
        <v/>
      </c>
      <c r="T1004">
        <v>7.41</v>
      </c>
      <c r="U1004" s="6">
        <v>8.5399999999999991</v>
      </c>
      <c r="V1004" s="6">
        <v>9.5299999999999994</v>
      </c>
      <c r="W1004">
        <f t="shared" si="121"/>
        <v>450.2043309326117</v>
      </c>
      <c r="X1004">
        <f t="shared" si="122"/>
        <v>1182.7912124872557</v>
      </c>
      <c r="Y1004">
        <f t="shared" si="123"/>
        <v>388.11504779341408</v>
      </c>
      <c r="Z1004">
        <f t="shared" si="132"/>
        <v>13.136093694200014</v>
      </c>
      <c r="AA1004">
        <f t="shared" si="133"/>
        <v>14.993614736000005</v>
      </c>
      <c r="AB1004">
        <f t="shared" si="134"/>
        <v>14.19426604609999</v>
      </c>
      <c r="AC1004">
        <f t="shared" si="128"/>
        <v>13.136093694200014</v>
      </c>
      <c r="AD1004">
        <f t="shared" si="135"/>
        <v>-28.388608460801056</v>
      </c>
      <c r="AE1004">
        <f t="shared" si="136"/>
        <v>-12.941399028310997</v>
      </c>
      <c r="AF1004">
        <f t="shared" si="137"/>
        <v>-21.943803016606079</v>
      </c>
      <c r="AG1004">
        <f t="shared" si="138"/>
        <v>-28.388608460801056</v>
      </c>
      <c r="AH1004">
        <f t="shared" si="125"/>
        <v>7.3900000000000006</v>
      </c>
      <c r="AI1004">
        <f t="shared" si="126"/>
        <v>5.6399999999999988</v>
      </c>
      <c r="AJ1004">
        <f t="shared" si="127"/>
        <v>8.1999999999999993</v>
      </c>
      <c r="AK1004">
        <f t="shared" si="129"/>
        <v>12.68</v>
      </c>
      <c r="AL1004">
        <f t="shared" si="130"/>
        <v>5.6999999999999993</v>
      </c>
      <c r="AM1004">
        <f t="shared" si="131"/>
        <v>9.76</v>
      </c>
      <c r="AN1004">
        <f t="shared" si="124"/>
        <v>1003</v>
      </c>
    </row>
    <row r="1005" spans="1:40" x14ac:dyDescent="0.3">
      <c r="A1005" t="s">
        <v>2270</v>
      </c>
      <c r="B1005">
        <v>3.61</v>
      </c>
      <c r="C1005">
        <v>3.61</v>
      </c>
      <c r="D1005">
        <v>3.36</v>
      </c>
      <c r="E1005" s="6">
        <f>IF(Table2[[#This Row],[S&amp;P 500 TR USD]]="",Table2[[#This Row],[IA SBBI US Large Stock TR USD Ext]],Table2[[#This Row],[S&amp;P 500 TR USD]])</f>
        <v>3.61</v>
      </c>
      <c r="F1005" s="6" t="s">
        <v>2432</v>
      </c>
      <c r="G1005" s="6">
        <v>1.47</v>
      </c>
      <c r="H1005" s="6">
        <v>1.36</v>
      </c>
      <c r="I1005" s="6" t="s">
        <v>2435</v>
      </c>
      <c r="J1005" s="6">
        <v>2.87</v>
      </c>
      <c r="K1005" s="6">
        <v>2.76</v>
      </c>
      <c r="L1005" s="6" t="s">
        <v>2436</v>
      </c>
      <c r="M1005">
        <v>0.97</v>
      </c>
      <c r="N1005">
        <v>2.35</v>
      </c>
      <c r="O1005">
        <v>0.5</v>
      </c>
      <c r="P1005">
        <f>+(Table2[[#This Row],[IA SBBI US IT Govt TR USD]]*Table2[[#This Row],[PctinGovt]])+(Table2[[#This Row],[IA SBBI US LT Corp TR USD]]*(1-Table2[[#This Row],[IA SBBI US IT Govt TR USD]]) )</f>
        <v>0.5555000000000001</v>
      </c>
      <c r="Q1005">
        <v>1.04</v>
      </c>
      <c r="R1005" s="6">
        <f>IF(Table2[[#This Row],[Bloomberg US Agg Bond TR USD]]="",Table2[[#This Row],[Pre AGG]],Table2[[#This Row],[Bloomberg US Agg Bond TR USD]])</f>
        <v>1.04</v>
      </c>
      <c r="S1005" s="6" t="str">
        <f>IF(Table2[[#This Row],[Bloomberg US Agg Bond TR USD]]="","Pre","")</f>
        <v/>
      </c>
      <c r="T1005">
        <v>3.36</v>
      </c>
      <c r="U1005" s="6">
        <v>1.36</v>
      </c>
      <c r="V1005" s="6">
        <v>2.76</v>
      </c>
      <c r="W1005">
        <f t="shared" si="121"/>
        <v>468.69119645194752</v>
      </c>
      <c r="X1005">
        <f t="shared" si="122"/>
        <v>1200.2371729770825</v>
      </c>
      <c r="Y1005">
        <f t="shared" si="123"/>
        <v>401.58702311251233</v>
      </c>
      <c r="Z1005">
        <f t="shared" si="132"/>
        <v>11.04117979520003</v>
      </c>
      <c r="AA1005">
        <f t="shared" si="133"/>
        <v>13.206612176000011</v>
      </c>
      <c r="AB1005">
        <f t="shared" si="134"/>
        <v>14.049983272399992</v>
      </c>
      <c r="AC1005">
        <f t="shared" si="128"/>
        <v>11.04117979520003</v>
      </c>
      <c r="AD1005">
        <f t="shared" si="135"/>
        <v>-23.31378543833813</v>
      </c>
      <c r="AE1005">
        <f t="shared" si="136"/>
        <v>-6.897448886997271</v>
      </c>
      <c r="AF1005">
        <f t="shared" si="137"/>
        <v>-16.62105195412099</v>
      </c>
      <c r="AG1005">
        <f t="shared" si="138"/>
        <v>-23.31378543833813</v>
      </c>
      <c r="AH1005">
        <f t="shared" si="125"/>
        <v>-4.0500000000000007</v>
      </c>
      <c r="AI1005">
        <f t="shared" si="126"/>
        <v>-7.1799999999999988</v>
      </c>
      <c r="AJ1005">
        <f t="shared" si="127"/>
        <v>-6.77</v>
      </c>
      <c r="AK1005">
        <f t="shared" si="129"/>
        <v>-11.440000000000001</v>
      </c>
      <c r="AL1005">
        <f t="shared" si="130"/>
        <v>-12.819999999999997</v>
      </c>
      <c r="AM1005">
        <f t="shared" si="131"/>
        <v>-14.969999999999999</v>
      </c>
      <c r="AN1005">
        <f t="shared" si="124"/>
        <v>1004</v>
      </c>
    </row>
    <row r="1006" spans="1:40" x14ac:dyDescent="0.3">
      <c r="A1006" t="s">
        <v>2271</v>
      </c>
      <c r="B1006">
        <v>3.73</v>
      </c>
      <c r="C1006">
        <v>3.73</v>
      </c>
      <c r="D1006">
        <v>3.57</v>
      </c>
      <c r="E1006" s="6">
        <f>IF(Table2[[#This Row],[S&amp;P 500 TR USD]]="",Table2[[#This Row],[IA SBBI US Large Stock TR USD Ext]],Table2[[#This Row],[S&amp;P 500 TR USD]])</f>
        <v>3.73</v>
      </c>
      <c r="F1006" s="6" t="s">
        <v>2432</v>
      </c>
      <c r="G1006" s="6">
        <v>5.8</v>
      </c>
      <c r="H1006" s="6">
        <v>5.77</v>
      </c>
      <c r="I1006" s="6" t="s">
        <v>2435</v>
      </c>
      <c r="J1006" s="6">
        <v>5.77</v>
      </c>
      <c r="K1006" s="6">
        <v>5.63</v>
      </c>
      <c r="L1006" s="6" t="s">
        <v>2436</v>
      </c>
      <c r="M1006">
        <v>0.75</v>
      </c>
      <c r="N1006">
        <v>2.73</v>
      </c>
      <c r="O1006">
        <v>0.5</v>
      </c>
      <c r="P1006">
        <f>+(Table2[[#This Row],[IA SBBI US IT Govt TR USD]]*Table2[[#This Row],[PctinGovt]])+(Table2[[#This Row],[IA SBBI US LT Corp TR USD]]*(1-Table2[[#This Row],[IA SBBI US IT Govt TR USD]]) )</f>
        <v>1.0575000000000001</v>
      </c>
      <c r="Q1006">
        <v>1.05</v>
      </c>
      <c r="R1006" s="6">
        <f>IF(Table2[[#This Row],[Bloomberg US Agg Bond TR USD]]="",Table2[[#This Row],[Pre AGG]],Table2[[#This Row],[Bloomberg US Agg Bond TR USD]])</f>
        <v>1.05</v>
      </c>
      <c r="S1006" s="6" t="str">
        <f>IF(Table2[[#This Row],[Bloomberg US Agg Bond TR USD]]="","Pre","")</f>
        <v/>
      </c>
      <c r="T1006">
        <v>3.57</v>
      </c>
      <c r="U1006" s="6">
        <v>5.77</v>
      </c>
      <c r="V1006" s="6">
        <v>5.63</v>
      </c>
      <c r="W1006">
        <f t="shared" si="121"/>
        <v>488.99347216528213</v>
      </c>
      <c r="X1006">
        <f t="shared" si="122"/>
        <v>1275.2608578578602</v>
      </c>
      <c r="Y1006">
        <f t="shared" si="123"/>
        <v>429.82637251374678</v>
      </c>
      <c r="Z1006">
        <f t="shared" si="132"/>
        <v>14.982353443200047</v>
      </c>
      <c r="AA1006">
        <f t="shared" si="133"/>
        <v>16.364075508800013</v>
      </c>
      <c r="AB1006">
        <f t="shared" si="134"/>
        <v>18.889763476399992</v>
      </c>
      <c r="AC1006">
        <f t="shared" si="128"/>
        <v>14.982353443200047</v>
      </c>
      <c r="AD1006">
        <f t="shared" si="135"/>
        <v>-20.096667583990737</v>
      </c>
      <c r="AE1006">
        <f t="shared" si="136"/>
        <v>-3.5508635531606214</v>
      </c>
      <c r="AF1006">
        <f t="shared" si="137"/>
        <v>-12.155213623716342</v>
      </c>
      <c r="AG1006">
        <f t="shared" si="138"/>
        <v>-20.096667583990737</v>
      </c>
      <c r="AH1006">
        <f t="shared" si="125"/>
        <v>0.20999999999999996</v>
      </c>
      <c r="AI1006">
        <f t="shared" si="126"/>
        <v>4.4099999999999993</v>
      </c>
      <c r="AJ1006">
        <f t="shared" si="127"/>
        <v>2.87</v>
      </c>
      <c r="AK1006">
        <f t="shared" si="129"/>
        <v>4.2600000000000007</v>
      </c>
      <c r="AL1006">
        <f t="shared" si="130"/>
        <v>11.589999999999998</v>
      </c>
      <c r="AM1006">
        <f t="shared" si="131"/>
        <v>9.64</v>
      </c>
      <c r="AN1006">
        <f t="shared" si="124"/>
        <v>1005</v>
      </c>
    </row>
    <row r="1007" spans="1:40" x14ac:dyDescent="0.3">
      <c r="A1007" t="s">
        <v>2272</v>
      </c>
      <c r="B1007">
        <v>-1.86</v>
      </c>
      <c r="C1007">
        <v>-1.86</v>
      </c>
      <c r="D1007">
        <v>-1.98</v>
      </c>
      <c r="E1007" s="6">
        <f>IF(Table2[[#This Row],[S&amp;P 500 TR USD]]="",Table2[[#This Row],[IA SBBI US Large Stock TR USD Ext]],Table2[[#This Row],[S&amp;P 500 TR USD]])</f>
        <v>-1.86</v>
      </c>
      <c r="F1007" s="6" t="s">
        <v>2432</v>
      </c>
      <c r="G1007" s="6">
        <v>-2.99</v>
      </c>
      <c r="H1007" s="6">
        <v>-3.02</v>
      </c>
      <c r="I1007" s="6" t="s">
        <v>2435</v>
      </c>
      <c r="J1007" s="6">
        <v>-6.79</v>
      </c>
      <c r="K1007" s="6">
        <v>-6.87</v>
      </c>
      <c r="L1007" s="6" t="s">
        <v>2436</v>
      </c>
      <c r="M1007">
        <v>0.3</v>
      </c>
      <c r="N1007">
        <v>0.16</v>
      </c>
      <c r="O1007">
        <v>0.5</v>
      </c>
      <c r="P1007">
        <f>+(Table2[[#This Row],[IA SBBI US IT Govt TR USD]]*Table2[[#This Row],[PctinGovt]])+(Table2[[#This Row],[IA SBBI US LT Corp TR USD]]*(1-Table2[[#This Row],[IA SBBI US IT Govt TR USD]]) )</f>
        <v>0.26200000000000001</v>
      </c>
      <c r="Q1007">
        <v>0.49</v>
      </c>
      <c r="R1007" s="6">
        <f>IF(Table2[[#This Row],[Bloomberg US Agg Bond TR USD]]="",Table2[[#This Row],[Pre AGG]],Table2[[#This Row],[Bloomberg US Agg Bond TR USD]])</f>
        <v>0.49</v>
      </c>
      <c r="S1007" s="6" t="str">
        <f>IF(Table2[[#This Row],[Bloomberg US Agg Bond TR USD]]="","Pre","")</f>
        <v/>
      </c>
      <c r="T1007">
        <v>-1.98</v>
      </c>
      <c r="U1007" s="6">
        <v>-3.02</v>
      </c>
      <c r="V1007" s="6">
        <v>-6.87</v>
      </c>
      <c r="W1007">
        <f t="shared" si="121"/>
        <v>477.33140141640951</v>
      </c>
      <c r="X1007">
        <f t="shared" si="122"/>
        <v>1233.7279799505529</v>
      </c>
      <c r="Y1007">
        <f t="shared" si="123"/>
        <v>393.42730072205239</v>
      </c>
      <c r="Z1007">
        <f t="shared" si="132"/>
        <v>4.9303629504000135</v>
      </c>
      <c r="AA1007">
        <f t="shared" si="133"/>
        <v>3.970776145600019</v>
      </c>
      <c r="AB1007">
        <f t="shared" si="134"/>
        <v>1.0883198444000319</v>
      </c>
      <c r="AC1007">
        <f t="shared" si="128"/>
        <v>1.0883198444000319</v>
      </c>
      <c r="AD1007">
        <f t="shared" si="135"/>
        <v>-25.230313666661321</v>
      </c>
      <c r="AE1007">
        <f t="shared" si="136"/>
        <v>-13.086440693045132</v>
      </c>
      <c r="AF1007">
        <f t="shared" si="137"/>
        <v>-21.412248268748336</v>
      </c>
      <c r="AG1007">
        <f t="shared" si="138"/>
        <v>-25.230313666661321</v>
      </c>
      <c r="AH1007">
        <f t="shared" si="125"/>
        <v>-5.55</v>
      </c>
      <c r="AI1007">
        <f t="shared" si="126"/>
        <v>-8.7899999999999991</v>
      </c>
      <c r="AJ1007">
        <f t="shared" si="127"/>
        <v>-12.5</v>
      </c>
      <c r="AK1007">
        <f t="shared" si="129"/>
        <v>-5.76</v>
      </c>
      <c r="AL1007">
        <f t="shared" si="130"/>
        <v>-13.2</v>
      </c>
      <c r="AM1007">
        <f t="shared" si="131"/>
        <v>-15.370000000000001</v>
      </c>
      <c r="AN1007">
        <f t="shared" si="124"/>
        <v>1006</v>
      </c>
    </row>
    <row r="1008" spans="1:40" x14ac:dyDescent="0.3">
      <c r="A1008" t="s">
        <v>2273</v>
      </c>
      <c r="B1008">
        <v>6</v>
      </c>
      <c r="C1008">
        <v>6</v>
      </c>
      <c r="D1008">
        <v>5.74</v>
      </c>
      <c r="E1008" s="6">
        <f>IF(Table2[[#This Row],[S&amp;P 500 TR USD]]="",Table2[[#This Row],[IA SBBI US Large Stock TR USD Ext]],Table2[[#This Row],[S&amp;P 500 TR USD]])</f>
        <v>6</v>
      </c>
      <c r="F1008" s="6" t="s">
        <v>2432</v>
      </c>
      <c r="G1008" s="6">
        <v>6.13</v>
      </c>
      <c r="H1008" s="6">
        <v>6.02</v>
      </c>
      <c r="I1008" s="6" t="s">
        <v>2435</v>
      </c>
      <c r="J1008" s="6">
        <v>3.14</v>
      </c>
      <c r="K1008" s="6">
        <v>3.01</v>
      </c>
      <c r="L1008" s="6" t="s">
        <v>2436</v>
      </c>
      <c r="M1008">
        <v>1.84</v>
      </c>
      <c r="N1008">
        <v>0.44</v>
      </c>
      <c r="O1008">
        <v>0.5</v>
      </c>
      <c r="P1008">
        <f>+(Table2[[#This Row],[IA SBBI US IT Govt TR USD]]*Table2[[#This Row],[PctinGovt]])+(Table2[[#This Row],[IA SBBI US LT Corp TR USD]]*(1-Table2[[#This Row],[IA SBBI US IT Govt TR USD]]) )</f>
        <v>0.5504</v>
      </c>
      <c r="Q1008">
        <v>1.29</v>
      </c>
      <c r="R1008" s="6">
        <f>IF(Table2[[#This Row],[Bloomberg US Agg Bond TR USD]]="",Table2[[#This Row],[Pre AGG]],Table2[[#This Row],[Bloomberg US Agg Bond TR USD]])</f>
        <v>1.29</v>
      </c>
      <c r="S1008" s="6" t="str">
        <f>IF(Table2[[#This Row],[Bloomberg US Agg Bond TR USD]]="","Pre","")</f>
        <v/>
      </c>
      <c r="T1008">
        <v>5.74</v>
      </c>
      <c r="U1008" s="6">
        <v>6.02</v>
      </c>
      <c r="V1008" s="6">
        <v>3.01</v>
      </c>
      <c r="W1008">
        <f t="shared" si="121"/>
        <v>510.47022385771135</v>
      </c>
      <c r="X1008">
        <f t="shared" si="122"/>
        <v>1314.0184043435763</v>
      </c>
      <c r="Y1008">
        <f t="shared" si="123"/>
        <v>408.27946247378623</v>
      </c>
      <c r="Z1008">
        <f t="shared" si="132"/>
        <v>7.3465226235999825</v>
      </c>
      <c r="AA1008">
        <f t="shared" si="133"/>
        <v>8.750805909200011</v>
      </c>
      <c r="AB1008">
        <f t="shared" si="134"/>
        <v>1.3342528919000118</v>
      </c>
      <c r="AC1008">
        <f t="shared" si="128"/>
        <v>1.3342528919000118</v>
      </c>
      <c r="AD1008">
        <f t="shared" si="135"/>
        <v>-21.775535441899365</v>
      </c>
      <c r="AE1008">
        <f t="shared" si="136"/>
        <v>-13.061840195081121</v>
      </c>
      <c r="AF1008">
        <f t="shared" si="137"/>
        <v>-22.517952662363751</v>
      </c>
      <c r="AG1008">
        <f t="shared" si="138"/>
        <v>-22.517952662363751</v>
      </c>
      <c r="AH1008">
        <f t="shared" si="125"/>
        <v>7.7200000000000006</v>
      </c>
      <c r="AI1008">
        <f t="shared" si="126"/>
        <v>9.0399999999999991</v>
      </c>
      <c r="AJ1008">
        <f t="shared" si="127"/>
        <v>9.879999999999999</v>
      </c>
      <c r="AK1008">
        <f t="shared" si="129"/>
        <v>13.27</v>
      </c>
      <c r="AL1008">
        <f t="shared" si="130"/>
        <v>17.829999999999998</v>
      </c>
      <c r="AM1008">
        <f t="shared" si="131"/>
        <v>22.38</v>
      </c>
      <c r="AN1008">
        <f t="shared" si="124"/>
        <v>1007</v>
      </c>
    </row>
    <row r="1009" spans="1:40" x14ac:dyDescent="0.3">
      <c r="A1009" t="s">
        <v>2274</v>
      </c>
      <c r="B1009">
        <v>1.93</v>
      </c>
      <c r="C1009">
        <v>1.93</v>
      </c>
      <c r="D1009">
        <v>1.78</v>
      </c>
      <c r="E1009" s="6">
        <f>IF(Table2[[#This Row],[S&amp;P 500 TR USD]]="",Table2[[#This Row],[IA SBBI US Large Stock TR USD Ext]],Table2[[#This Row],[S&amp;P 500 TR USD]])</f>
        <v>1.93</v>
      </c>
      <c r="F1009" s="6" t="s">
        <v>2432</v>
      </c>
      <c r="G1009" s="6">
        <v>5.28</v>
      </c>
      <c r="H1009" s="6">
        <v>5.26</v>
      </c>
      <c r="I1009" s="6" t="s">
        <v>2435</v>
      </c>
      <c r="J1009" s="6">
        <v>8.0500000000000007</v>
      </c>
      <c r="K1009" s="6">
        <v>7.88</v>
      </c>
      <c r="L1009" s="6" t="s">
        <v>2436</v>
      </c>
      <c r="M1009">
        <v>-2.41</v>
      </c>
      <c r="N1009">
        <v>-2.75</v>
      </c>
      <c r="O1009">
        <v>0.5</v>
      </c>
      <c r="P1009">
        <f>+(Table2[[#This Row],[IA SBBI US IT Govt TR USD]]*Table2[[#This Row],[PctinGovt]])+(Table2[[#This Row],[IA SBBI US LT Corp TR USD]]*(1-Table2[[#This Row],[IA SBBI US IT Govt TR USD]]) )</f>
        <v>-10.582500000000001</v>
      </c>
      <c r="Q1009">
        <v>-1.56</v>
      </c>
      <c r="R1009" s="6">
        <f>IF(Table2[[#This Row],[Bloomberg US Agg Bond TR USD]]="",Table2[[#This Row],[Pre AGG]],Table2[[#This Row],[Bloomberg US Agg Bond TR USD]])</f>
        <v>-1.56</v>
      </c>
      <c r="S1009" s="6" t="str">
        <f>IF(Table2[[#This Row],[Bloomberg US Agg Bond TR USD]]="","Pre","")</f>
        <v/>
      </c>
      <c r="T1009">
        <v>1.78</v>
      </c>
      <c r="U1009" s="6">
        <v>5.26</v>
      </c>
      <c r="V1009" s="6">
        <v>7.88</v>
      </c>
      <c r="W1009">
        <f t="shared" si="121"/>
        <v>521.33659384237865</v>
      </c>
      <c r="X1009">
        <f t="shared" si="122"/>
        <v>1388.3957724120482</v>
      </c>
      <c r="Y1009">
        <f t="shared" si="123"/>
        <v>448.33188411672057</v>
      </c>
      <c r="Z1009">
        <f t="shared" si="132"/>
        <v>5.4912529943999866</v>
      </c>
      <c r="AA1009">
        <f t="shared" si="133"/>
        <v>8.2264331096000056</v>
      </c>
      <c r="AB1009">
        <f t="shared" si="134"/>
        <v>3.4927501844000064</v>
      </c>
      <c r="AC1009">
        <f t="shared" si="128"/>
        <v>3.4927501844000064</v>
      </c>
      <c r="AD1009">
        <f t="shared" si="135"/>
        <v>-12.891838044600822</v>
      </c>
      <c r="AE1009">
        <f t="shared" si="136"/>
        <v>1.2515014501633059</v>
      </c>
      <c r="AF1009">
        <f t="shared" si="137"/>
        <v>-9.3114541956797243</v>
      </c>
      <c r="AG1009">
        <f t="shared" si="138"/>
        <v>-12.891838044600822</v>
      </c>
      <c r="AH1009">
        <f t="shared" si="125"/>
        <v>-3.96</v>
      </c>
      <c r="AI1009">
        <f t="shared" si="126"/>
        <v>-0.75999999999999979</v>
      </c>
      <c r="AJ1009">
        <f t="shared" si="127"/>
        <v>4.87</v>
      </c>
      <c r="AK1009">
        <f t="shared" si="129"/>
        <v>-11.68</v>
      </c>
      <c r="AL1009">
        <f t="shared" si="130"/>
        <v>-9.7999999999999989</v>
      </c>
      <c r="AM1009">
        <f t="shared" si="131"/>
        <v>-5.0099999999999989</v>
      </c>
      <c r="AN1009">
        <f t="shared" si="124"/>
        <v>1008</v>
      </c>
    </row>
    <row r="1010" spans="1:40" x14ac:dyDescent="0.3">
      <c r="A1010" t="s">
        <v>2275</v>
      </c>
      <c r="B1010">
        <v>-3.6</v>
      </c>
      <c r="C1010">
        <v>-3.6</v>
      </c>
      <c r="D1010">
        <v>-3.7</v>
      </c>
      <c r="E1010" s="6">
        <f>IF(Table2[[#This Row],[S&amp;P 500 TR USD]]="",Table2[[#This Row],[IA SBBI US Large Stock TR USD Ext]],Table2[[#This Row],[S&amp;P 500 TR USD]])</f>
        <v>-3.6</v>
      </c>
      <c r="F1010" s="6" t="s">
        <v>2432</v>
      </c>
      <c r="G1010" s="6">
        <v>-6.39</v>
      </c>
      <c r="H1010" s="6">
        <v>-6.41</v>
      </c>
      <c r="I1010" s="6" t="s">
        <v>2435</v>
      </c>
      <c r="J1010" s="6">
        <v>-3.68</v>
      </c>
      <c r="K1010" s="6">
        <v>-3.73</v>
      </c>
      <c r="L1010" s="6" t="s">
        <v>2436</v>
      </c>
      <c r="M1010">
        <v>1.94</v>
      </c>
      <c r="N1010">
        <v>0.96</v>
      </c>
      <c r="O1010">
        <v>0.5</v>
      </c>
      <c r="P1010">
        <f>+(Table2[[#This Row],[IA SBBI US IT Govt TR USD]]*Table2[[#This Row],[PctinGovt]])+(Table2[[#This Row],[IA SBBI US LT Corp TR USD]]*(1-Table2[[#This Row],[IA SBBI US IT Govt TR USD]]) )</f>
        <v>6.7600000000000104E-2</v>
      </c>
      <c r="Q1010">
        <v>1.53</v>
      </c>
      <c r="R1010" s="6">
        <f>IF(Table2[[#This Row],[Bloomberg US Agg Bond TR USD]]="",Table2[[#This Row],[Pre AGG]],Table2[[#This Row],[Bloomberg US Agg Bond TR USD]])</f>
        <v>1.53</v>
      </c>
      <c r="S1010" s="6" t="str">
        <f>IF(Table2[[#This Row],[Bloomberg US Agg Bond TR USD]]="","Pre","")</f>
        <v/>
      </c>
      <c r="T1010">
        <v>-3.7</v>
      </c>
      <c r="U1010" s="6">
        <v>-6.41</v>
      </c>
      <c r="V1010" s="6">
        <v>-3.73</v>
      </c>
      <c r="W1010">
        <f t="shared" si="121"/>
        <v>498.34713987021058</v>
      </c>
      <c r="X1010">
        <f t="shared" si="122"/>
        <v>1292.989603400436</v>
      </c>
      <c r="Y1010">
        <f t="shared" si="123"/>
        <v>427.87910483916693</v>
      </c>
      <c r="Z1010">
        <f t="shared" si="132"/>
        <v>3.6401516359999997</v>
      </c>
      <c r="AA1010">
        <f t="shared" si="133"/>
        <v>4.4433066067999905</v>
      </c>
      <c r="AB1010">
        <f t="shared" si="134"/>
        <v>6.9821438876000119</v>
      </c>
      <c r="AC1010">
        <f t="shared" si="128"/>
        <v>3.6401516359999997</v>
      </c>
      <c r="AD1010">
        <f t="shared" si="135"/>
        <v>-15.27607316124694</v>
      </c>
      <c r="AE1010">
        <f t="shared" si="136"/>
        <v>-5.8600435056548328</v>
      </c>
      <c r="AF1010">
        <f t="shared" si="137"/>
        <v>-15.736065007413258</v>
      </c>
      <c r="AG1010">
        <f t="shared" si="138"/>
        <v>-15.736065007413258</v>
      </c>
      <c r="AH1010">
        <f t="shared" si="125"/>
        <v>-5.48</v>
      </c>
      <c r="AI1010">
        <f t="shared" si="126"/>
        <v>-11.67</v>
      </c>
      <c r="AJ1010">
        <f t="shared" si="127"/>
        <v>-11.61</v>
      </c>
      <c r="AK1010">
        <f t="shared" si="129"/>
        <v>-1.5200000000000005</v>
      </c>
      <c r="AL1010">
        <f t="shared" si="130"/>
        <v>-10.91</v>
      </c>
      <c r="AM1010">
        <f t="shared" si="131"/>
        <v>-16.48</v>
      </c>
      <c r="AN1010">
        <f t="shared" si="124"/>
        <v>1009</v>
      </c>
    </row>
    <row r="1011" spans="1:40" x14ac:dyDescent="0.3">
      <c r="A1011" t="s">
        <v>2276</v>
      </c>
      <c r="B1011">
        <v>3.1</v>
      </c>
      <c r="C1011">
        <v>3.1</v>
      </c>
      <c r="D1011">
        <v>2.85</v>
      </c>
      <c r="E1011" s="6">
        <f>IF(Table2[[#This Row],[S&amp;P 500 TR USD]]="",Table2[[#This Row],[IA SBBI US Large Stock TR USD Ext]],Table2[[#This Row],[S&amp;P 500 TR USD]])</f>
        <v>3.1</v>
      </c>
      <c r="F1011" s="6" t="s">
        <v>2432</v>
      </c>
      <c r="G1011" s="6">
        <v>4.59</v>
      </c>
      <c r="H1011" s="6">
        <v>4.46</v>
      </c>
      <c r="I1011" s="6" t="s">
        <v>2435</v>
      </c>
      <c r="J1011" s="6">
        <v>4.5</v>
      </c>
      <c r="K1011" s="6">
        <v>4.41</v>
      </c>
      <c r="L1011" s="6" t="s">
        <v>2436</v>
      </c>
      <c r="M1011">
        <v>0.71</v>
      </c>
      <c r="N1011">
        <v>0.39</v>
      </c>
      <c r="O1011">
        <v>0.5</v>
      </c>
      <c r="P1011">
        <f>+(Table2[[#This Row],[IA SBBI US IT Govt TR USD]]*Table2[[#This Row],[PctinGovt]])+(Table2[[#This Row],[IA SBBI US LT Corp TR USD]]*(1-Table2[[#This Row],[IA SBBI US IT Govt TR USD]]) )</f>
        <v>0.46810000000000002</v>
      </c>
      <c r="Q1011">
        <v>0.37</v>
      </c>
      <c r="R1011" s="6">
        <f>IF(Table2[[#This Row],[Bloomberg US Agg Bond TR USD]]="",Table2[[#This Row],[Pre AGG]],Table2[[#This Row],[Bloomberg US Agg Bond TR USD]])</f>
        <v>0.37</v>
      </c>
      <c r="S1011" s="6" t="str">
        <f>IF(Table2[[#This Row],[Bloomberg US Agg Bond TR USD]]="","Pre","")</f>
        <v/>
      </c>
      <c r="T1011">
        <v>2.85</v>
      </c>
      <c r="U1011" s="6">
        <v>4.46</v>
      </c>
      <c r="V1011" s="6">
        <v>4.41</v>
      </c>
      <c r="W1011">
        <f t="shared" si="121"/>
        <v>515.40003335651159</v>
      </c>
      <c r="X1011">
        <f t="shared" si="122"/>
        <v>1355.1169397120952</v>
      </c>
      <c r="Y1011">
        <f t="shared" si="123"/>
        <v>451.15857336257426</v>
      </c>
      <c r="Z1011">
        <f t="shared" si="132"/>
        <v>0.80754299000000973</v>
      </c>
      <c r="AA1011">
        <f t="shared" si="133"/>
        <v>2.9065063963999771</v>
      </c>
      <c r="AB1011">
        <f t="shared" si="134"/>
        <v>8.4361289516000184</v>
      </c>
      <c r="AC1011">
        <f t="shared" si="128"/>
        <v>0.80754299000000973</v>
      </c>
      <c r="AD1011">
        <f t="shared" si="135"/>
        <v>-13.91171828328639</v>
      </c>
      <c r="AE1011">
        <f t="shared" si="136"/>
        <v>-2.8850498182965034</v>
      </c>
      <c r="AF1011">
        <f t="shared" si="137"/>
        <v>-14.986979876548624</v>
      </c>
      <c r="AG1011">
        <f t="shared" si="138"/>
        <v>-14.986979876548624</v>
      </c>
      <c r="AH1011">
        <f t="shared" si="125"/>
        <v>6.5500000000000007</v>
      </c>
      <c r="AI1011">
        <f t="shared" si="126"/>
        <v>10.870000000000001</v>
      </c>
      <c r="AJ1011">
        <f t="shared" si="127"/>
        <v>8.14</v>
      </c>
      <c r="AK1011">
        <f t="shared" si="129"/>
        <v>12.030000000000001</v>
      </c>
      <c r="AL1011">
        <f t="shared" si="130"/>
        <v>22.54</v>
      </c>
      <c r="AM1011">
        <f t="shared" si="131"/>
        <v>19.75</v>
      </c>
      <c r="AN1011">
        <f t="shared" si="124"/>
        <v>1010</v>
      </c>
    </row>
    <row r="1012" spans="1:40" x14ac:dyDescent="0.3">
      <c r="A1012" t="s">
        <v>2277</v>
      </c>
      <c r="B1012">
        <v>6.03</v>
      </c>
      <c r="C1012">
        <v>6.03</v>
      </c>
      <c r="D1012">
        <v>5.88</v>
      </c>
      <c r="E1012" s="6">
        <f>IF(Table2[[#This Row],[S&amp;P 500 TR USD]]="",Table2[[#This Row],[IA SBBI US Large Stock TR USD Ext]],Table2[[#This Row],[S&amp;P 500 TR USD]])</f>
        <v>6.03</v>
      </c>
      <c r="F1012" s="6" t="s">
        <v>2432</v>
      </c>
      <c r="G1012" s="6">
        <v>7.7</v>
      </c>
      <c r="H1012" s="6">
        <v>7.68</v>
      </c>
      <c r="I1012" s="6" t="s">
        <v>2435</v>
      </c>
      <c r="J1012" s="6">
        <v>8.14</v>
      </c>
      <c r="K1012" s="6">
        <v>7.97</v>
      </c>
      <c r="L1012" s="6" t="s">
        <v>2436</v>
      </c>
      <c r="M1012">
        <v>-0.88</v>
      </c>
      <c r="N1012">
        <v>0.45</v>
      </c>
      <c r="O1012">
        <v>0.5</v>
      </c>
      <c r="P1012">
        <f>+(Table2[[#This Row],[IA SBBI US IT Govt TR USD]]*Table2[[#This Row],[PctinGovt]])+(Table2[[#This Row],[IA SBBI US LT Corp TR USD]]*(1-Table2[[#This Row],[IA SBBI US IT Govt TR USD]]) )</f>
        <v>0.40599999999999997</v>
      </c>
      <c r="Q1012">
        <v>-0.12</v>
      </c>
      <c r="R1012" s="6">
        <f>IF(Table2[[#This Row],[Bloomberg US Agg Bond TR USD]]="",Table2[[#This Row],[Pre AGG]],Table2[[#This Row],[Bloomberg US Agg Bond TR USD]])</f>
        <v>-0.12</v>
      </c>
      <c r="S1012" s="6" t="str">
        <f>IF(Table2[[#This Row],[Bloomberg US Agg Bond TR USD]]="","Pre","")</f>
        <v/>
      </c>
      <c r="T1012">
        <v>5.88</v>
      </c>
      <c r="U1012" s="6">
        <v>7.68</v>
      </c>
      <c r="V1012" s="6">
        <v>7.97</v>
      </c>
      <c r="W1012">
        <f t="shared" si="121"/>
        <v>551.58555531787442</v>
      </c>
      <c r="X1012">
        <f t="shared" si="122"/>
        <v>1466.8699206819842</v>
      </c>
      <c r="Y1012">
        <f t="shared" si="123"/>
        <v>495.08591165957137</v>
      </c>
      <c r="Z1012">
        <f t="shared" si="132"/>
        <v>4.8683695399999838</v>
      </c>
      <c r="AA1012">
        <f t="shared" si="133"/>
        <v>5.2723979552000033</v>
      </c>
      <c r="AB1012">
        <f t="shared" si="134"/>
        <v>8.5265929079000102</v>
      </c>
      <c r="AC1012">
        <f t="shared" si="128"/>
        <v>4.8683695399999838</v>
      </c>
      <c r="AD1012">
        <f t="shared" si="135"/>
        <v>0.25326955747508872</v>
      </c>
      <c r="AE1012">
        <f t="shared" si="136"/>
        <v>22.796357862445205</v>
      </c>
      <c r="AF1012">
        <f t="shared" si="137"/>
        <v>-0.12126460577753795</v>
      </c>
      <c r="AG1012">
        <f t="shared" si="138"/>
        <v>-0.12126460577753795</v>
      </c>
      <c r="AH1012">
        <f t="shared" si="125"/>
        <v>3.03</v>
      </c>
      <c r="AI1012">
        <f t="shared" si="126"/>
        <v>3.2199999999999998</v>
      </c>
      <c r="AJ1012">
        <f t="shared" si="127"/>
        <v>3.5599999999999996</v>
      </c>
      <c r="AK1012">
        <f t="shared" si="129"/>
        <v>-3.5200000000000009</v>
      </c>
      <c r="AL1012">
        <f t="shared" si="130"/>
        <v>-7.6500000000000012</v>
      </c>
      <c r="AM1012">
        <f t="shared" si="131"/>
        <v>-4.580000000000001</v>
      </c>
      <c r="AN1012">
        <f t="shared" si="124"/>
        <v>1011</v>
      </c>
    </row>
    <row r="1013" spans="1:40" x14ac:dyDescent="0.3">
      <c r="A1013" t="s">
        <v>2278</v>
      </c>
      <c r="B1013">
        <v>1.58</v>
      </c>
      <c r="C1013">
        <v>1.58</v>
      </c>
      <c r="D1013">
        <v>1.48</v>
      </c>
      <c r="E1013" s="6">
        <f>IF(Table2[[#This Row],[S&amp;P 500 TR USD]]="",Table2[[#This Row],[IA SBBI US Large Stock TR USD Ext]],Table2[[#This Row],[S&amp;P 500 TR USD]])</f>
        <v>1.58</v>
      </c>
      <c r="F1013" s="6" t="s">
        <v>2432</v>
      </c>
      <c r="G1013" s="6">
        <v>2.2000000000000002</v>
      </c>
      <c r="H1013" s="6">
        <v>2.16</v>
      </c>
      <c r="I1013" s="6" t="s">
        <v>2435</v>
      </c>
      <c r="J1013" s="6">
        <v>5.66</v>
      </c>
      <c r="K1013" s="6">
        <v>5.59</v>
      </c>
      <c r="L1013" s="6" t="s">
        <v>2436</v>
      </c>
      <c r="M1013">
        <v>0.94</v>
      </c>
      <c r="N1013">
        <v>3.57</v>
      </c>
      <c r="O1013">
        <v>0.5</v>
      </c>
      <c r="P1013">
        <f>+(Table2[[#This Row],[IA SBBI US IT Govt TR USD]]*Table2[[#This Row],[PctinGovt]])+(Table2[[#This Row],[IA SBBI US LT Corp TR USD]]*(1-Table2[[#This Row],[IA SBBI US IT Govt TR USD]]) )</f>
        <v>0.68420000000000014</v>
      </c>
      <c r="Q1013">
        <v>1.04</v>
      </c>
      <c r="R1013" s="6">
        <f>IF(Table2[[#This Row],[Bloomberg US Agg Bond TR USD]]="",Table2[[#This Row],[Pre AGG]],Table2[[#This Row],[Bloomberg US Agg Bond TR USD]])</f>
        <v>1.04</v>
      </c>
      <c r="S1013" s="6" t="str">
        <f>IF(Table2[[#This Row],[Bloomberg US Agg Bond TR USD]]="","Pre","")</f>
        <v/>
      </c>
      <c r="T1013">
        <v>1.48</v>
      </c>
      <c r="U1013" s="6">
        <v>2.16</v>
      </c>
      <c r="V1013" s="6">
        <v>5.59</v>
      </c>
      <c r="W1013">
        <f t="shared" si="121"/>
        <v>561.2290215365789</v>
      </c>
      <c r="X1013">
        <f t="shared" si="122"/>
        <v>1500.7143109687154</v>
      </c>
      <c r="Y1013">
        <f t="shared" si="123"/>
        <v>528.3512141213414</v>
      </c>
      <c r="Z1013">
        <f t="shared" si="132"/>
        <v>10.509264183999978</v>
      </c>
      <c r="AA1013">
        <f t="shared" si="133"/>
        <v>14.912150604800022</v>
      </c>
      <c r="AB1013">
        <f t="shared" si="134"/>
        <v>19.033166564300007</v>
      </c>
      <c r="AC1013">
        <f t="shared" si="128"/>
        <v>10.509264183999978</v>
      </c>
      <c r="AD1013">
        <f t="shared" si="135"/>
        <v>22.486176194227923</v>
      </c>
      <c r="AE1013">
        <f t="shared" si="136"/>
        <v>49.879043240470786</v>
      </c>
      <c r="AF1013">
        <f t="shared" si="137"/>
        <v>33.327378890972817</v>
      </c>
      <c r="AG1013">
        <f t="shared" si="138"/>
        <v>22.486176194227923</v>
      </c>
      <c r="AH1013">
        <f t="shared" si="125"/>
        <v>-4.4000000000000004</v>
      </c>
      <c r="AI1013">
        <f t="shared" si="126"/>
        <v>-5.52</v>
      </c>
      <c r="AJ1013">
        <f t="shared" si="127"/>
        <v>-2.38</v>
      </c>
      <c r="AK1013">
        <f t="shared" si="129"/>
        <v>-7.43</v>
      </c>
      <c r="AL1013">
        <f t="shared" si="130"/>
        <v>-8.7399999999999984</v>
      </c>
      <c r="AM1013">
        <f t="shared" si="131"/>
        <v>-5.9399999999999995</v>
      </c>
      <c r="AN1013">
        <f t="shared" si="124"/>
        <v>1012</v>
      </c>
    </row>
    <row r="1014" spans="1:40" x14ac:dyDescent="0.3">
      <c r="A1014" t="s">
        <v>2279</v>
      </c>
      <c r="B1014">
        <v>-7.99</v>
      </c>
      <c r="C1014">
        <v>-7.99</v>
      </c>
      <c r="D1014">
        <v>-8.1999999999999993</v>
      </c>
      <c r="E1014" s="6">
        <f>IF(Table2[[#This Row],[S&amp;P 500 TR USD]]="",Table2[[#This Row],[IA SBBI US Large Stock TR USD Ext]],Table2[[#This Row],[S&amp;P 500 TR USD]])</f>
        <v>-7.99</v>
      </c>
      <c r="F1014" s="6" t="s">
        <v>2432</v>
      </c>
      <c r="G1014" s="6">
        <v>-7.3</v>
      </c>
      <c r="H1014" s="6">
        <v>-7.41</v>
      </c>
      <c r="I1014" s="6" t="s">
        <v>2435</v>
      </c>
      <c r="J1014" s="6">
        <v>-7.59</v>
      </c>
      <c r="K1014" s="6">
        <v>-7.67</v>
      </c>
      <c r="L1014" s="6" t="s">
        <v>2436</v>
      </c>
      <c r="M1014">
        <v>1.51</v>
      </c>
      <c r="N1014">
        <v>-0.51</v>
      </c>
      <c r="O1014">
        <v>0.5</v>
      </c>
      <c r="P1014">
        <f>+(Table2[[#This Row],[IA SBBI US IT Govt TR USD]]*Table2[[#This Row],[PctinGovt]])+(Table2[[#This Row],[IA SBBI US LT Corp TR USD]]*(1-Table2[[#This Row],[IA SBBI US IT Govt TR USD]]) )</f>
        <v>1.0150999999999999</v>
      </c>
      <c r="Q1014">
        <v>0.84</v>
      </c>
      <c r="R1014" s="6">
        <f>IF(Table2[[#This Row],[Bloomberg US Agg Bond TR USD]]="",Table2[[#This Row],[Pre AGG]],Table2[[#This Row],[Bloomberg US Agg Bond TR USD]])</f>
        <v>0.84</v>
      </c>
      <c r="S1014" s="6" t="str">
        <f>IF(Table2[[#This Row],[Bloomberg US Agg Bond TR USD]]="","Pre","")</f>
        <v/>
      </c>
      <c r="T1014">
        <v>-8.1999999999999993</v>
      </c>
      <c r="U1014" s="6">
        <v>-7.41</v>
      </c>
      <c r="V1014" s="6">
        <v>-7.67</v>
      </c>
      <c r="W1014">
        <f t="shared" si="121"/>
        <v>507.00824177057945</v>
      </c>
      <c r="X1014">
        <f t="shared" si="122"/>
        <v>1382.1013805259338</v>
      </c>
      <c r="Y1014">
        <f t="shared" si="123"/>
        <v>480.15667599823456</v>
      </c>
      <c r="Z1014">
        <f t="shared" si="132"/>
        <v>-1.363631968000012</v>
      </c>
      <c r="AA1014">
        <f t="shared" si="133"/>
        <v>1.8544516992000215</v>
      </c>
      <c r="AB1014">
        <f t="shared" si="134"/>
        <v>5.261299385900009</v>
      </c>
      <c r="AC1014">
        <f t="shared" si="128"/>
        <v>-1.363631968000012</v>
      </c>
      <c r="AD1014">
        <f t="shared" si="135"/>
        <v>21.546113659389519</v>
      </c>
      <c r="AE1014">
        <f t="shared" si="136"/>
        <v>56.223129726839936</v>
      </c>
      <c r="AF1014">
        <f t="shared" si="137"/>
        <v>39.855906532646216</v>
      </c>
      <c r="AG1014">
        <f t="shared" si="138"/>
        <v>21.546113659389519</v>
      </c>
      <c r="AH1014">
        <f t="shared" si="125"/>
        <v>-9.68</v>
      </c>
      <c r="AI1014">
        <f t="shared" si="126"/>
        <v>-9.57</v>
      </c>
      <c r="AJ1014">
        <f t="shared" si="127"/>
        <v>-13.26</v>
      </c>
      <c r="AK1014">
        <f t="shared" si="129"/>
        <v>-5.2799999999999994</v>
      </c>
      <c r="AL1014">
        <f t="shared" si="130"/>
        <v>-4.0500000000000007</v>
      </c>
      <c r="AM1014">
        <f t="shared" si="131"/>
        <v>-10.879999999999999</v>
      </c>
      <c r="AN1014">
        <f t="shared" si="124"/>
        <v>1013</v>
      </c>
    </row>
    <row r="1015" spans="1:40" x14ac:dyDescent="0.3">
      <c r="A1015" t="s">
        <v>2280</v>
      </c>
      <c r="B1015">
        <v>-5.23</v>
      </c>
      <c r="C1015">
        <v>-5.23</v>
      </c>
      <c r="D1015">
        <v>-5.39</v>
      </c>
      <c r="E1015" s="6">
        <f>IF(Table2[[#This Row],[S&amp;P 500 TR USD]]="",Table2[[#This Row],[IA SBBI US Large Stock TR USD Ext]],Table2[[#This Row],[S&amp;P 500 TR USD]])</f>
        <v>-5.23</v>
      </c>
      <c r="F1015" s="6" t="s">
        <v>2432</v>
      </c>
      <c r="G1015" s="6">
        <v>-6.07</v>
      </c>
      <c r="H1015" s="6">
        <v>-6.11</v>
      </c>
      <c r="I1015" s="6" t="s">
        <v>2435</v>
      </c>
      <c r="J1015" s="6">
        <v>-7.75</v>
      </c>
      <c r="K1015" s="6">
        <v>-7.88</v>
      </c>
      <c r="L1015" s="6" t="s">
        <v>2436</v>
      </c>
      <c r="M1015">
        <v>1.29</v>
      </c>
      <c r="N1015">
        <v>5.19</v>
      </c>
      <c r="O1015">
        <v>0.5</v>
      </c>
      <c r="P1015">
        <f>+(Table2[[#This Row],[IA SBBI US IT Govt TR USD]]*Table2[[#This Row],[PctinGovt]])+(Table2[[#This Row],[IA SBBI US LT Corp TR USD]]*(1-Table2[[#This Row],[IA SBBI US IT Govt TR USD]]) )</f>
        <v>-0.86010000000000031</v>
      </c>
      <c r="Q1015">
        <v>1.57</v>
      </c>
      <c r="R1015" s="6">
        <f>IF(Table2[[#This Row],[Bloomberg US Agg Bond TR USD]]="",Table2[[#This Row],[Pre AGG]],Table2[[#This Row],[Bloomberg US Agg Bond TR USD]])</f>
        <v>1.57</v>
      </c>
      <c r="S1015" s="6" t="str">
        <f>IF(Table2[[#This Row],[Bloomberg US Agg Bond TR USD]]="","Pre","")</f>
        <v/>
      </c>
      <c r="T1015">
        <v>-5.39</v>
      </c>
      <c r="U1015" s="6">
        <v>-6.11</v>
      </c>
      <c r="V1015" s="6">
        <v>-7.88</v>
      </c>
      <c r="W1015">
        <f t="shared" si="121"/>
        <v>474.29049753914524</v>
      </c>
      <c r="X1015">
        <f t="shared" si="122"/>
        <v>1291.5449861757993</v>
      </c>
      <c r="Y1015">
        <f t="shared" si="123"/>
        <v>434.44032992957375</v>
      </c>
      <c r="Z1015">
        <f t="shared" si="132"/>
        <v>-11.862610695999997</v>
      </c>
      <c r="AA1015">
        <f t="shared" si="133"/>
        <v>-11.189501578399963</v>
      </c>
      <c r="AB1015">
        <f t="shared" si="134"/>
        <v>-10.191063263599986</v>
      </c>
      <c r="AC1015">
        <f t="shared" si="128"/>
        <v>-11.862610695999997</v>
      </c>
      <c r="AD1015">
        <f t="shared" si="135"/>
        <v>14.104760997368949</v>
      </c>
      <c r="AE1015">
        <f t="shared" si="136"/>
        <v>43.548538364190662</v>
      </c>
      <c r="AF1015">
        <f t="shared" si="137"/>
        <v>22.049318963502927</v>
      </c>
      <c r="AG1015">
        <f t="shared" si="138"/>
        <v>14.104760997368949</v>
      </c>
      <c r="AH1015">
        <f t="shared" si="125"/>
        <v>2.8099999999999996</v>
      </c>
      <c r="AI1015">
        <f t="shared" si="126"/>
        <v>1.2999999999999998</v>
      </c>
      <c r="AJ1015">
        <f t="shared" si="127"/>
        <v>-0.20999999999999996</v>
      </c>
      <c r="AK1015">
        <f t="shared" si="129"/>
        <v>12.489999999999998</v>
      </c>
      <c r="AL1015">
        <f t="shared" si="130"/>
        <v>10.870000000000001</v>
      </c>
      <c r="AM1015">
        <f t="shared" si="131"/>
        <v>13.05</v>
      </c>
      <c r="AN1015">
        <f t="shared" si="124"/>
        <v>1014</v>
      </c>
    </row>
    <row r="1016" spans="1:40" x14ac:dyDescent="0.3">
      <c r="A1016" t="s">
        <v>2281</v>
      </c>
      <c r="B1016">
        <v>7.01</v>
      </c>
      <c r="C1016">
        <v>7.01</v>
      </c>
      <c r="D1016">
        <v>6.88</v>
      </c>
      <c r="E1016" s="6">
        <f>IF(Table2[[#This Row],[S&amp;P 500 TR USD]]="",Table2[[#This Row],[IA SBBI US Large Stock TR USD Ext]],Table2[[#This Row],[S&amp;P 500 TR USD]])</f>
        <v>7.01</v>
      </c>
      <c r="F1016" s="6" t="s">
        <v>2432</v>
      </c>
      <c r="G1016" s="6">
        <v>7.2</v>
      </c>
      <c r="H1016" s="6">
        <v>7.18</v>
      </c>
      <c r="I1016" s="6" t="s">
        <v>2435</v>
      </c>
      <c r="J1016" s="6">
        <v>6.87</v>
      </c>
      <c r="K1016" s="6">
        <v>6.79</v>
      </c>
      <c r="L1016" s="6" t="s">
        <v>2436</v>
      </c>
      <c r="M1016">
        <v>1.58</v>
      </c>
      <c r="N1016">
        <v>1.7</v>
      </c>
      <c r="O1016">
        <v>0.5</v>
      </c>
      <c r="P1016">
        <f>+(Table2[[#This Row],[IA SBBI US IT Govt TR USD]]*Table2[[#This Row],[PctinGovt]])+(Table2[[#This Row],[IA SBBI US LT Corp TR USD]]*(1-Table2[[#This Row],[IA SBBI US IT Govt TR USD]]) )</f>
        <v>-0.19600000000000006</v>
      </c>
      <c r="Q1016">
        <v>1.07</v>
      </c>
      <c r="R1016" s="6">
        <f>IF(Table2[[#This Row],[Bloomberg US Agg Bond TR USD]]="",Table2[[#This Row],[Pre AGG]],Table2[[#This Row],[Bloomberg US Agg Bond TR USD]])</f>
        <v>1.07</v>
      </c>
      <c r="S1016" s="6" t="str">
        <f>IF(Table2[[#This Row],[Bloomberg US Agg Bond TR USD]]="","Pre","")</f>
        <v/>
      </c>
      <c r="T1016">
        <v>6.88</v>
      </c>
      <c r="U1016" s="6">
        <v>7.18</v>
      </c>
      <c r="V1016" s="6">
        <v>6.79</v>
      </c>
      <c r="W1016">
        <f t="shared" si="121"/>
        <v>513.80168376983841</v>
      </c>
      <c r="X1016">
        <f t="shared" si="122"/>
        <v>1391.4579161832219</v>
      </c>
      <c r="Y1016">
        <f t="shared" si="123"/>
        <v>470.72882833179187</v>
      </c>
      <c r="Z1016">
        <f t="shared" si="132"/>
        <v>-7.1726037759999972</v>
      </c>
      <c r="AA1016">
        <f t="shared" si="133"/>
        <v>-6.8254774781999821</v>
      </c>
      <c r="AB1016">
        <f t="shared" si="134"/>
        <v>-9.1704105115999806</v>
      </c>
      <c r="AC1016">
        <f t="shared" si="128"/>
        <v>-9.1704105115999806</v>
      </c>
      <c r="AD1016">
        <f t="shared" si="135"/>
        <v>33.386381443714221</v>
      </c>
      <c r="AE1016">
        <f t="shared" si="136"/>
        <v>57.946128137500843</v>
      </c>
      <c r="AF1016">
        <f t="shared" si="137"/>
        <v>46.775301487753126</v>
      </c>
      <c r="AG1016">
        <f t="shared" si="138"/>
        <v>33.386381443714221</v>
      </c>
      <c r="AH1016">
        <f t="shared" si="125"/>
        <v>12.27</v>
      </c>
      <c r="AI1016">
        <f t="shared" si="126"/>
        <v>13.29</v>
      </c>
      <c r="AJ1016">
        <f t="shared" si="127"/>
        <v>14.67</v>
      </c>
      <c r="AK1016">
        <f t="shared" si="129"/>
        <v>9.4600000000000009</v>
      </c>
      <c r="AL1016">
        <f t="shared" si="130"/>
        <v>11.989999999999998</v>
      </c>
      <c r="AM1016">
        <f t="shared" si="131"/>
        <v>14.879999999999999</v>
      </c>
      <c r="AN1016">
        <f t="shared" si="124"/>
        <v>1015</v>
      </c>
    </row>
    <row r="1017" spans="1:40" x14ac:dyDescent="0.3">
      <c r="A1017" t="s">
        <v>2282</v>
      </c>
      <c r="B1017">
        <v>-4.51</v>
      </c>
      <c r="C1017">
        <v>-4.51</v>
      </c>
      <c r="D1017">
        <v>-4.75</v>
      </c>
      <c r="E1017" s="6">
        <f>IF(Table2[[#This Row],[S&amp;P 500 TR USD]]="",Table2[[#This Row],[IA SBBI US Large Stock TR USD Ext]],Table2[[#This Row],[S&amp;P 500 TR USD]])</f>
        <v>-4.51</v>
      </c>
      <c r="F1017" s="6" t="s">
        <v>2432</v>
      </c>
      <c r="G1017" s="6">
        <v>-5.07</v>
      </c>
      <c r="H1017" s="6">
        <v>-5.18</v>
      </c>
      <c r="I1017" s="6" t="s">
        <v>2435</v>
      </c>
      <c r="J1017" s="6">
        <v>-7.4</v>
      </c>
      <c r="K1017" s="6">
        <v>-7.5</v>
      </c>
      <c r="L1017" s="6" t="s">
        <v>2436</v>
      </c>
      <c r="M1017">
        <v>1.28</v>
      </c>
      <c r="N1017">
        <v>4.7300000000000004</v>
      </c>
      <c r="O1017">
        <v>0.5</v>
      </c>
      <c r="P1017">
        <f>+(Table2[[#This Row],[IA SBBI US IT Govt TR USD]]*Table2[[#This Row],[PctinGovt]])+(Table2[[#This Row],[IA SBBI US LT Corp TR USD]]*(1-Table2[[#This Row],[IA SBBI US IT Govt TR USD]]) )</f>
        <v>-0.68440000000000023</v>
      </c>
      <c r="Q1017">
        <v>1.29</v>
      </c>
      <c r="R1017" s="6">
        <f>IF(Table2[[#This Row],[Bloomberg US Agg Bond TR USD]]="",Table2[[#This Row],[Pre AGG]],Table2[[#This Row],[Bloomberg US Agg Bond TR USD]])</f>
        <v>1.29</v>
      </c>
      <c r="S1017" s="6" t="str">
        <f>IF(Table2[[#This Row],[Bloomberg US Agg Bond TR USD]]="","Pre","")</f>
        <v/>
      </c>
      <c r="T1017">
        <v>-4.75</v>
      </c>
      <c r="U1017" s="6">
        <v>-5.18</v>
      </c>
      <c r="V1017" s="6">
        <v>-7.5</v>
      </c>
      <c r="W1017">
        <f t="shared" si="121"/>
        <v>484.64610379077106</v>
      </c>
      <c r="X1017">
        <f t="shared" si="122"/>
        <v>1314.2003961249311</v>
      </c>
      <c r="Y1017">
        <f t="shared" si="123"/>
        <v>427.9241662069075</v>
      </c>
      <c r="Z1017">
        <f t="shared" si="132"/>
        <v>-3.683992480000009</v>
      </c>
      <c r="AA1017">
        <f t="shared" si="133"/>
        <v>-4.5813994435999756</v>
      </c>
      <c r="AB1017">
        <f t="shared" si="134"/>
        <v>-9.0031730999999731</v>
      </c>
      <c r="AC1017">
        <f t="shared" si="128"/>
        <v>-9.0031730999999731</v>
      </c>
      <c r="AD1017">
        <f t="shared" si="135"/>
        <v>42.737364706367572</v>
      </c>
      <c r="AE1017">
        <f t="shared" si="136"/>
        <v>58.246532861346466</v>
      </c>
      <c r="AF1017">
        <f t="shared" si="137"/>
        <v>54.790963260941353</v>
      </c>
      <c r="AG1017">
        <f t="shared" si="138"/>
        <v>42.737364706367572</v>
      </c>
      <c r="AH1017">
        <f t="shared" si="125"/>
        <v>-11.629999999999999</v>
      </c>
      <c r="AI1017">
        <f t="shared" si="126"/>
        <v>-12.36</v>
      </c>
      <c r="AJ1017">
        <f t="shared" si="127"/>
        <v>-14.29</v>
      </c>
      <c r="AK1017">
        <f t="shared" si="129"/>
        <v>-23.9</v>
      </c>
      <c r="AL1017">
        <f t="shared" si="130"/>
        <v>-25.65</v>
      </c>
      <c r="AM1017">
        <f t="shared" si="131"/>
        <v>-28.96</v>
      </c>
      <c r="AN1017">
        <f t="shared" si="124"/>
        <v>1016</v>
      </c>
    </row>
    <row r="1018" spans="1:40" x14ac:dyDescent="0.3">
      <c r="A1018" t="s">
        <v>2283</v>
      </c>
      <c r="B1018">
        <v>8.92</v>
      </c>
      <c r="C1018">
        <v>8.92</v>
      </c>
      <c r="D1018">
        <v>8.76</v>
      </c>
      <c r="E1018" s="6">
        <f>IF(Table2[[#This Row],[S&amp;P 500 TR USD]]="",Table2[[#This Row],[IA SBBI US Large Stock TR USD Ext]],Table2[[#This Row],[S&amp;P 500 TR USD]])</f>
        <v>8.92</v>
      </c>
      <c r="F1018" s="6" t="s">
        <v>2432</v>
      </c>
      <c r="G1018" s="6">
        <v>13.07</v>
      </c>
      <c r="H1018" s="6">
        <v>13.05</v>
      </c>
      <c r="I1018" s="6" t="s">
        <v>2435</v>
      </c>
      <c r="J1018" s="6">
        <v>12.46</v>
      </c>
      <c r="K1018" s="6">
        <v>12.3</v>
      </c>
      <c r="L1018" s="6" t="s">
        <v>2436</v>
      </c>
      <c r="M1018">
        <v>0.49</v>
      </c>
      <c r="N1018">
        <v>-1.44</v>
      </c>
      <c r="O1018">
        <v>0.5</v>
      </c>
      <c r="P1018">
        <f>+(Table2[[#This Row],[IA SBBI US IT Govt TR USD]]*Table2[[#This Row],[PctinGovt]])+(Table2[[#This Row],[IA SBBI US LT Corp TR USD]]*(1-Table2[[#This Row],[IA SBBI US IT Govt TR USD]]) )</f>
        <v>-0.48939999999999995</v>
      </c>
      <c r="Q1018">
        <v>0.11</v>
      </c>
      <c r="R1018" s="6">
        <f>IF(Table2[[#This Row],[Bloomberg US Agg Bond TR USD]]="",Table2[[#This Row],[Pre AGG]],Table2[[#This Row],[Bloomberg US Agg Bond TR USD]])</f>
        <v>0.11</v>
      </c>
      <c r="S1018" s="6" t="str">
        <f>IF(Table2[[#This Row],[Bloomberg US Agg Bond TR USD]]="","Pre","")</f>
        <v/>
      </c>
      <c r="T1018">
        <v>8.76</v>
      </c>
      <c r="U1018" s="6">
        <v>13.05</v>
      </c>
      <c r="V1018" s="6">
        <v>12.3</v>
      </c>
      <c r="W1018">
        <f t="shared" si="121"/>
        <v>535.86110248284251</v>
      </c>
      <c r="X1018">
        <f t="shared" si="122"/>
        <v>1498.7535478192347</v>
      </c>
      <c r="Y1018">
        <f t="shared" si="123"/>
        <v>492.85883865035709</v>
      </c>
      <c r="Z1018">
        <f t="shared" si="132"/>
        <v>10.721160319999989</v>
      </c>
      <c r="AA1018">
        <f t="shared" si="133"/>
        <v>14.890539918000023</v>
      </c>
      <c r="AB1018">
        <f t="shared" si="134"/>
        <v>10.930782250000014</v>
      </c>
      <c r="AC1018">
        <f t="shared" si="128"/>
        <v>10.721160319999989</v>
      </c>
      <c r="AD1018">
        <f t="shared" si="135"/>
        <v>43.026679431219272</v>
      </c>
      <c r="AE1018">
        <f t="shared" si="136"/>
        <v>61.54750352153895</v>
      </c>
      <c r="AF1018">
        <f t="shared" si="137"/>
        <v>59.961582536152669</v>
      </c>
      <c r="AG1018">
        <f t="shared" si="138"/>
        <v>43.026679431219272</v>
      </c>
      <c r="AH1018">
        <f t="shared" si="125"/>
        <v>13.51</v>
      </c>
      <c r="AI1018">
        <f t="shared" si="126"/>
        <v>18.23</v>
      </c>
      <c r="AJ1018">
        <f t="shared" si="127"/>
        <v>19.8</v>
      </c>
      <c r="AK1018">
        <f t="shared" si="129"/>
        <v>25.14</v>
      </c>
      <c r="AL1018">
        <f t="shared" si="130"/>
        <v>30.59</v>
      </c>
      <c r="AM1018">
        <f t="shared" si="131"/>
        <v>34.090000000000003</v>
      </c>
      <c r="AN1018">
        <f t="shared" si="124"/>
        <v>1017</v>
      </c>
    </row>
    <row r="1019" spans="1:40" x14ac:dyDescent="0.3">
      <c r="A1019" t="s">
        <v>2284</v>
      </c>
      <c r="B1019">
        <v>3.8</v>
      </c>
      <c r="C1019">
        <v>3.8</v>
      </c>
      <c r="D1019">
        <v>3.69</v>
      </c>
      <c r="E1019" s="6">
        <f>IF(Table2[[#This Row],[S&amp;P 500 TR USD]]="",Table2[[#This Row],[IA SBBI US Large Stock TR USD Ext]],Table2[[#This Row],[S&amp;P 500 TR USD]])</f>
        <v>3.8</v>
      </c>
      <c r="F1019" s="6" t="s">
        <v>2432</v>
      </c>
      <c r="G1019" s="6">
        <v>6.36</v>
      </c>
      <c r="H1019" s="6">
        <v>6.33</v>
      </c>
      <c r="I1019" s="6" t="s">
        <v>2435</v>
      </c>
      <c r="J1019" s="6">
        <v>4.09</v>
      </c>
      <c r="K1019" s="6">
        <v>4.03</v>
      </c>
      <c r="L1019" s="6" t="s">
        <v>2436</v>
      </c>
      <c r="M1019">
        <v>0.64</v>
      </c>
      <c r="N1019">
        <v>-2.0299999999999998</v>
      </c>
      <c r="O1019">
        <v>0.5</v>
      </c>
      <c r="P1019">
        <f>+(Table2[[#This Row],[IA SBBI US IT Govt TR USD]]*Table2[[#This Row],[PctinGovt]])+(Table2[[#This Row],[IA SBBI US LT Corp TR USD]]*(1-Table2[[#This Row],[IA SBBI US IT Govt TR USD]]) )</f>
        <v>-0.41079999999999989</v>
      </c>
      <c r="Q1019">
        <v>0.36</v>
      </c>
      <c r="R1019" s="6">
        <f>IF(Table2[[#This Row],[Bloomberg US Agg Bond TR USD]]="",Table2[[#This Row],[Pre AGG]],Table2[[#This Row],[Bloomberg US Agg Bond TR USD]])</f>
        <v>0.36</v>
      </c>
      <c r="S1019" s="6" t="str">
        <f>IF(Table2[[#This Row],[Bloomberg US Agg Bond TR USD]]="","Pre","")</f>
        <v/>
      </c>
      <c r="T1019">
        <v>3.69</v>
      </c>
      <c r="U1019" s="6">
        <v>6.33</v>
      </c>
      <c r="V1019" s="6">
        <v>4.03</v>
      </c>
      <c r="W1019">
        <f t="shared" si="121"/>
        <v>559.32437716445941</v>
      </c>
      <c r="X1019">
        <f t="shared" si="122"/>
        <v>1599.9546473961921</v>
      </c>
      <c r="Y1019">
        <f t="shared" si="123"/>
        <v>516.75104984796644</v>
      </c>
      <c r="Z1019">
        <f t="shared" si="132"/>
        <v>7.4165149099999716</v>
      </c>
      <c r="AA1019">
        <f t="shared" si="133"/>
        <v>13.979390833000016</v>
      </c>
      <c r="AB1019">
        <f t="shared" si="134"/>
        <v>8.0637632500000009</v>
      </c>
      <c r="AC1019">
        <f t="shared" si="128"/>
        <v>7.4165149099999716</v>
      </c>
      <c r="AD1019">
        <f t="shared" si="135"/>
        <v>35.573968280675786</v>
      </c>
      <c r="AE1019">
        <f t="shared" si="136"/>
        <v>52.389514278257934</v>
      </c>
      <c r="AF1019">
        <f t="shared" si="137"/>
        <v>44.288593004733912</v>
      </c>
      <c r="AG1019">
        <f t="shared" si="138"/>
        <v>35.573968280675786</v>
      </c>
      <c r="AH1019">
        <f t="shared" si="125"/>
        <v>-5.07</v>
      </c>
      <c r="AI1019">
        <f t="shared" si="126"/>
        <v>-6.7200000000000006</v>
      </c>
      <c r="AJ1019">
        <f t="shared" si="127"/>
        <v>-8.27</v>
      </c>
      <c r="AK1019">
        <f t="shared" si="129"/>
        <v>-18.579999999999998</v>
      </c>
      <c r="AL1019">
        <f t="shared" si="130"/>
        <v>-24.950000000000003</v>
      </c>
      <c r="AM1019">
        <f t="shared" si="131"/>
        <v>-28.07</v>
      </c>
      <c r="AN1019">
        <f t="shared" si="124"/>
        <v>1018</v>
      </c>
    </row>
    <row r="1020" spans="1:40" x14ac:dyDescent="0.3">
      <c r="A1020" t="s">
        <v>2285</v>
      </c>
      <c r="B1020">
        <v>0.01</v>
      </c>
      <c r="C1020">
        <v>0.01</v>
      </c>
      <c r="D1020">
        <v>-0.23</v>
      </c>
      <c r="E1020" s="6">
        <f>IF(Table2[[#This Row],[S&amp;P 500 TR USD]]="",Table2[[#This Row],[IA SBBI US Large Stock TR USD Ext]],Table2[[#This Row],[S&amp;P 500 TR USD]])</f>
        <v>0.01</v>
      </c>
      <c r="F1020" s="6" t="s">
        <v>2432</v>
      </c>
      <c r="G1020" s="6">
        <v>-0.16</v>
      </c>
      <c r="H1020" s="6">
        <v>-0.34</v>
      </c>
      <c r="I1020" s="6" t="s">
        <v>2435</v>
      </c>
      <c r="J1020" s="6">
        <v>3.47</v>
      </c>
      <c r="K1020" s="6">
        <v>3.36</v>
      </c>
      <c r="L1020" s="6" t="s">
        <v>2436</v>
      </c>
      <c r="M1020">
        <v>-0.82</v>
      </c>
      <c r="N1020">
        <v>-0.56999999999999995</v>
      </c>
      <c r="O1020">
        <v>0.5</v>
      </c>
      <c r="P1020">
        <f>+(Table2[[#This Row],[IA SBBI US IT Govt TR USD]]*Table2[[#This Row],[PctinGovt]])+(Table2[[#This Row],[IA SBBI US LT Corp TR USD]]*(1-Table2[[#This Row],[IA SBBI US IT Govt TR USD]]) )</f>
        <v>-1.4473999999999998</v>
      </c>
      <c r="Q1020">
        <v>-0.56999999999999995</v>
      </c>
      <c r="R1020" s="6">
        <f>IF(Table2[[#This Row],[Bloomberg US Agg Bond TR USD]]="",Table2[[#This Row],[Pre AGG]],Table2[[#This Row],[Bloomberg US Agg Bond TR USD]])</f>
        <v>-0.56999999999999995</v>
      </c>
      <c r="S1020" s="6" t="str">
        <f>IF(Table2[[#This Row],[Bloomberg US Agg Bond TR USD]]="","Pre","")</f>
        <v/>
      </c>
      <c r="T1020">
        <v>-0.23</v>
      </c>
      <c r="U1020" s="6">
        <v>-0.34</v>
      </c>
      <c r="V1020" s="6">
        <v>3.36</v>
      </c>
      <c r="W1020">
        <f t="shared" si="121"/>
        <v>557.80793109698118</v>
      </c>
      <c r="X1020">
        <f t="shared" si="122"/>
        <v>1594.1748015950452</v>
      </c>
      <c r="Y1020">
        <f t="shared" si="123"/>
        <v>537.47388512285818</v>
      </c>
      <c r="Z1020">
        <f t="shared" si="132"/>
        <v>12.513865538799983</v>
      </c>
      <c r="AA1020">
        <f t="shared" si="133"/>
        <v>19.797364379000015</v>
      </c>
      <c r="AB1020">
        <f t="shared" si="134"/>
        <v>20.751033184000001</v>
      </c>
      <c r="AC1020">
        <f t="shared" si="128"/>
        <v>12.513865538799983</v>
      </c>
      <c r="AD1020">
        <f t="shared" si="135"/>
        <v>28.441884107520888</v>
      </c>
      <c r="AE1020">
        <f t="shared" si="136"/>
        <v>47.505234974467612</v>
      </c>
      <c r="AF1020">
        <f t="shared" si="137"/>
        <v>44.947701165995689</v>
      </c>
      <c r="AG1020">
        <f t="shared" si="138"/>
        <v>28.441884107520888</v>
      </c>
      <c r="AH1020">
        <f t="shared" si="125"/>
        <v>-3.92</v>
      </c>
      <c r="AI1020">
        <f t="shared" si="126"/>
        <v>-6.67</v>
      </c>
      <c r="AJ1020">
        <f t="shared" si="127"/>
        <v>-0.67000000000000037</v>
      </c>
      <c r="AK1020">
        <f t="shared" si="129"/>
        <v>1.1500000000000004</v>
      </c>
      <c r="AL1020">
        <f t="shared" si="130"/>
        <v>5.0000000000000711E-2</v>
      </c>
      <c r="AM1020">
        <f t="shared" si="131"/>
        <v>7.6</v>
      </c>
      <c r="AN1020">
        <f t="shared" si="124"/>
        <v>1019</v>
      </c>
    </row>
    <row r="1021" spans="1:40" x14ac:dyDescent="0.3">
      <c r="A1021" t="s">
        <v>2286</v>
      </c>
      <c r="B1021">
        <v>6.68</v>
      </c>
      <c r="C1021">
        <v>6.68</v>
      </c>
      <c r="D1021">
        <v>6.53</v>
      </c>
      <c r="E1021" s="6">
        <f>IF(Table2[[#This Row],[S&amp;P 500 TR USD]]="",Table2[[#This Row],[IA SBBI US Large Stock TR USD Ext]],Table2[[#This Row],[S&amp;P 500 TR USD]])</f>
        <v>6.68</v>
      </c>
      <c r="F1021" s="6" t="s">
        <v>2432</v>
      </c>
      <c r="G1021" s="6">
        <v>4.79</v>
      </c>
      <c r="H1021" s="6">
        <v>4.75</v>
      </c>
      <c r="I1021" s="6" t="s">
        <v>2435</v>
      </c>
      <c r="J1021" s="6">
        <v>7.94</v>
      </c>
      <c r="K1021" s="6">
        <v>7.79</v>
      </c>
      <c r="L1021" s="6" t="s">
        <v>2436</v>
      </c>
      <c r="M1021">
        <v>-1.71</v>
      </c>
      <c r="N1021">
        <v>-0.36</v>
      </c>
      <c r="O1021">
        <v>0.5</v>
      </c>
      <c r="P1021">
        <f>+(Table2[[#This Row],[IA SBBI US IT Govt TR USD]]*Table2[[#This Row],[PctinGovt]])+(Table2[[#This Row],[IA SBBI US LT Corp TR USD]]*(1-Table2[[#This Row],[IA SBBI US IT Govt TR USD]]) )</f>
        <v>-1.8306</v>
      </c>
      <c r="Q1021">
        <v>-1.08</v>
      </c>
      <c r="R1021" s="6">
        <f>IF(Table2[[#This Row],[Bloomberg US Agg Bond TR USD]]="",Table2[[#This Row],[Pre AGG]],Table2[[#This Row],[Bloomberg US Agg Bond TR USD]])</f>
        <v>-1.08</v>
      </c>
      <c r="S1021" s="6" t="str">
        <f>IF(Table2[[#This Row],[Bloomberg US Agg Bond TR USD]]="","Pre","")</f>
        <v/>
      </c>
      <c r="T1021">
        <v>6.53</v>
      </c>
      <c r="U1021" s="6">
        <v>4.75</v>
      </c>
      <c r="V1021" s="6">
        <v>7.79</v>
      </c>
      <c r="W1021">
        <f t="shared" si="121"/>
        <v>600.76278899761394</v>
      </c>
      <c r="X1021">
        <f t="shared" si="122"/>
        <v>1674.6481046708102</v>
      </c>
      <c r="Y1021">
        <f t="shared" si="123"/>
        <v>587.13310077392885</v>
      </c>
      <c r="Z1021">
        <f t="shared" si="132"/>
        <v>10.20689679889999</v>
      </c>
      <c r="AA1021">
        <f t="shared" si="133"/>
        <v>11.001980705000026</v>
      </c>
      <c r="AB1021">
        <f t="shared" si="134"/>
        <v>15.901637283200021</v>
      </c>
      <c r="AC1021">
        <f t="shared" si="128"/>
        <v>10.20689679889999</v>
      </c>
      <c r="AD1021">
        <f t="shared" si="135"/>
        <v>36.801778783985185</v>
      </c>
      <c r="AE1021">
        <f t="shared" si="136"/>
        <v>50.157175544951251</v>
      </c>
      <c r="AF1021">
        <f t="shared" si="137"/>
        <v>54.188421086377936</v>
      </c>
      <c r="AG1021">
        <f t="shared" si="138"/>
        <v>36.801778783985185</v>
      </c>
      <c r="AH1021">
        <f t="shared" si="125"/>
        <v>6.7600000000000007</v>
      </c>
      <c r="AI1021">
        <f t="shared" si="126"/>
        <v>5.09</v>
      </c>
      <c r="AJ1021">
        <f t="shared" si="127"/>
        <v>4.43</v>
      </c>
      <c r="AK1021">
        <f t="shared" si="129"/>
        <v>10.68</v>
      </c>
      <c r="AL1021">
        <f t="shared" si="130"/>
        <v>11.76</v>
      </c>
      <c r="AM1021">
        <f t="shared" si="131"/>
        <v>5.0999999999999996</v>
      </c>
      <c r="AN1021">
        <f t="shared" si="124"/>
        <v>1020</v>
      </c>
    </row>
    <row r="1022" spans="1:40" x14ac:dyDescent="0.3">
      <c r="A1022" t="s">
        <v>2287</v>
      </c>
      <c r="B1022">
        <v>2.37</v>
      </c>
      <c r="C1022">
        <v>2.37</v>
      </c>
      <c r="D1022">
        <v>2.2599999999999998</v>
      </c>
      <c r="E1022" s="6">
        <f>IF(Table2[[#This Row],[S&amp;P 500 TR USD]]="",Table2[[#This Row],[IA SBBI US Large Stock TR USD Ext]],Table2[[#This Row],[S&amp;P 500 TR USD]])</f>
        <v>2.37</v>
      </c>
      <c r="F1022" s="6" t="s">
        <v>2432</v>
      </c>
      <c r="G1022" s="6">
        <v>2.91</v>
      </c>
      <c r="H1022" s="6">
        <v>2.89</v>
      </c>
      <c r="I1022" s="6" t="s">
        <v>2435</v>
      </c>
      <c r="J1022" s="6">
        <v>-0.26</v>
      </c>
      <c r="K1022" s="6">
        <v>-0.31</v>
      </c>
      <c r="L1022" s="6" t="s">
        <v>2436</v>
      </c>
      <c r="M1022">
        <v>0.62</v>
      </c>
      <c r="N1022">
        <v>-1.98</v>
      </c>
      <c r="O1022">
        <v>0.5</v>
      </c>
      <c r="P1022">
        <f>+(Table2[[#This Row],[IA SBBI US IT Govt TR USD]]*Table2[[#This Row],[PctinGovt]])+(Table2[[#This Row],[IA SBBI US LT Corp TR USD]]*(1-Table2[[#This Row],[IA SBBI US IT Govt TR USD]]) )</f>
        <v>-0.44239999999999996</v>
      </c>
      <c r="Q1022">
        <v>0.12</v>
      </c>
      <c r="R1022" s="6">
        <f>IF(Table2[[#This Row],[Bloomberg US Agg Bond TR USD]]="",Table2[[#This Row],[Pre AGG]],Table2[[#This Row],[Bloomberg US Agg Bond TR USD]])</f>
        <v>0.12</v>
      </c>
      <c r="S1022" s="6" t="str">
        <f>IF(Table2[[#This Row],[Bloomberg US Agg Bond TR USD]]="","Pre","")</f>
        <v/>
      </c>
      <c r="T1022">
        <v>2.2599999999999998</v>
      </c>
      <c r="U1022" s="6">
        <v>2.89</v>
      </c>
      <c r="V1022" s="6">
        <v>-0.31</v>
      </c>
      <c r="W1022">
        <f t="shared" si="121"/>
        <v>616.60002802895997</v>
      </c>
      <c r="X1022">
        <f t="shared" si="122"/>
        <v>1725.9354348957963</v>
      </c>
      <c r="Y1022">
        <f t="shared" si="123"/>
        <v>585.00298816152974</v>
      </c>
      <c r="Z1022">
        <f t="shared" si="132"/>
        <v>8.6870215705999954</v>
      </c>
      <c r="AA1022">
        <f t="shared" si="133"/>
        <v>7.4108322650000114</v>
      </c>
      <c r="AB1022">
        <f t="shared" si="134"/>
        <v>11.066367593600024</v>
      </c>
      <c r="AC1022">
        <f t="shared" si="128"/>
        <v>7.4108322650000114</v>
      </c>
      <c r="AD1022">
        <f t="shared" si="135"/>
        <v>30.24252768317961</v>
      </c>
      <c r="AE1022">
        <f t="shared" si="136"/>
        <v>42.340812528284808</v>
      </c>
      <c r="AF1022">
        <f t="shared" si="137"/>
        <v>40.336379969880596</v>
      </c>
      <c r="AG1022">
        <f t="shared" si="138"/>
        <v>30.24252768317961</v>
      </c>
      <c r="AH1022">
        <f t="shared" si="125"/>
        <v>-4.2700000000000005</v>
      </c>
      <c r="AI1022">
        <f t="shared" si="126"/>
        <v>-1.8599999999999999</v>
      </c>
      <c r="AJ1022">
        <f t="shared" si="127"/>
        <v>-8.1</v>
      </c>
      <c r="AK1022">
        <f t="shared" si="129"/>
        <v>-11.030000000000001</v>
      </c>
      <c r="AL1022">
        <f t="shared" si="130"/>
        <v>-6.9499999999999993</v>
      </c>
      <c r="AM1022">
        <f t="shared" si="131"/>
        <v>-12.53</v>
      </c>
      <c r="AN1022">
        <f t="shared" si="124"/>
        <v>1021</v>
      </c>
    </row>
    <row r="1023" spans="1:40" x14ac:dyDescent="0.3">
      <c r="A1023" t="s">
        <v>2288</v>
      </c>
      <c r="B1023">
        <v>3.43</v>
      </c>
      <c r="C1023">
        <v>3.43</v>
      </c>
      <c r="D1023">
        <v>3.2</v>
      </c>
      <c r="E1023" s="6">
        <f>IF(Table2[[#This Row],[S&amp;P 500 TR USD]]="",Table2[[#This Row],[IA SBBI US Large Stock TR USD Ext]],Table2[[#This Row],[S&amp;P 500 TR USD]])</f>
        <v>3.43</v>
      </c>
      <c r="F1023" s="6" t="s">
        <v>2432</v>
      </c>
      <c r="G1023" s="6">
        <v>3.13</v>
      </c>
      <c r="H1023" s="6">
        <v>3.03</v>
      </c>
      <c r="I1023" s="6" t="s">
        <v>2435</v>
      </c>
      <c r="J1023" s="6">
        <v>5.48</v>
      </c>
      <c r="K1023" s="6">
        <v>5.4</v>
      </c>
      <c r="L1023" s="6" t="s">
        <v>2436</v>
      </c>
      <c r="M1023">
        <v>-0.53</v>
      </c>
      <c r="N1023">
        <v>1.57</v>
      </c>
      <c r="O1023">
        <v>0.5</v>
      </c>
      <c r="P1023">
        <f>+(Table2[[#This Row],[IA SBBI US IT Govt TR USD]]*Table2[[#This Row],[PctinGovt]])+(Table2[[#This Row],[IA SBBI US LT Corp TR USD]]*(1-Table2[[#This Row],[IA SBBI US IT Govt TR USD]]) )</f>
        <v>2.1371000000000002</v>
      </c>
      <c r="Q1023">
        <v>0.25</v>
      </c>
      <c r="R1023" s="6">
        <f>IF(Table2[[#This Row],[Bloomberg US Agg Bond TR USD]]="",Table2[[#This Row],[Pre AGG]],Table2[[#This Row],[Bloomberg US Agg Bond TR USD]])</f>
        <v>0.25</v>
      </c>
      <c r="S1023" s="6" t="str">
        <f>IF(Table2[[#This Row],[Bloomberg US Agg Bond TR USD]]="","Pre","")</f>
        <v/>
      </c>
      <c r="T1023">
        <v>3.2</v>
      </c>
      <c r="U1023" s="6">
        <v>3.03</v>
      </c>
      <c r="V1023" s="6">
        <v>5.4</v>
      </c>
      <c r="W1023">
        <f t="shared" si="121"/>
        <v>639.53122892588669</v>
      </c>
      <c r="X1023">
        <f t="shared" si="122"/>
        <v>1781.261278573139</v>
      </c>
      <c r="Y1023">
        <f t="shared" si="123"/>
        <v>621.99314952225234</v>
      </c>
      <c r="Z1023">
        <f t="shared" si="132"/>
        <v>12.423580495999985</v>
      </c>
      <c r="AA1023">
        <f t="shared" si="133"/>
        <v>11.0429264325</v>
      </c>
      <c r="AB1023">
        <f t="shared" si="134"/>
        <v>13.258466954000014</v>
      </c>
      <c r="AC1023">
        <f t="shared" si="128"/>
        <v>11.0429264325</v>
      </c>
      <c r="AD1023">
        <f t="shared" si="135"/>
        <v>30.040913863236597</v>
      </c>
      <c r="AE1023">
        <f t="shared" si="136"/>
        <v>44.686009419782778</v>
      </c>
      <c r="AF1023">
        <f t="shared" si="137"/>
        <v>43.941752129480463</v>
      </c>
      <c r="AG1023">
        <f t="shared" si="138"/>
        <v>30.040913863236597</v>
      </c>
      <c r="AH1023">
        <f t="shared" si="125"/>
        <v>0.94000000000000039</v>
      </c>
      <c r="AI1023">
        <f t="shared" si="126"/>
        <v>0.13999999999999968</v>
      </c>
      <c r="AJ1023">
        <f t="shared" si="127"/>
        <v>5.71</v>
      </c>
      <c r="AK1023">
        <f t="shared" si="129"/>
        <v>5.2100000000000009</v>
      </c>
      <c r="AL1023">
        <f t="shared" si="130"/>
        <v>1.9999999999999996</v>
      </c>
      <c r="AM1023">
        <f t="shared" si="131"/>
        <v>13.809999999999999</v>
      </c>
      <c r="AN1023">
        <f t="shared" si="124"/>
        <v>1022</v>
      </c>
    </row>
    <row r="1024" spans="1:40" x14ac:dyDescent="0.3">
      <c r="A1024" t="s">
        <v>2289</v>
      </c>
      <c r="B1024">
        <v>0.04</v>
      </c>
      <c r="C1024">
        <v>0.04</v>
      </c>
      <c r="D1024">
        <v>-0.11</v>
      </c>
      <c r="E1024" s="6">
        <f>IF(Table2[[#This Row],[S&amp;P 500 TR USD]]="",Table2[[#This Row],[IA SBBI US Large Stock TR USD Ext]],Table2[[#This Row],[S&amp;P 500 TR USD]])</f>
        <v>0.04</v>
      </c>
      <c r="F1024" s="6" t="s">
        <v>2432</v>
      </c>
      <c r="G1024" s="6">
        <v>-0.48</v>
      </c>
      <c r="H1024" s="6">
        <v>-0.51</v>
      </c>
      <c r="I1024" s="6" t="s">
        <v>2435</v>
      </c>
      <c r="J1024" s="6">
        <v>2.59</v>
      </c>
      <c r="K1024" s="6">
        <v>2.44</v>
      </c>
      <c r="L1024" s="6" t="s">
        <v>2436</v>
      </c>
      <c r="M1024">
        <v>-0.05</v>
      </c>
      <c r="N1024">
        <v>-0.72</v>
      </c>
      <c r="O1024">
        <v>0.5</v>
      </c>
      <c r="P1024">
        <f>+(Table2[[#This Row],[IA SBBI US IT Govt TR USD]]*Table2[[#This Row],[PctinGovt]])+(Table2[[#This Row],[IA SBBI US LT Corp TR USD]]*(1-Table2[[#This Row],[IA SBBI US IT Govt TR USD]]) )</f>
        <v>-0.78100000000000003</v>
      </c>
      <c r="Q1024">
        <v>0.06</v>
      </c>
      <c r="R1024" s="6">
        <f>IF(Table2[[#This Row],[Bloomberg US Agg Bond TR USD]]="",Table2[[#This Row],[Pre AGG]],Table2[[#This Row],[Bloomberg US Agg Bond TR USD]])</f>
        <v>0.06</v>
      </c>
      <c r="S1024" s="6" t="str">
        <f>IF(Table2[[#This Row],[Bloomberg US Agg Bond TR USD]]="","Pre","")</f>
        <v/>
      </c>
      <c r="T1024">
        <v>-0.11</v>
      </c>
      <c r="U1024" s="6">
        <v>-0.51</v>
      </c>
      <c r="V1024" s="6">
        <v>2.44</v>
      </c>
      <c r="W1024">
        <f t="shared" si="121"/>
        <v>638.71774457406832</v>
      </c>
      <c r="X1024">
        <f t="shared" si="122"/>
        <v>1771.6668460524158</v>
      </c>
      <c r="Y1024">
        <f t="shared" si="123"/>
        <v>639.60978237059521</v>
      </c>
      <c r="Z1024">
        <f t="shared" si="132"/>
        <v>5.4162344480000124</v>
      </c>
      <c r="AA1024">
        <f t="shared" si="133"/>
        <v>5.4669284082999869</v>
      </c>
      <c r="AB1024">
        <f t="shared" si="134"/>
        <v>7.6370475440000085</v>
      </c>
      <c r="AC1024">
        <f t="shared" si="128"/>
        <v>5.4162344480000124</v>
      </c>
      <c r="AD1024">
        <f t="shared" si="135"/>
        <v>25.420361936841786</v>
      </c>
      <c r="AE1024">
        <f t="shared" si="136"/>
        <v>36.095405853967932</v>
      </c>
      <c r="AF1024">
        <f t="shared" si="137"/>
        <v>39.594746645308888</v>
      </c>
      <c r="AG1024">
        <f t="shared" si="138"/>
        <v>25.420361936841786</v>
      </c>
      <c r="AH1024">
        <f t="shared" si="125"/>
        <v>-3.31</v>
      </c>
      <c r="AI1024">
        <f t="shared" si="126"/>
        <v>-3.54</v>
      </c>
      <c r="AJ1024">
        <f t="shared" si="127"/>
        <v>-2.9600000000000004</v>
      </c>
      <c r="AK1024">
        <f t="shared" si="129"/>
        <v>-4.25</v>
      </c>
      <c r="AL1024">
        <f t="shared" si="130"/>
        <v>-3.6799999999999997</v>
      </c>
      <c r="AM1024">
        <f t="shared" si="131"/>
        <v>-8.67</v>
      </c>
      <c r="AN1024">
        <f t="shared" si="124"/>
        <v>1023</v>
      </c>
    </row>
    <row r="1025" spans="1:40" x14ac:dyDescent="0.3">
      <c r="A1025" t="s">
        <v>2290</v>
      </c>
      <c r="B1025">
        <v>2.96</v>
      </c>
      <c r="C1025">
        <v>2.96</v>
      </c>
      <c r="D1025">
        <v>2.85</v>
      </c>
      <c r="E1025" s="6">
        <f>IF(Table2[[#This Row],[S&amp;P 500 TR USD]]="",Table2[[#This Row],[IA SBBI US Large Stock TR USD Ext]],Table2[[#This Row],[S&amp;P 500 TR USD]])</f>
        <v>2.96</v>
      </c>
      <c r="F1025" s="6" t="s">
        <v>2432</v>
      </c>
      <c r="G1025" s="6">
        <v>2.81</v>
      </c>
      <c r="H1025" s="6">
        <v>2.78</v>
      </c>
      <c r="I1025" s="6" t="s">
        <v>2435</v>
      </c>
      <c r="J1025" s="6">
        <v>2.64</v>
      </c>
      <c r="K1025" s="6">
        <v>2.58</v>
      </c>
      <c r="L1025" s="6" t="s">
        <v>2436</v>
      </c>
      <c r="M1025">
        <v>1.54</v>
      </c>
      <c r="N1025">
        <v>2.39</v>
      </c>
      <c r="O1025">
        <v>0.5</v>
      </c>
      <c r="P1025">
        <f>+(Table2[[#This Row],[IA SBBI US IT Govt TR USD]]*Table2[[#This Row],[PctinGovt]])+(Table2[[#This Row],[IA SBBI US LT Corp TR USD]]*(1-Table2[[#This Row],[IA SBBI US IT Govt TR USD]]) )</f>
        <v>-0.52060000000000017</v>
      </c>
      <c r="Q1025">
        <v>1.27</v>
      </c>
      <c r="R1025" s="6">
        <f>IF(Table2[[#This Row],[Bloomberg US Agg Bond TR USD]]="",Table2[[#This Row],[Pre AGG]],Table2[[#This Row],[Bloomberg US Agg Bond TR USD]])</f>
        <v>1.27</v>
      </c>
      <c r="S1025" s="6" t="str">
        <f>IF(Table2[[#This Row],[Bloomberg US Agg Bond TR USD]]="","Pre","")</f>
        <v/>
      </c>
      <c r="T1025">
        <v>2.85</v>
      </c>
      <c r="U1025" s="6">
        <v>2.78</v>
      </c>
      <c r="V1025" s="6">
        <v>2.58</v>
      </c>
      <c r="W1025">
        <f t="shared" si="121"/>
        <v>659.77120029442926</v>
      </c>
      <c r="X1025">
        <f t="shared" si="122"/>
        <v>1823.699184372673</v>
      </c>
      <c r="Y1025">
        <f t="shared" si="123"/>
        <v>658.69171475575672</v>
      </c>
      <c r="Z1025">
        <f t="shared" si="132"/>
        <v>6.0244446800000073</v>
      </c>
      <c r="AA1025">
        <f t="shared" si="133"/>
        <v>5.3541734066000046</v>
      </c>
      <c r="AB1025">
        <f t="shared" si="134"/>
        <v>10.757431408000006</v>
      </c>
      <c r="AC1025">
        <f t="shared" si="128"/>
        <v>5.3541734066000046</v>
      </c>
      <c r="AD1025">
        <f t="shared" si="135"/>
        <v>31.600532801511715</v>
      </c>
      <c r="AE1025">
        <f t="shared" si="136"/>
        <v>44.234747511557273</v>
      </c>
      <c r="AF1025">
        <f t="shared" si="137"/>
        <v>53.759573830943694</v>
      </c>
      <c r="AG1025">
        <f t="shared" si="138"/>
        <v>31.600532801511715</v>
      </c>
      <c r="AH1025">
        <f t="shared" si="125"/>
        <v>2.96</v>
      </c>
      <c r="AI1025">
        <f t="shared" si="126"/>
        <v>3.29</v>
      </c>
      <c r="AJ1025">
        <f t="shared" si="127"/>
        <v>0.14000000000000012</v>
      </c>
      <c r="AK1025">
        <f t="shared" si="129"/>
        <v>6.27</v>
      </c>
      <c r="AL1025">
        <f t="shared" si="130"/>
        <v>6.83</v>
      </c>
      <c r="AM1025">
        <f t="shared" si="131"/>
        <v>3.1000000000000005</v>
      </c>
      <c r="AN1025">
        <f t="shared" si="124"/>
        <v>1024</v>
      </c>
    </row>
    <row r="1026" spans="1:40" x14ac:dyDescent="0.3">
      <c r="A1026" t="s">
        <v>2291</v>
      </c>
      <c r="B1026">
        <v>-1.1299999999999999</v>
      </c>
      <c r="C1026">
        <v>-1.1299999999999999</v>
      </c>
      <c r="D1026">
        <v>-1.35</v>
      </c>
      <c r="E1026" s="6">
        <f>IF(Table2[[#This Row],[S&amp;P 500 TR USD]]="",Table2[[#This Row],[IA SBBI US Large Stock TR USD Ext]],Table2[[#This Row],[S&amp;P 500 TR USD]])</f>
        <v>-1.1299999999999999</v>
      </c>
      <c r="F1026" s="6" t="s">
        <v>2432</v>
      </c>
      <c r="G1026" s="6">
        <v>-1.17</v>
      </c>
      <c r="H1026" s="6">
        <v>-1.31</v>
      </c>
      <c r="I1026" s="6" t="s">
        <v>2435</v>
      </c>
      <c r="J1026" s="6">
        <v>-1.87</v>
      </c>
      <c r="K1026" s="6">
        <v>-1.96</v>
      </c>
      <c r="L1026" s="6" t="s">
        <v>2436</v>
      </c>
      <c r="M1026">
        <v>1.79</v>
      </c>
      <c r="N1026">
        <v>2.57</v>
      </c>
      <c r="O1026">
        <v>0.5</v>
      </c>
      <c r="P1026">
        <f>+(Table2[[#This Row],[IA SBBI US IT Govt TR USD]]*Table2[[#This Row],[PctinGovt]])+(Table2[[#This Row],[IA SBBI US LT Corp TR USD]]*(1-Table2[[#This Row],[IA SBBI US IT Govt TR USD]]) )</f>
        <v>-1.1353</v>
      </c>
      <c r="Q1026">
        <v>1.31</v>
      </c>
      <c r="R1026" s="6">
        <f>IF(Table2[[#This Row],[Bloomberg US Agg Bond TR USD]]="",Table2[[#This Row],[Pre AGG]],Table2[[#This Row],[Bloomberg US Agg Bond TR USD]])</f>
        <v>1.31</v>
      </c>
      <c r="S1026" s="6" t="str">
        <f>IF(Table2[[#This Row],[Bloomberg US Agg Bond TR USD]]="","Pre","")</f>
        <v/>
      </c>
      <c r="T1026">
        <v>-1.35</v>
      </c>
      <c r="U1026" s="6">
        <v>-1.31</v>
      </c>
      <c r="V1026" s="6">
        <v>-1.96</v>
      </c>
      <c r="W1026">
        <f t="shared" si="121"/>
        <v>649.51428909045444</v>
      </c>
      <c r="X1026">
        <f t="shared" si="122"/>
        <v>1798.4987250573913</v>
      </c>
      <c r="Y1026">
        <f t="shared" si="123"/>
        <v>643.82135714654396</v>
      </c>
      <c r="Z1026">
        <f t="shared" si="132"/>
        <v>1.349917322500005</v>
      </c>
      <c r="AA1026">
        <f t="shared" si="133"/>
        <v>0.91627073180000629</v>
      </c>
      <c r="AB1026">
        <f t="shared" si="134"/>
        <v>3.0233261408000089</v>
      </c>
      <c r="AC1026">
        <f t="shared" si="128"/>
        <v>0.91627073180000629</v>
      </c>
      <c r="AD1026">
        <f t="shared" si="135"/>
        <v>22.776551549736457</v>
      </c>
      <c r="AE1026">
        <f t="shared" si="136"/>
        <v>34.26266017652884</v>
      </c>
      <c r="AF1026">
        <f t="shared" si="137"/>
        <v>46.341021438556652</v>
      </c>
      <c r="AG1026">
        <f t="shared" si="138"/>
        <v>22.776551549736457</v>
      </c>
      <c r="AH1026">
        <f t="shared" si="125"/>
        <v>-4.2</v>
      </c>
      <c r="AI1026">
        <f t="shared" si="126"/>
        <v>-4.09</v>
      </c>
      <c r="AJ1026">
        <f t="shared" si="127"/>
        <v>-4.54</v>
      </c>
      <c r="AK1026">
        <f t="shared" si="129"/>
        <v>-7.16</v>
      </c>
      <c r="AL1026">
        <f t="shared" si="130"/>
        <v>-7.38</v>
      </c>
      <c r="AM1026">
        <f t="shared" si="131"/>
        <v>-4.68</v>
      </c>
      <c r="AN1026">
        <f t="shared" si="124"/>
        <v>1025</v>
      </c>
    </row>
    <row r="1027" spans="1:40" x14ac:dyDescent="0.3">
      <c r="A1027" t="s">
        <v>2292</v>
      </c>
      <c r="B1027">
        <v>-1.67</v>
      </c>
      <c r="C1027">
        <v>-1.67</v>
      </c>
      <c r="D1027">
        <v>-1.83</v>
      </c>
      <c r="E1027" s="6">
        <f>IF(Table2[[#This Row],[S&amp;P 500 TR USD]]="",Table2[[#This Row],[IA SBBI US Large Stock TR USD Ext]],Table2[[#This Row],[S&amp;P 500 TR USD]])</f>
        <v>-1.67</v>
      </c>
      <c r="F1027" s="6" t="s">
        <v>2432</v>
      </c>
      <c r="G1027" s="6">
        <v>-1.95</v>
      </c>
      <c r="H1027" s="6">
        <v>-2</v>
      </c>
      <c r="I1027" s="6" t="s">
        <v>2435</v>
      </c>
      <c r="J1027" s="6">
        <v>-2.31</v>
      </c>
      <c r="K1027" s="6">
        <v>-2.46</v>
      </c>
      <c r="L1027" s="6" t="s">
        <v>2436</v>
      </c>
      <c r="M1027">
        <v>-0.01</v>
      </c>
      <c r="N1027">
        <v>-2.1</v>
      </c>
      <c r="O1027">
        <v>0.5</v>
      </c>
      <c r="P1027">
        <f>+(Table2[[#This Row],[IA SBBI US IT Govt TR USD]]*Table2[[#This Row],[PctinGovt]])+(Table2[[#This Row],[IA SBBI US LT Corp TR USD]]*(1-Table2[[#This Row],[IA SBBI US IT Govt TR USD]]) )</f>
        <v>-2.1259999999999999</v>
      </c>
      <c r="Q1027">
        <v>-0.28999999999999998</v>
      </c>
      <c r="R1027" s="6">
        <f>IF(Table2[[#This Row],[Bloomberg US Agg Bond TR USD]]="",Table2[[#This Row],[Pre AGG]],Table2[[#This Row],[Bloomberg US Agg Bond TR USD]])</f>
        <v>-0.28999999999999998</v>
      </c>
      <c r="S1027" s="6" t="str">
        <f>IF(Table2[[#This Row],[Bloomberg US Agg Bond TR USD]]="","Pre","")</f>
        <v/>
      </c>
      <c r="T1027">
        <v>-1.83</v>
      </c>
      <c r="U1027" s="6">
        <v>-2</v>
      </c>
      <c r="V1027" s="6">
        <v>-2.46</v>
      </c>
      <c r="W1027">
        <f t="shared" ref="W1027:W1090" si="139">((1+W1026/100)*(1+T1027/100)-1)*100</f>
        <v>635.79817760009917</v>
      </c>
      <c r="X1027">
        <f t="shared" ref="X1027:X1090" si="140">((1+X1026/100)*(1+U1027/100)-1)*100</f>
        <v>1760.5287505562433</v>
      </c>
      <c r="Y1027">
        <f t="shared" ref="Y1027:Y1090" si="141">((1+Y1026/100)*(1+V1027/100)-1)*100</f>
        <v>625.52335176073905</v>
      </c>
      <c r="Z1027">
        <f t="shared" si="132"/>
        <v>-0.3952209074999935</v>
      </c>
      <c r="AA1027">
        <f t="shared" si="133"/>
        <v>-0.59508963999999054</v>
      </c>
      <c r="AB1027">
        <f t="shared" si="134"/>
        <v>-1.9045760271999668</v>
      </c>
      <c r="AC1027">
        <f t="shared" si="128"/>
        <v>-1.9045760271999668</v>
      </c>
      <c r="AD1027">
        <f t="shared" si="135"/>
        <v>18.421832045958219</v>
      </c>
      <c r="AE1027">
        <f t="shared" si="136"/>
        <v>25.002286692949127</v>
      </c>
      <c r="AF1027">
        <f t="shared" si="137"/>
        <v>32.314638775647154</v>
      </c>
      <c r="AG1027">
        <f t="shared" si="138"/>
        <v>18.421832045958219</v>
      </c>
      <c r="AH1027">
        <f t="shared" si="125"/>
        <v>-0.48</v>
      </c>
      <c r="AI1027">
        <f t="shared" si="126"/>
        <v>-0.69</v>
      </c>
      <c r="AJ1027">
        <f t="shared" si="127"/>
        <v>-0.5</v>
      </c>
      <c r="AK1027">
        <f t="shared" si="129"/>
        <v>3.72</v>
      </c>
      <c r="AL1027">
        <f t="shared" si="130"/>
        <v>3.4</v>
      </c>
      <c r="AM1027">
        <f t="shared" si="131"/>
        <v>4.04</v>
      </c>
      <c r="AN1027">
        <f t="shared" si="124"/>
        <v>1026</v>
      </c>
    </row>
    <row r="1028" spans="1:40" x14ac:dyDescent="0.3">
      <c r="A1028" t="s">
        <v>2293</v>
      </c>
      <c r="B1028">
        <v>-2.0299999999999998</v>
      </c>
      <c r="C1028">
        <v>-2.0299999999999998</v>
      </c>
      <c r="D1028">
        <v>-2.15</v>
      </c>
      <c r="E1028" s="6">
        <f>IF(Table2[[#This Row],[S&amp;P 500 TR USD]]="",Table2[[#This Row],[IA SBBI US Large Stock TR USD Ext]],Table2[[#This Row],[S&amp;P 500 TR USD]])</f>
        <v>-2.0299999999999998</v>
      </c>
      <c r="F1028" s="6" t="s">
        <v>2432</v>
      </c>
      <c r="G1028" s="6">
        <v>1.67</v>
      </c>
      <c r="H1028" s="6">
        <v>1.62</v>
      </c>
      <c r="I1028" s="6" t="s">
        <v>2435</v>
      </c>
      <c r="J1028" s="6">
        <v>-3.61</v>
      </c>
      <c r="K1028" s="6">
        <v>-3.67</v>
      </c>
      <c r="L1028" s="6" t="s">
        <v>2436</v>
      </c>
      <c r="M1028">
        <v>2.02</v>
      </c>
      <c r="N1028">
        <v>4.7300000000000004</v>
      </c>
      <c r="O1028">
        <v>0.5</v>
      </c>
      <c r="P1028">
        <f>+(Table2[[#This Row],[IA SBBI US IT Govt TR USD]]*Table2[[#This Row],[PctinGovt]])+(Table2[[#This Row],[IA SBBI US LT Corp TR USD]]*(1-Table2[[#This Row],[IA SBBI US IT Govt TR USD]]) )</f>
        <v>-3.8146000000000004</v>
      </c>
      <c r="Q1028">
        <v>1.59</v>
      </c>
      <c r="R1028" s="6">
        <f>IF(Table2[[#This Row],[Bloomberg US Agg Bond TR USD]]="",Table2[[#This Row],[Pre AGG]],Table2[[#This Row],[Bloomberg US Agg Bond TR USD]])</f>
        <v>1.59</v>
      </c>
      <c r="S1028" s="6" t="str">
        <f>IF(Table2[[#This Row],[Bloomberg US Agg Bond TR USD]]="","Pre","")</f>
        <v/>
      </c>
      <c r="T1028">
        <v>-2.15</v>
      </c>
      <c r="U1028" s="6">
        <v>1.62</v>
      </c>
      <c r="V1028" s="6">
        <v>-3.67</v>
      </c>
      <c r="W1028">
        <f t="shared" si="139"/>
        <v>619.97851678169718</v>
      </c>
      <c r="X1028">
        <f t="shared" si="140"/>
        <v>1790.6693163152547</v>
      </c>
      <c r="Y1028">
        <f t="shared" si="141"/>
        <v>598.89664475111988</v>
      </c>
      <c r="Z1028">
        <f t="shared" si="132"/>
        <v>-5.2374561574999756</v>
      </c>
      <c r="AA1028">
        <f t="shared" si="133"/>
        <v>-1.7169975599999887</v>
      </c>
      <c r="AB1028">
        <f t="shared" si="134"/>
        <v>-7.8813395271999926</v>
      </c>
      <c r="AC1028">
        <f t="shared" si="128"/>
        <v>-7.8813395271999926</v>
      </c>
      <c r="AD1028">
        <f t="shared" si="135"/>
        <v>20.327894763208889</v>
      </c>
      <c r="AE1028">
        <f t="shared" si="136"/>
        <v>35.727453507185515</v>
      </c>
      <c r="AF1028">
        <f t="shared" si="137"/>
        <v>32.397103492864751</v>
      </c>
      <c r="AG1028">
        <f t="shared" si="138"/>
        <v>20.327894763208889</v>
      </c>
      <c r="AH1028">
        <f t="shared" si="125"/>
        <v>-0.31999999999999984</v>
      </c>
      <c r="AI1028">
        <f t="shared" si="126"/>
        <v>3.62</v>
      </c>
      <c r="AJ1028">
        <f t="shared" si="127"/>
        <v>-1.21</v>
      </c>
      <c r="AK1028">
        <f t="shared" si="129"/>
        <v>0.16000000000000014</v>
      </c>
      <c r="AL1028">
        <f t="shared" si="130"/>
        <v>4.3100000000000005</v>
      </c>
      <c r="AM1028">
        <f t="shared" si="131"/>
        <v>-0.71</v>
      </c>
      <c r="AN1028">
        <f t="shared" si="124"/>
        <v>1027</v>
      </c>
    </row>
    <row r="1029" spans="1:40" x14ac:dyDescent="0.3">
      <c r="A1029" t="s">
        <v>2294</v>
      </c>
      <c r="B1029">
        <v>-5.43</v>
      </c>
      <c r="C1029">
        <v>-5.43</v>
      </c>
      <c r="D1029">
        <v>-5.68</v>
      </c>
      <c r="E1029" s="6">
        <f>IF(Table2[[#This Row],[S&amp;P 500 TR USD]]="",Table2[[#This Row],[IA SBBI US Large Stock TR USD Ext]],Table2[[#This Row],[S&amp;P 500 TR USD]])</f>
        <v>-5.43</v>
      </c>
      <c r="F1029" s="6" t="s">
        <v>2432</v>
      </c>
      <c r="G1029" s="6">
        <v>-4.99</v>
      </c>
      <c r="H1029" s="6">
        <v>-5.15</v>
      </c>
      <c r="I1029" s="6" t="s">
        <v>2435</v>
      </c>
      <c r="J1029" s="6">
        <v>-8.6999999999999993</v>
      </c>
      <c r="K1029" s="6">
        <v>-8.81</v>
      </c>
      <c r="L1029" s="6" t="s">
        <v>2436</v>
      </c>
      <c r="M1029">
        <v>2.1</v>
      </c>
      <c r="N1029">
        <v>2.4</v>
      </c>
      <c r="O1029">
        <v>0.5</v>
      </c>
      <c r="P1029">
        <f>+(Table2[[#This Row],[IA SBBI US IT Govt TR USD]]*Table2[[#This Row],[PctinGovt]])+(Table2[[#This Row],[IA SBBI US LT Corp TR USD]]*(1-Table2[[#This Row],[IA SBBI US IT Govt TR USD]]) )</f>
        <v>-1.59</v>
      </c>
      <c r="Q1029">
        <v>1.46</v>
      </c>
      <c r="R1029" s="6">
        <f>IF(Table2[[#This Row],[Bloomberg US Agg Bond TR USD]]="",Table2[[#This Row],[Pre AGG]],Table2[[#This Row],[Bloomberg US Agg Bond TR USD]])</f>
        <v>1.46</v>
      </c>
      <c r="S1029" s="6" t="str">
        <f>IF(Table2[[#This Row],[Bloomberg US Agg Bond TR USD]]="","Pre","")</f>
        <v/>
      </c>
      <c r="T1029">
        <v>-5.68</v>
      </c>
      <c r="U1029" s="6">
        <v>-5.15</v>
      </c>
      <c r="V1029" s="6">
        <v>-8.81</v>
      </c>
      <c r="W1029">
        <f t="shared" si="139"/>
        <v>579.0837370284969</v>
      </c>
      <c r="X1029">
        <f t="shared" si="140"/>
        <v>1693.2998465250189</v>
      </c>
      <c r="Y1029">
        <f t="shared" si="141"/>
        <v>537.32385034854622</v>
      </c>
      <c r="Z1029">
        <f t="shared" si="132"/>
        <v>-9.3968257959999626</v>
      </c>
      <c r="AA1029">
        <f t="shared" si="133"/>
        <v>-5.5411613999999947</v>
      </c>
      <c r="AB1029">
        <f t="shared" si="134"/>
        <v>-14.317618844199998</v>
      </c>
      <c r="AC1029">
        <f t="shared" si="128"/>
        <v>-14.317618844199998</v>
      </c>
      <c r="AD1029">
        <f t="shared" si="135"/>
        <v>10.348342577208181</v>
      </c>
      <c r="AE1029">
        <f t="shared" si="136"/>
        <v>23.240943568414195</v>
      </c>
      <c r="AF1029">
        <f t="shared" si="137"/>
        <v>15.633482113919506</v>
      </c>
      <c r="AG1029">
        <f t="shared" si="138"/>
        <v>10.348342577208181</v>
      </c>
      <c r="AH1029">
        <f t="shared" si="125"/>
        <v>-3.53</v>
      </c>
      <c r="AI1029">
        <f t="shared" si="126"/>
        <v>-6.7700000000000005</v>
      </c>
      <c r="AJ1029">
        <f t="shared" si="127"/>
        <v>-5.1400000000000006</v>
      </c>
      <c r="AK1029">
        <f t="shared" si="129"/>
        <v>-3.21</v>
      </c>
      <c r="AL1029">
        <f t="shared" si="130"/>
        <v>-10.39</v>
      </c>
      <c r="AM1029">
        <f t="shared" si="131"/>
        <v>-3.9300000000000006</v>
      </c>
      <c r="AN1029">
        <f t="shared" si="124"/>
        <v>1028</v>
      </c>
    </row>
    <row r="1030" spans="1:40" x14ac:dyDescent="0.3">
      <c r="A1030" t="s">
        <v>2295</v>
      </c>
      <c r="B1030">
        <v>-7.03</v>
      </c>
      <c r="C1030">
        <v>-7.03</v>
      </c>
      <c r="D1030">
        <v>-7.18</v>
      </c>
      <c r="E1030" s="6">
        <f>IF(Table2[[#This Row],[S&amp;P 500 TR USD]]="",Table2[[#This Row],[IA SBBI US Large Stock TR USD Ext]],Table2[[#This Row],[S&amp;P 500 TR USD]])</f>
        <v>-7.03</v>
      </c>
      <c r="F1030" s="6" t="s">
        <v>2432</v>
      </c>
      <c r="G1030" s="6">
        <v>-4.5199999999999996</v>
      </c>
      <c r="H1030" s="6">
        <v>-4.54</v>
      </c>
      <c r="I1030" s="6" t="s">
        <v>2435</v>
      </c>
      <c r="J1030" s="6">
        <v>-11.21</v>
      </c>
      <c r="K1030" s="6">
        <v>-11.37</v>
      </c>
      <c r="L1030" s="6" t="s">
        <v>2436</v>
      </c>
      <c r="M1030">
        <v>0.08</v>
      </c>
      <c r="N1030">
        <v>5.75</v>
      </c>
      <c r="O1030">
        <v>0.5</v>
      </c>
      <c r="P1030">
        <f>+(Table2[[#This Row],[IA SBBI US IT Govt TR USD]]*Table2[[#This Row],[PctinGovt]])+(Table2[[#This Row],[IA SBBI US LT Corp TR USD]]*(1-Table2[[#This Row],[IA SBBI US IT Govt TR USD]]) )</f>
        <v>5.33</v>
      </c>
      <c r="Q1030">
        <v>0.73</v>
      </c>
      <c r="R1030" s="6">
        <f>IF(Table2[[#This Row],[Bloomberg US Agg Bond TR USD]]="",Table2[[#This Row],[Pre AGG]],Table2[[#This Row],[Bloomberg US Agg Bond TR USD]])</f>
        <v>0.73</v>
      </c>
      <c r="S1030" s="6" t="str">
        <f>IF(Table2[[#This Row],[Bloomberg US Agg Bond TR USD]]="","Pre","")</f>
        <v/>
      </c>
      <c r="T1030">
        <v>-7.18</v>
      </c>
      <c r="U1030" s="6">
        <v>-4.54</v>
      </c>
      <c r="V1030" s="6">
        <v>-11.37</v>
      </c>
      <c r="W1030">
        <f t="shared" si="139"/>
        <v>530.32552470985081</v>
      </c>
      <c r="X1030">
        <f t="shared" si="140"/>
        <v>1611.8840334927831</v>
      </c>
      <c r="Y1030">
        <f t="shared" si="141"/>
        <v>464.86012856391648</v>
      </c>
      <c r="Z1030">
        <f t="shared" si="132"/>
        <v>-14.334454215999981</v>
      </c>
      <c r="AA1030">
        <f t="shared" si="133"/>
        <v>-7.9893802779999916</v>
      </c>
      <c r="AB1030">
        <f t="shared" si="134"/>
        <v>-22.144459279900008</v>
      </c>
      <c r="AC1030">
        <f t="shared" si="128"/>
        <v>-22.144459279900008</v>
      </c>
      <c r="AD1030">
        <f t="shared" si="135"/>
        <v>-3.2628149035090148</v>
      </c>
      <c r="AE1030">
        <f t="shared" si="136"/>
        <v>9.2550192518649599</v>
      </c>
      <c r="AF1030">
        <f t="shared" si="137"/>
        <v>-5.0792301587784916</v>
      </c>
      <c r="AG1030">
        <f t="shared" si="138"/>
        <v>-5.0792301587784916</v>
      </c>
      <c r="AH1030">
        <f t="shared" si="125"/>
        <v>-1.5</v>
      </c>
      <c r="AI1030">
        <f t="shared" si="126"/>
        <v>0.61000000000000032</v>
      </c>
      <c r="AJ1030">
        <f t="shared" si="127"/>
        <v>-2.5599999999999987</v>
      </c>
      <c r="AK1030">
        <f t="shared" si="129"/>
        <v>2.0299999999999998</v>
      </c>
      <c r="AL1030">
        <f t="shared" si="130"/>
        <v>7.3800000000000008</v>
      </c>
      <c r="AM1030">
        <f t="shared" si="131"/>
        <v>2.5800000000000018</v>
      </c>
      <c r="AN1030">
        <f t="shared" ref="AN1030:AN1093" si="142">AN1029+1</f>
        <v>1029</v>
      </c>
    </row>
    <row r="1031" spans="1:40" x14ac:dyDescent="0.3">
      <c r="A1031" t="s">
        <v>2296</v>
      </c>
      <c r="B1031">
        <v>10.93</v>
      </c>
      <c r="C1031">
        <v>10.93</v>
      </c>
      <c r="D1031">
        <v>10.77</v>
      </c>
      <c r="E1031" s="6">
        <f>IF(Table2[[#This Row],[S&amp;P 500 TR USD]]="",Table2[[#This Row],[IA SBBI US Large Stock TR USD Ext]],Table2[[#This Row],[S&amp;P 500 TR USD]])</f>
        <v>10.93</v>
      </c>
      <c r="F1031" s="6" t="s">
        <v>2432</v>
      </c>
      <c r="G1031" s="6">
        <v>10.38</v>
      </c>
      <c r="H1031" s="6">
        <v>10.33</v>
      </c>
      <c r="I1031" s="6" t="s">
        <v>2435</v>
      </c>
      <c r="J1031" s="6">
        <v>15.14</v>
      </c>
      <c r="K1031" s="6">
        <v>15.04</v>
      </c>
      <c r="L1031" s="6" t="s">
        <v>2436</v>
      </c>
      <c r="M1031">
        <v>0.09</v>
      </c>
      <c r="N1031">
        <v>0.94</v>
      </c>
      <c r="O1031">
        <v>0.5</v>
      </c>
      <c r="P1031">
        <f>+(Table2[[#This Row],[IA SBBI US IT Govt TR USD]]*Table2[[#This Row],[PctinGovt]])+(Table2[[#This Row],[IA SBBI US LT Corp TR USD]]*(1-Table2[[#This Row],[IA SBBI US IT Govt TR USD]]) )</f>
        <v>0.90039999999999998</v>
      </c>
      <c r="Q1031">
        <v>0.11</v>
      </c>
      <c r="R1031" s="6">
        <f>IF(Table2[[#This Row],[Bloomberg US Agg Bond TR USD]]="",Table2[[#This Row],[Pre AGG]],Table2[[#This Row],[Bloomberg US Agg Bond TR USD]])</f>
        <v>0.11</v>
      </c>
      <c r="S1031" s="6" t="str">
        <f>IF(Table2[[#This Row],[Bloomberg US Agg Bond TR USD]]="","Pre","")</f>
        <v/>
      </c>
      <c r="T1031">
        <v>10.77</v>
      </c>
      <c r="U1031" s="6">
        <v>10.33</v>
      </c>
      <c r="V1031" s="6">
        <v>15.04</v>
      </c>
      <c r="W1031">
        <f t="shared" si="139"/>
        <v>598.21158372110165</v>
      </c>
      <c r="X1031">
        <f t="shared" si="140"/>
        <v>1788.7216541525877</v>
      </c>
      <c r="Y1031">
        <f t="shared" si="141"/>
        <v>549.81509189992948</v>
      </c>
      <c r="Z1031">
        <f t="shared" si="132"/>
        <v>-3.0232753552000058</v>
      </c>
      <c r="AA1031">
        <f t="shared" si="133"/>
        <v>-0.10301442699999219</v>
      </c>
      <c r="AB1031">
        <f t="shared" si="134"/>
        <v>-7.0227197712000144</v>
      </c>
      <c r="AC1031">
        <f t="shared" si="128"/>
        <v>-7.0227197712000144</v>
      </c>
      <c r="AD1031">
        <f t="shared" si="135"/>
        <v>5.5930034798808093</v>
      </c>
      <c r="AE1031">
        <f t="shared" si="136"/>
        <v>17.99242633181537</v>
      </c>
      <c r="AF1031">
        <f t="shared" si="137"/>
        <v>3.4159045604140736</v>
      </c>
      <c r="AG1031">
        <f t="shared" si="138"/>
        <v>3.4159045604140736</v>
      </c>
      <c r="AH1031">
        <f t="shared" si="125"/>
        <v>17.95</v>
      </c>
      <c r="AI1031">
        <f t="shared" si="126"/>
        <v>14.870000000000001</v>
      </c>
      <c r="AJ1031">
        <f t="shared" si="127"/>
        <v>26.409999999999997</v>
      </c>
      <c r="AK1031">
        <f t="shared" si="129"/>
        <v>19.45</v>
      </c>
      <c r="AL1031">
        <f t="shared" si="130"/>
        <v>14.260000000000002</v>
      </c>
      <c r="AM1031">
        <f t="shared" si="131"/>
        <v>28.969999999999995</v>
      </c>
      <c r="AN1031">
        <f t="shared" si="142"/>
        <v>1030</v>
      </c>
    </row>
    <row r="1032" spans="1:40" x14ac:dyDescent="0.3">
      <c r="A1032" t="s">
        <v>2297</v>
      </c>
      <c r="B1032">
        <v>-0.22</v>
      </c>
      <c r="C1032">
        <v>-0.22</v>
      </c>
      <c r="D1032">
        <v>-0.51</v>
      </c>
      <c r="E1032" s="6">
        <f>IF(Table2[[#This Row],[S&amp;P 500 TR USD]]="",Table2[[#This Row],[IA SBBI US Large Stock TR USD Ext]],Table2[[#This Row],[S&amp;P 500 TR USD]])</f>
        <v>-0.22</v>
      </c>
      <c r="F1032" s="6" t="s">
        <v>2432</v>
      </c>
      <c r="G1032" s="6">
        <v>-2.5299999999999998</v>
      </c>
      <c r="H1032" s="6">
        <v>-2.75</v>
      </c>
      <c r="I1032" s="6" t="s">
        <v>2435</v>
      </c>
      <c r="J1032" s="6">
        <v>-0.36</v>
      </c>
      <c r="K1032" s="6">
        <v>-0.49</v>
      </c>
      <c r="L1032" s="6" t="s">
        <v>2436</v>
      </c>
      <c r="M1032">
        <v>0.36</v>
      </c>
      <c r="N1032">
        <v>-3.56</v>
      </c>
      <c r="O1032">
        <v>0.5</v>
      </c>
      <c r="P1032">
        <f>+(Table2[[#This Row],[IA SBBI US IT Govt TR USD]]*Table2[[#This Row],[PctinGovt]])+(Table2[[#This Row],[IA SBBI US LT Corp TR USD]]*(1-Table2[[#This Row],[IA SBBI US IT Govt TR USD]]) )</f>
        <v>-2.0983999999999998</v>
      </c>
      <c r="Q1032">
        <v>-0.09</v>
      </c>
      <c r="R1032" s="6">
        <f>IF(Table2[[#This Row],[Bloomberg US Agg Bond TR USD]]="",Table2[[#This Row],[Pre AGG]],Table2[[#This Row],[Bloomberg US Agg Bond TR USD]])</f>
        <v>-0.09</v>
      </c>
      <c r="S1032" s="6" t="str">
        <f>IF(Table2[[#This Row],[Bloomberg US Agg Bond TR USD]]="","Pre","")</f>
        <v/>
      </c>
      <c r="T1032">
        <v>-0.51</v>
      </c>
      <c r="U1032" s="6">
        <v>-2.75</v>
      </c>
      <c r="V1032" s="6">
        <v>-0.49</v>
      </c>
      <c r="W1032">
        <f t="shared" si="139"/>
        <v>594.65070464412406</v>
      </c>
      <c r="X1032">
        <f t="shared" si="140"/>
        <v>1736.7818086633918</v>
      </c>
      <c r="Y1032">
        <f t="shared" si="141"/>
        <v>546.63099794961988</v>
      </c>
      <c r="Z1032">
        <f t="shared" si="132"/>
        <v>2.2923487585999824</v>
      </c>
      <c r="AA1032">
        <f t="shared" si="133"/>
        <v>2.4246900050000075</v>
      </c>
      <c r="AB1032">
        <f t="shared" si="134"/>
        <v>1.4603482352000041</v>
      </c>
      <c r="AC1032">
        <f t="shared" si="128"/>
        <v>1.4603482352000041</v>
      </c>
      <c r="AD1032">
        <f t="shared" si="135"/>
        <v>14.438430459840323</v>
      </c>
      <c r="AE1032">
        <f t="shared" si="136"/>
        <v>23.930915441938083</v>
      </c>
      <c r="AF1032">
        <f t="shared" si="137"/>
        <v>11.457994831656059</v>
      </c>
      <c r="AG1032">
        <f t="shared" si="138"/>
        <v>11.457994831656059</v>
      </c>
      <c r="AH1032">
        <f t="shared" si="125"/>
        <v>-11.28</v>
      </c>
      <c r="AI1032">
        <f t="shared" si="126"/>
        <v>-13.08</v>
      </c>
      <c r="AJ1032">
        <f t="shared" si="127"/>
        <v>-15.53</v>
      </c>
      <c r="AK1032">
        <f t="shared" si="129"/>
        <v>-29.229999999999997</v>
      </c>
      <c r="AL1032">
        <f t="shared" si="130"/>
        <v>-27.950000000000003</v>
      </c>
      <c r="AM1032">
        <f t="shared" si="131"/>
        <v>-41.94</v>
      </c>
      <c r="AN1032">
        <f t="shared" si="142"/>
        <v>1031</v>
      </c>
    </row>
    <row r="1033" spans="1:40" x14ac:dyDescent="0.3">
      <c r="A1033" t="s">
        <v>2298</v>
      </c>
      <c r="B1033">
        <v>1.02</v>
      </c>
      <c r="C1033">
        <v>1.02</v>
      </c>
      <c r="D1033">
        <v>0.85</v>
      </c>
      <c r="E1033" s="6">
        <f>IF(Table2[[#This Row],[S&amp;P 500 TR USD]]="",Table2[[#This Row],[IA SBBI US Large Stock TR USD Ext]],Table2[[#This Row],[S&amp;P 500 TR USD]])</f>
        <v>1.02</v>
      </c>
      <c r="F1033" s="6" t="s">
        <v>2432</v>
      </c>
      <c r="G1033" s="6">
        <v>-0.72</v>
      </c>
      <c r="H1033" s="6">
        <v>-0.76</v>
      </c>
      <c r="I1033" s="6" t="s">
        <v>2435</v>
      </c>
      <c r="J1033" s="6">
        <v>0.66</v>
      </c>
      <c r="K1033" s="6">
        <v>0.47</v>
      </c>
      <c r="L1033" s="6" t="s">
        <v>2436</v>
      </c>
      <c r="M1033">
        <v>0.49</v>
      </c>
      <c r="N1033">
        <v>5.12</v>
      </c>
      <c r="O1033">
        <v>0.5</v>
      </c>
      <c r="P1033">
        <f>+(Table2[[#This Row],[IA SBBI US IT Govt TR USD]]*Table2[[#This Row],[PctinGovt]])+(Table2[[#This Row],[IA SBBI US LT Corp TR USD]]*(1-Table2[[#This Row],[IA SBBI US IT Govt TR USD]]) )</f>
        <v>2.8562000000000003</v>
      </c>
      <c r="Q1033">
        <v>1.1000000000000001</v>
      </c>
      <c r="R1033" s="6">
        <f>IF(Table2[[#This Row],[Bloomberg US Agg Bond TR USD]]="",Table2[[#This Row],[Pre AGG]],Table2[[#This Row],[Bloomberg US Agg Bond TR USD]])</f>
        <v>1.1000000000000001</v>
      </c>
      <c r="S1033" s="6" t="str">
        <f>IF(Table2[[#This Row],[Bloomberg US Agg Bond TR USD]]="","Pre","")</f>
        <v/>
      </c>
      <c r="T1033">
        <v>0.85</v>
      </c>
      <c r="U1033" s="6">
        <v>-0.76</v>
      </c>
      <c r="V1033" s="6">
        <v>0.47</v>
      </c>
      <c r="W1033">
        <f t="shared" si="139"/>
        <v>600.55523563359907</v>
      </c>
      <c r="X1033">
        <f t="shared" si="140"/>
        <v>1722.8222669175498</v>
      </c>
      <c r="Y1033">
        <f t="shared" si="141"/>
        <v>549.670163639983</v>
      </c>
      <c r="Z1033">
        <f t="shared" si="132"/>
        <v>11.141816120499982</v>
      </c>
      <c r="AA1033">
        <f t="shared" si="133"/>
        <v>6.4804759700000103</v>
      </c>
      <c r="AB1033">
        <f t="shared" si="134"/>
        <v>15.014342628799993</v>
      </c>
      <c r="AC1033">
        <f t="shared" si="128"/>
        <v>6.4804759700000103</v>
      </c>
      <c r="AD1033">
        <f t="shared" si="135"/>
        <v>21.986214056388299</v>
      </c>
      <c r="AE1033">
        <f t="shared" si="136"/>
        <v>30.992694093704664</v>
      </c>
      <c r="AF1033">
        <f t="shared" si="137"/>
        <v>21.560841736175451</v>
      </c>
      <c r="AG1033">
        <f t="shared" si="138"/>
        <v>21.560841736175451</v>
      </c>
      <c r="AH1033">
        <f t="shared" ref="AH1033:AH1096" si="143">T1033-T1032</f>
        <v>1.3599999999999999</v>
      </c>
      <c r="AI1033">
        <f t="shared" ref="AI1033:AI1096" si="144">U1033-U1032</f>
        <v>1.99</v>
      </c>
      <c r="AJ1033">
        <f t="shared" ref="AJ1033:AJ1096" si="145">V1033-V1032</f>
        <v>0.96</v>
      </c>
      <c r="AK1033">
        <f t="shared" si="129"/>
        <v>12.639999999999999</v>
      </c>
      <c r="AL1033">
        <f t="shared" si="130"/>
        <v>15.07</v>
      </c>
      <c r="AM1033">
        <f t="shared" si="131"/>
        <v>16.489999999999998</v>
      </c>
      <c r="AN1033">
        <f t="shared" si="142"/>
        <v>1032</v>
      </c>
    </row>
    <row r="1034" spans="1:40" x14ac:dyDescent="0.3">
      <c r="A1034" t="s">
        <v>2299</v>
      </c>
      <c r="B1034">
        <v>4.4800000000000004</v>
      </c>
      <c r="C1034">
        <v>4.4800000000000004</v>
      </c>
      <c r="D1034">
        <v>4.3600000000000003</v>
      </c>
      <c r="E1034" s="6">
        <f>IF(Table2[[#This Row],[S&amp;P 500 TR USD]]="",Table2[[#This Row],[IA SBBI US Large Stock TR USD Ext]],Table2[[#This Row],[S&amp;P 500 TR USD]])</f>
        <v>4.4800000000000004</v>
      </c>
      <c r="F1034" s="6" t="s">
        <v>2432</v>
      </c>
      <c r="G1034" s="6">
        <v>8.3800000000000008</v>
      </c>
      <c r="H1034" s="6">
        <v>8.35</v>
      </c>
      <c r="I1034" s="6" t="s">
        <v>2435</v>
      </c>
      <c r="J1034" s="6">
        <v>7.07</v>
      </c>
      <c r="K1034" s="6">
        <v>7.01</v>
      </c>
      <c r="L1034" s="6" t="s">
        <v>2436</v>
      </c>
      <c r="M1034">
        <v>0.8</v>
      </c>
      <c r="N1034">
        <v>1.94</v>
      </c>
      <c r="O1034">
        <v>0.5</v>
      </c>
      <c r="P1034">
        <f>+(Table2[[#This Row],[IA SBBI US IT Govt TR USD]]*Table2[[#This Row],[PctinGovt]])+(Table2[[#This Row],[IA SBBI US LT Corp TR USD]]*(1-Table2[[#This Row],[IA SBBI US IT Govt TR USD]]) )</f>
        <v>0.78799999999999992</v>
      </c>
      <c r="Q1034">
        <v>0.88</v>
      </c>
      <c r="R1034" s="6">
        <f>IF(Table2[[#This Row],[Bloomberg US Agg Bond TR USD]]="",Table2[[#This Row],[Pre AGG]],Table2[[#This Row],[Bloomberg US Agg Bond TR USD]])</f>
        <v>0.88</v>
      </c>
      <c r="S1034" s="6" t="str">
        <f>IF(Table2[[#This Row],[Bloomberg US Agg Bond TR USD]]="","Pre","")</f>
        <v/>
      </c>
      <c r="T1034">
        <v>4.3600000000000003</v>
      </c>
      <c r="U1034" s="6">
        <v>8.35</v>
      </c>
      <c r="V1034" s="6">
        <v>7.01</v>
      </c>
      <c r="W1034">
        <f t="shared" si="139"/>
        <v>631.0994439072241</v>
      </c>
      <c r="X1034">
        <f t="shared" si="140"/>
        <v>1875.0279262051649</v>
      </c>
      <c r="Y1034">
        <f t="shared" si="141"/>
        <v>595.21204211114593</v>
      </c>
      <c r="Z1034">
        <f t="shared" si="132"/>
        <v>4.7102999940000112</v>
      </c>
      <c r="AA1034">
        <f t="shared" si="133"/>
        <v>4.5695601499999849</v>
      </c>
      <c r="AB1034">
        <f t="shared" si="134"/>
        <v>6.986133559700014</v>
      </c>
      <c r="AC1034">
        <f t="shared" ref="AC1034:AC1097" si="146">MIN(Z1034,AA1034,AB1034)</f>
        <v>4.5695601499999849</v>
      </c>
      <c r="AD1034">
        <f t="shared" si="135"/>
        <v>19.110042093232458</v>
      </c>
      <c r="AE1034">
        <f t="shared" si="136"/>
        <v>32.422638599112695</v>
      </c>
      <c r="AF1034">
        <f t="shared" si="137"/>
        <v>21.811271412942546</v>
      </c>
      <c r="AG1034">
        <f t="shared" si="138"/>
        <v>19.110042093232458</v>
      </c>
      <c r="AH1034">
        <f t="shared" si="143"/>
        <v>3.5100000000000002</v>
      </c>
      <c r="AI1034">
        <f t="shared" si="144"/>
        <v>9.11</v>
      </c>
      <c r="AJ1034">
        <f t="shared" si="145"/>
        <v>6.54</v>
      </c>
      <c r="AK1034">
        <f t="shared" ref="AK1034:AK1097" si="147">AH1034-AH1033</f>
        <v>2.1500000000000004</v>
      </c>
      <c r="AL1034">
        <f t="shared" ref="AL1034:AL1097" si="148">AI1034-AI1033</f>
        <v>7.1199999999999992</v>
      </c>
      <c r="AM1034">
        <f t="shared" ref="AM1034:AM1097" si="149">AJ1034-AJ1033</f>
        <v>5.58</v>
      </c>
      <c r="AN1034">
        <f t="shared" si="142"/>
        <v>1033</v>
      </c>
    </row>
    <row r="1035" spans="1:40" x14ac:dyDescent="0.3">
      <c r="A1035" t="s">
        <v>2300</v>
      </c>
      <c r="B1035">
        <v>4.32</v>
      </c>
      <c r="C1035">
        <v>4.32</v>
      </c>
      <c r="D1035">
        <v>4.0599999999999996</v>
      </c>
      <c r="E1035" s="6">
        <f>IF(Table2[[#This Row],[S&amp;P 500 TR USD]]="",Table2[[#This Row],[IA SBBI US Large Stock TR USD Ext]],Table2[[#This Row],[S&amp;P 500 TR USD]])</f>
        <v>4.32</v>
      </c>
      <c r="F1035" s="6" t="s">
        <v>2432</v>
      </c>
      <c r="G1035" s="6">
        <v>6.47</v>
      </c>
      <c r="H1035" s="6">
        <v>6.29</v>
      </c>
      <c r="I1035" s="6" t="s">
        <v>2435</v>
      </c>
      <c r="J1035" s="6">
        <v>2.39</v>
      </c>
      <c r="K1035" s="6">
        <v>2.29</v>
      </c>
      <c r="L1035" s="6" t="s">
        <v>2436</v>
      </c>
      <c r="M1035">
        <v>-0.52</v>
      </c>
      <c r="N1035">
        <v>0.56999999999999995</v>
      </c>
      <c r="O1035">
        <v>0.5</v>
      </c>
      <c r="P1035">
        <f>+(Table2[[#This Row],[IA SBBI US IT Govt TR USD]]*Table2[[#This Row],[PctinGovt]])+(Table2[[#This Row],[IA SBBI US LT Corp TR USD]]*(1-Table2[[#This Row],[IA SBBI US IT Govt TR USD]]) )</f>
        <v>0.60639999999999994</v>
      </c>
      <c r="Q1035">
        <v>-0.02</v>
      </c>
      <c r="R1035" s="6">
        <f>IF(Table2[[#This Row],[Bloomberg US Agg Bond TR USD]]="",Table2[[#This Row],[Pre AGG]],Table2[[#This Row],[Bloomberg US Agg Bond TR USD]])</f>
        <v>-0.02</v>
      </c>
      <c r="S1035" s="6" t="str">
        <f>IF(Table2[[#This Row],[Bloomberg US Agg Bond TR USD]]="","Pre","")</f>
        <v/>
      </c>
      <c r="T1035">
        <v>4.0599999999999996</v>
      </c>
      <c r="U1035" s="6">
        <v>6.29</v>
      </c>
      <c r="V1035" s="6">
        <v>2.29</v>
      </c>
      <c r="W1035">
        <f t="shared" si="139"/>
        <v>660.78208132985742</v>
      </c>
      <c r="X1035">
        <f t="shared" si="140"/>
        <v>1999.2571827634695</v>
      </c>
      <c r="Y1035">
        <f t="shared" si="141"/>
        <v>611.13239787549116</v>
      </c>
      <c r="Z1035">
        <f t="shared" ref="Z1035:Z1098" si="150">((1+W1035/100)/(1+W1032/100)-1)*100</f>
        <v>9.5200906360000115</v>
      </c>
      <c r="AA1035">
        <f t="shared" ref="AA1035:AA1098" si="151">((1+X1035/100)/(1+X1032/100)-1)*100</f>
        <v>14.289959365999948</v>
      </c>
      <c r="AB1035">
        <f t="shared" ref="AB1035:AB1098" si="152">((1+Y1035/100)/(1+Y1032/100)-1)*100</f>
        <v>9.9749934862999989</v>
      </c>
      <c r="AC1035">
        <f t="shared" si="146"/>
        <v>9.5200906360000115</v>
      </c>
      <c r="AD1035">
        <f t="shared" si="135"/>
        <v>30.126939424900478</v>
      </c>
      <c r="AE1035">
        <f t="shared" si="136"/>
        <v>48.441280918579267</v>
      </c>
      <c r="AF1035">
        <f t="shared" si="137"/>
        <v>34.7035130035664</v>
      </c>
      <c r="AG1035">
        <f t="shared" si="138"/>
        <v>30.126939424900478</v>
      </c>
      <c r="AH1035">
        <f t="shared" si="143"/>
        <v>-0.30000000000000071</v>
      </c>
      <c r="AI1035">
        <f t="shared" si="144"/>
        <v>-2.0599999999999996</v>
      </c>
      <c r="AJ1035">
        <f t="shared" si="145"/>
        <v>-4.72</v>
      </c>
      <c r="AK1035">
        <f t="shared" si="147"/>
        <v>-3.8100000000000009</v>
      </c>
      <c r="AL1035">
        <f t="shared" si="148"/>
        <v>-11.169999999999998</v>
      </c>
      <c r="AM1035">
        <f t="shared" si="149"/>
        <v>-11.26</v>
      </c>
      <c r="AN1035">
        <f t="shared" si="142"/>
        <v>1034</v>
      </c>
    </row>
    <row r="1036" spans="1:40" x14ac:dyDescent="0.3">
      <c r="A1036" t="s">
        <v>2301</v>
      </c>
      <c r="B1036">
        <v>3.29</v>
      </c>
      <c r="C1036">
        <v>3.29</v>
      </c>
      <c r="D1036">
        <v>3.13</v>
      </c>
      <c r="E1036" s="6">
        <f>IF(Table2[[#This Row],[S&amp;P 500 TR USD]]="",Table2[[#This Row],[IA SBBI US Large Stock TR USD Ext]],Table2[[#This Row],[S&amp;P 500 TR USD]])</f>
        <v>3.29</v>
      </c>
      <c r="F1036" s="6" t="s">
        <v>2432</v>
      </c>
      <c r="G1036" s="6">
        <v>5.07</v>
      </c>
      <c r="H1036" s="6">
        <v>5.04</v>
      </c>
      <c r="I1036" s="6" t="s">
        <v>2435</v>
      </c>
      <c r="J1036" s="6">
        <v>2.56</v>
      </c>
      <c r="K1036" s="6">
        <v>2.39</v>
      </c>
      <c r="L1036" s="6" t="s">
        <v>2436</v>
      </c>
      <c r="M1036">
        <v>-0.7</v>
      </c>
      <c r="N1036">
        <v>-3.03</v>
      </c>
      <c r="O1036">
        <v>0.5</v>
      </c>
      <c r="P1036">
        <f>+(Table2[[#This Row],[IA SBBI US IT Govt TR USD]]*Table2[[#This Row],[PctinGovt]])+(Table2[[#This Row],[IA SBBI US LT Corp TR USD]]*(1-Table2[[#This Row],[IA SBBI US IT Govt TR USD]]) )</f>
        <v>-5.5009999999999994</v>
      </c>
      <c r="Q1036">
        <v>-0.55000000000000004</v>
      </c>
      <c r="R1036" s="6">
        <f>IF(Table2[[#This Row],[Bloomberg US Agg Bond TR USD]]="",Table2[[#This Row],[Pre AGG]],Table2[[#This Row],[Bloomberg US Agg Bond TR USD]])</f>
        <v>-0.55000000000000004</v>
      </c>
      <c r="S1036" s="6" t="str">
        <f>IF(Table2[[#This Row],[Bloomberg US Agg Bond TR USD]]="","Pre","")</f>
        <v/>
      </c>
      <c r="T1036">
        <v>3.13</v>
      </c>
      <c r="U1036" s="6">
        <v>5.04</v>
      </c>
      <c r="V1036" s="6">
        <v>2.39</v>
      </c>
      <c r="W1036">
        <f t="shared" si="139"/>
        <v>684.59456047548213</v>
      </c>
      <c r="X1036">
        <f t="shared" si="140"/>
        <v>2105.0597447747487</v>
      </c>
      <c r="Y1036">
        <f t="shared" si="141"/>
        <v>628.12846218471532</v>
      </c>
      <c r="Z1036">
        <f t="shared" si="150"/>
        <v>11.99610260080004</v>
      </c>
      <c r="AA1036">
        <f t="shared" si="151"/>
        <v>20.969541835999973</v>
      </c>
      <c r="AB1036">
        <f t="shared" si="152"/>
        <v>12.076635643099998</v>
      </c>
      <c r="AC1036">
        <f t="shared" si="146"/>
        <v>11.99610260080004</v>
      </c>
      <c r="AD1036">
        <f t="shared" si="135"/>
        <v>23.39087222223235</v>
      </c>
      <c r="AE1036">
        <f t="shared" si="136"/>
        <v>37.923681094096096</v>
      </c>
      <c r="AF1036">
        <f t="shared" si="137"/>
        <v>22.816497742076237</v>
      </c>
      <c r="AG1036">
        <f t="shared" si="138"/>
        <v>22.816497742076237</v>
      </c>
      <c r="AH1036">
        <f t="shared" si="143"/>
        <v>-0.92999999999999972</v>
      </c>
      <c r="AI1036">
        <f t="shared" si="144"/>
        <v>-1.25</v>
      </c>
      <c r="AJ1036">
        <f t="shared" si="145"/>
        <v>0.10000000000000009</v>
      </c>
      <c r="AK1036">
        <f t="shared" si="147"/>
        <v>-0.62999999999999901</v>
      </c>
      <c r="AL1036">
        <f t="shared" si="148"/>
        <v>0.80999999999999961</v>
      </c>
      <c r="AM1036">
        <f t="shared" si="149"/>
        <v>4.82</v>
      </c>
      <c r="AN1036">
        <f t="shared" si="142"/>
        <v>1035</v>
      </c>
    </row>
    <row r="1037" spans="1:40" x14ac:dyDescent="0.3">
      <c r="A1037" t="s">
        <v>2302</v>
      </c>
      <c r="B1037">
        <v>-0.63</v>
      </c>
      <c r="C1037">
        <v>-0.63</v>
      </c>
      <c r="D1037">
        <v>-0.75</v>
      </c>
      <c r="E1037" s="6">
        <f>IF(Table2[[#This Row],[S&amp;P 500 TR USD]]="",Table2[[#This Row],[IA SBBI US Large Stock TR USD Ext]],Table2[[#This Row],[S&amp;P 500 TR USD]])</f>
        <v>-0.63</v>
      </c>
      <c r="F1037" s="6" t="s">
        <v>2432</v>
      </c>
      <c r="G1037" s="6">
        <v>-1.1000000000000001</v>
      </c>
      <c r="H1037" s="6">
        <v>-1.1499999999999999</v>
      </c>
      <c r="I1037" s="6" t="s">
        <v>2435</v>
      </c>
      <c r="J1037" s="6">
        <v>-1.54</v>
      </c>
      <c r="K1037" s="6">
        <v>-1.62</v>
      </c>
      <c r="L1037" s="6" t="s">
        <v>2436</v>
      </c>
      <c r="M1037">
        <v>1.29</v>
      </c>
      <c r="N1037">
        <v>2.5099999999999998</v>
      </c>
      <c r="O1037">
        <v>0.5</v>
      </c>
      <c r="P1037">
        <f>+(Table2[[#This Row],[IA SBBI US IT Govt TR USD]]*Table2[[#This Row],[PctinGovt]])+(Table2[[#This Row],[IA SBBI US LT Corp TR USD]]*(1-Table2[[#This Row],[IA SBBI US IT Govt TR USD]]) )</f>
        <v>-8.2899999999999974E-2</v>
      </c>
      <c r="Q1037">
        <v>1.1100000000000001</v>
      </c>
      <c r="R1037" s="6">
        <f>IF(Table2[[#This Row],[Bloomberg US Agg Bond TR USD]]="",Table2[[#This Row],[Pre AGG]],Table2[[#This Row],[Bloomberg US Agg Bond TR USD]])</f>
        <v>1.1100000000000001</v>
      </c>
      <c r="S1037" s="6" t="str">
        <f>IF(Table2[[#This Row],[Bloomberg US Agg Bond TR USD]]="","Pre","")</f>
        <v/>
      </c>
      <c r="T1037">
        <v>-0.75</v>
      </c>
      <c r="U1037" s="6">
        <v>-1.1499999999999999</v>
      </c>
      <c r="V1037" s="6">
        <v>-1.62</v>
      </c>
      <c r="W1037">
        <f t="shared" si="139"/>
        <v>678.71010127191596</v>
      </c>
      <c r="X1037">
        <f t="shared" si="140"/>
        <v>2079.7015577098387</v>
      </c>
      <c r="Y1037">
        <f t="shared" si="141"/>
        <v>616.33278109732282</v>
      </c>
      <c r="Z1037">
        <f t="shared" si="150"/>
        <v>6.5121999150000276</v>
      </c>
      <c r="AA1037">
        <f t="shared" si="151"/>
        <v>10.363075315999982</v>
      </c>
      <c r="AB1037">
        <f t="shared" si="152"/>
        <v>3.0380283577999601</v>
      </c>
      <c r="AC1037">
        <f t="shared" si="146"/>
        <v>3.0380283577999601</v>
      </c>
      <c r="AD1037">
        <f t="shared" si="135"/>
        <v>18.107281975663625</v>
      </c>
      <c r="AE1037">
        <f t="shared" si="136"/>
        <v>28.221159373191007</v>
      </c>
      <c r="AF1037">
        <f t="shared" si="137"/>
        <v>16.14617944694281</v>
      </c>
      <c r="AG1037">
        <f t="shared" si="138"/>
        <v>16.14617944694281</v>
      </c>
      <c r="AH1037">
        <f t="shared" si="143"/>
        <v>-3.88</v>
      </c>
      <c r="AI1037">
        <f t="shared" si="144"/>
        <v>-6.1899999999999995</v>
      </c>
      <c r="AJ1037">
        <f t="shared" si="145"/>
        <v>-4.01</v>
      </c>
      <c r="AK1037">
        <f t="shared" si="147"/>
        <v>-2.95</v>
      </c>
      <c r="AL1037">
        <f t="shared" si="148"/>
        <v>-4.9399999999999995</v>
      </c>
      <c r="AM1037">
        <f t="shared" si="149"/>
        <v>-4.1099999999999994</v>
      </c>
      <c r="AN1037">
        <f t="shared" si="142"/>
        <v>1036</v>
      </c>
    </row>
    <row r="1038" spans="1:40" x14ac:dyDescent="0.3">
      <c r="A1038" t="s">
        <v>2303</v>
      </c>
      <c r="B1038">
        <v>-6.01</v>
      </c>
      <c r="C1038">
        <v>-6.01</v>
      </c>
      <c r="D1038">
        <v>-6.27</v>
      </c>
      <c r="E1038" s="6">
        <f>IF(Table2[[#This Row],[S&amp;P 500 TR USD]]="",Table2[[#This Row],[IA SBBI US Large Stock TR USD Ext]],Table2[[#This Row],[S&amp;P 500 TR USD]])</f>
        <v>-6.01</v>
      </c>
      <c r="F1038" s="6" t="s">
        <v>2432</v>
      </c>
      <c r="G1038" s="6">
        <v>-7.14</v>
      </c>
      <c r="H1038" s="6">
        <v>-7.3</v>
      </c>
      <c r="I1038" s="6" t="s">
        <v>2435</v>
      </c>
      <c r="J1038" s="6">
        <v>-6.62</v>
      </c>
      <c r="K1038" s="6">
        <v>-6.74</v>
      </c>
      <c r="L1038" s="6" t="s">
        <v>2436</v>
      </c>
      <c r="M1038">
        <v>0.83</v>
      </c>
      <c r="N1038">
        <v>3.44</v>
      </c>
      <c r="O1038">
        <v>0.5</v>
      </c>
      <c r="P1038">
        <f>+(Table2[[#This Row],[IA SBBI US IT Govt TR USD]]*Table2[[#This Row],[PctinGovt]])+(Table2[[#This Row],[IA SBBI US LT Corp TR USD]]*(1-Table2[[#This Row],[IA SBBI US IT Govt TR USD]]) )</f>
        <v>0.99980000000000002</v>
      </c>
      <c r="Q1038">
        <v>0.9</v>
      </c>
      <c r="R1038" s="6">
        <f>IF(Table2[[#This Row],[Bloomberg US Agg Bond TR USD]]="",Table2[[#This Row],[Pre AGG]],Table2[[#This Row],[Bloomberg US Agg Bond TR USD]])</f>
        <v>0.9</v>
      </c>
      <c r="S1038" s="6" t="str">
        <f>IF(Table2[[#This Row],[Bloomberg US Agg Bond TR USD]]="","Pre","")</f>
        <v/>
      </c>
      <c r="T1038">
        <v>-6.27</v>
      </c>
      <c r="U1038" s="6">
        <v>-7.3</v>
      </c>
      <c r="V1038" s="6">
        <v>-6.74</v>
      </c>
      <c r="W1038">
        <f t="shared" si="139"/>
        <v>629.88497792216685</v>
      </c>
      <c r="X1038">
        <f t="shared" si="140"/>
        <v>1920.5833439970202</v>
      </c>
      <c r="Y1038">
        <f t="shared" si="141"/>
        <v>568.0519516513632</v>
      </c>
      <c r="Z1038">
        <f t="shared" si="150"/>
        <v>-4.0612291174999875</v>
      </c>
      <c r="AA1038">
        <f t="shared" si="151"/>
        <v>-3.7476989200000088</v>
      </c>
      <c r="AB1038">
        <f t="shared" si="152"/>
        <v>-6.0580064068000317</v>
      </c>
      <c r="AC1038">
        <f t="shared" si="146"/>
        <v>-6.0580064068000317</v>
      </c>
      <c r="AD1038">
        <f t="shared" si="135"/>
        <v>10.957156856559603</v>
      </c>
      <c r="AE1038">
        <f t="shared" si="136"/>
        <v>19.266520910042175</v>
      </c>
      <c r="AF1038">
        <f t="shared" si="137"/>
        <v>4.7967559522241299</v>
      </c>
      <c r="AG1038">
        <f t="shared" si="138"/>
        <v>4.7967559522241299</v>
      </c>
      <c r="AH1038">
        <f t="shared" si="143"/>
        <v>-5.52</v>
      </c>
      <c r="AI1038">
        <f t="shared" si="144"/>
        <v>-6.15</v>
      </c>
      <c r="AJ1038">
        <f t="shared" si="145"/>
        <v>-5.12</v>
      </c>
      <c r="AK1038">
        <f t="shared" si="147"/>
        <v>-1.6399999999999997</v>
      </c>
      <c r="AL1038">
        <f t="shared" si="148"/>
        <v>3.9999999999999147E-2</v>
      </c>
      <c r="AM1038">
        <f t="shared" si="149"/>
        <v>-1.1100000000000003</v>
      </c>
      <c r="AN1038">
        <f t="shared" si="142"/>
        <v>1037</v>
      </c>
    </row>
    <row r="1039" spans="1:40" x14ac:dyDescent="0.3">
      <c r="A1039" t="s">
        <v>2304</v>
      </c>
      <c r="B1039">
        <v>4.12</v>
      </c>
      <c r="C1039">
        <v>4.12</v>
      </c>
      <c r="D1039">
        <v>3.96</v>
      </c>
      <c r="E1039" s="6">
        <f>IF(Table2[[#This Row],[S&amp;P 500 TR USD]]="",Table2[[#This Row],[IA SBBI US Large Stock TR USD Ext]],Table2[[#This Row],[S&amp;P 500 TR USD]])</f>
        <v>4.12</v>
      </c>
      <c r="F1039" s="6" t="s">
        <v>2432</v>
      </c>
      <c r="G1039" s="6">
        <v>3.67</v>
      </c>
      <c r="H1039" s="6">
        <v>3.6</v>
      </c>
      <c r="I1039" s="6" t="s">
        <v>2435</v>
      </c>
      <c r="J1039" s="6">
        <v>4.99</v>
      </c>
      <c r="K1039" s="6">
        <v>4.8099999999999996</v>
      </c>
      <c r="L1039" s="6" t="s">
        <v>2436</v>
      </c>
      <c r="M1039">
        <v>-0.2</v>
      </c>
      <c r="N1039">
        <v>0.64</v>
      </c>
      <c r="O1039">
        <v>0.5</v>
      </c>
      <c r="P1039">
        <f>+(Table2[[#This Row],[IA SBBI US IT Govt TR USD]]*Table2[[#This Row],[PctinGovt]])+(Table2[[#This Row],[IA SBBI US LT Corp TR USD]]*(1-Table2[[#This Row],[IA SBBI US IT Govt TR USD]]) )</f>
        <v>0.66800000000000004</v>
      </c>
      <c r="Q1039">
        <v>0.04</v>
      </c>
      <c r="R1039" s="6">
        <f>IF(Table2[[#This Row],[Bloomberg US Agg Bond TR USD]]="",Table2[[#This Row],[Pre AGG]],Table2[[#This Row],[Bloomberg US Agg Bond TR USD]])</f>
        <v>0.04</v>
      </c>
      <c r="S1039" s="6" t="str">
        <f>IF(Table2[[#This Row],[Bloomberg US Agg Bond TR USD]]="","Pre","")</f>
        <v/>
      </c>
      <c r="T1039">
        <v>3.96</v>
      </c>
      <c r="U1039" s="6">
        <v>3.6</v>
      </c>
      <c r="V1039" s="6">
        <v>4.8099999999999996</v>
      </c>
      <c r="W1039">
        <f t="shared" si="139"/>
        <v>658.78842304788463</v>
      </c>
      <c r="X1039">
        <f t="shared" si="140"/>
        <v>1993.3243443809129</v>
      </c>
      <c r="Y1039">
        <f t="shared" si="141"/>
        <v>600.18525052579378</v>
      </c>
      <c r="Z1039">
        <f t="shared" si="150"/>
        <v>-3.2891048099999987</v>
      </c>
      <c r="AA1039">
        <f t="shared" si="151"/>
        <v>-5.0672278000000182</v>
      </c>
      <c r="AB1039">
        <f t="shared" si="152"/>
        <v>-3.8376760572000124</v>
      </c>
      <c r="AC1039">
        <f t="shared" si="146"/>
        <v>-5.0672278000000182</v>
      </c>
      <c r="AD1039">
        <f t="shared" si="135"/>
        <v>8.2803532038668628</v>
      </c>
      <c r="AE1039">
        <f t="shared" si="136"/>
        <v>17.957150990743376</v>
      </c>
      <c r="AF1039">
        <f t="shared" si="137"/>
        <v>1.8995082229576798</v>
      </c>
      <c r="AG1039">
        <f t="shared" si="138"/>
        <v>1.8995082229576798</v>
      </c>
      <c r="AH1039">
        <f t="shared" si="143"/>
        <v>10.23</v>
      </c>
      <c r="AI1039">
        <f t="shared" si="144"/>
        <v>10.9</v>
      </c>
      <c r="AJ1039">
        <f t="shared" si="145"/>
        <v>11.55</v>
      </c>
      <c r="AK1039">
        <f t="shared" si="147"/>
        <v>15.75</v>
      </c>
      <c r="AL1039">
        <f t="shared" si="148"/>
        <v>17.05</v>
      </c>
      <c r="AM1039">
        <f t="shared" si="149"/>
        <v>16.670000000000002</v>
      </c>
      <c r="AN1039">
        <f t="shared" si="142"/>
        <v>1038</v>
      </c>
    </row>
    <row r="1040" spans="1:40" x14ac:dyDescent="0.3">
      <c r="A1040" t="s">
        <v>2305</v>
      </c>
      <c r="B1040">
        <v>1.39</v>
      </c>
      <c r="C1040">
        <v>1.39</v>
      </c>
      <c r="D1040">
        <v>1.26</v>
      </c>
      <c r="E1040" s="6">
        <f>IF(Table2[[#This Row],[S&amp;P 500 TR USD]]="",Table2[[#This Row],[IA SBBI US Large Stock TR USD Ext]],Table2[[#This Row],[S&amp;P 500 TR USD]])</f>
        <v>1.39</v>
      </c>
      <c r="F1040" s="6" t="s">
        <v>2432</v>
      </c>
      <c r="G1040" s="6">
        <v>1.07</v>
      </c>
      <c r="H1040" s="6">
        <v>1.02</v>
      </c>
      <c r="I1040" s="6" t="s">
        <v>2435</v>
      </c>
      <c r="J1040" s="6">
        <v>-1.38</v>
      </c>
      <c r="K1040" s="6">
        <v>-1.45</v>
      </c>
      <c r="L1040" s="6" t="s">
        <v>2436</v>
      </c>
      <c r="M1040">
        <v>0.77</v>
      </c>
      <c r="N1040">
        <v>6.12</v>
      </c>
      <c r="O1040">
        <v>0.5</v>
      </c>
      <c r="P1040">
        <f>+(Table2[[#This Row],[IA SBBI US IT Govt TR USD]]*Table2[[#This Row],[PctinGovt]])+(Table2[[#This Row],[IA SBBI US LT Corp TR USD]]*(1-Table2[[#This Row],[IA SBBI US IT Govt TR USD]]) )</f>
        <v>1.7926</v>
      </c>
      <c r="Q1040">
        <v>1.38</v>
      </c>
      <c r="R1040" s="6">
        <f>IF(Table2[[#This Row],[Bloomberg US Agg Bond TR USD]]="",Table2[[#This Row],[Pre AGG]],Table2[[#This Row],[Bloomberg US Agg Bond TR USD]])</f>
        <v>1.38</v>
      </c>
      <c r="S1040" s="6" t="str">
        <f>IF(Table2[[#This Row],[Bloomberg US Agg Bond TR USD]]="","Pre","")</f>
        <v/>
      </c>
      <c r="T1040">
        <v>1.26</v>
      </c>
      <c r="U1040" s="6">
        <v>1.02</v>
      </c>
      <c r="V1040" s="6">
        <v>-1.45</v>
      </c>
      <c r="W1040">
        <f t="shared" si="139"/>
        <v>668.34915717828801</v>
      </c>
      <c r="X1040">
        <f t="shared" si="140"/>
        <v>2014.6762526935984</v>
      </c>
      <c r="Y1040">
        <f t="shared" si="141"/>
        <v>590.03256439316988</v>
      </c>
      <c r="Z1040">
        <f t="shared" si="150"/>
        <v>-1.3305264792000004</v>
      </c>
      <c r="AA1040">
        <f t="shared" si="151"/>
        <v>-2.9832205599999995</v>
      </c>
      <c r="AB1040">
        <f t="shared" si="152"/>
        <v>-3.6715081869999944</v>
      </c>
      <c r="AC1040">
        <f t="shared" si="146"/>
        <v>-3.6715081869999944</v>
      </c>
      <c r="AD1040">
        <f t="shared" si="135"/>
        <v>7.2214802016776769</v>
      </c>
      <c r="AE1040">
        <f t="shared" si="136"/>
        <v>15.813309292301469</v>
      </c>
      <c r="AF1040">
        <f t="shared" si="137"/>
        <v>0.73424150238219354</v>
      </c>
      <c r="AG1040">
        <f t="shared" si="138"/>
        <v>0.73424150238219354</v>
      </c>
      <c r="AH1040">
        <f t="shared" si="143"/>
        <v>-2.7</v>
      </c>
      <c r="AI1040">
        <f t="shared" si="144"/>
        <v>-2.58</v>
      </c>
      <c r="AJ1040">
        <f t="shared" si="145"/>
        <v>-6.26</v>
      </c>
      <c r="AK1040">
        <f t="shared" si="147"/>
        <v>-12.93</v>
      </c>
      <c r="AL1040">
        <f t="shared" si="148"/>
        <v>-13.48</v>
      </c>
      <c r="AM1040">
        <f t="shared" si="149"/>
        <v>-17.810000000000002</v>
      </c>
      <c r="AN1040">
        <f t="shared" si="142"/>
        <v>1039</v>
      </c>
    </row>
    <row r="1041" spans="1:40" x14ac:dyDescent="0.3">
      <c r="A1041" t="s">
        <v>2306</v>
      </c>
      <c r="B1041">
        <v>2.25</v>
      </c>
      <c r="C1041">
        <v>2.25</v>
      </c>
      <c r="D1041">
        <v>1.98</v>
      </c>
      <c r="E1041" s="6">
        <f>IF(Table2[[#This Row],[S&amp;P 500 TR USD]]="",Table2[[#This Row],[IA SBBI US Large Stock TR USD Ext]],Table2[[#This Row],[S&amp;P 500 TR USD]])</f>
        <v>2.25</v>
      </c>
      <c r="F1041" s="6" t="s">
        <v>2432</v>
      </c>
      <c r="G1041" s="6">
        <v>5.14</v>
      </c>
      <c r="H1041" s="6">
        <v>4.91</v>
      </c>
      <c r="I1041" s="6" t="s">
        <v>2435</v>
      </c>
      <c r="J1041" s="6">
        <v>3.33</v>
      </c>
      <c r="K1041" s="6">
        <v>3.2</v>
      </c>
      <c r="L1041" s="6" t="s">
        <v>2436</v>
      </c>
      <c r="M1041">
        <v>0.15</v>
      </c>
      <c r="N1041">
        <v>-0.93</v>
      </c>
      <c r="O1041">
        <v>0.5</v>
      </c>
      <c r="P1041">
        <f>+(Table2[[#This Row],[IA SBBI US IT Govt TR USD]]*Table2[[#This Row],[PctinGovt]])+(Table2[[#This Row],[IA SBBI US LT Corp TR USD]]*(1-Table2[[#This Row],[IA SBBI US IT Govt TR USD]]) )</f>
        <v>-0.71550000000000002</v>
      </c>
      <c r="Q1041">
        <v>7.0000000000000007E-2</v>
      </c>
      <c r="R1041" s="6">
        <f>IF(Table2[[#This Row],[Bloomberg US Agg Bond TR USD]]="",Table2[[#This Row],[Pre AGG]],Table2[[#This Row],[Bloomberg US Agg Bond TR USD]])</f>
        <v>7.0000000000000007E-2</v>
      </c>
      <c r="S1041" s="6" t="str">
        <f>IF(Table2[[#This Row],[Bloomberg US Agg Bond TR USD]]="","Pre","")</f>
        <v/>
      </c>
      <c r="T1041">
        <v>1.98</v>
      </c>
      <c r="U1041" s="6">
        <v>4.91</v>
      </c>
      <c r="V1041" s="6">
        <v>3.2</v>
      </c>
      <c r="W1041">
        <f t="shared" si="139"/>
        <v>683.56247049041815</v>
      </c>
      <c r="X1041">
        <f t="shared" si="140"/>
        <v>2118.5068567008539</v>
      </c>
      <c r="Y1041">
        <f t="shared" si="141"/>
        <v>612.11360645375134</v>
      </c>
      <c r="Z1041">
        <f t="shared" si="150"/>
        <v>7.3542399408000003</v>
      </c>
      <c r="AA1041">
        <f t="shared" si="151"/>
        <v>9.7953649519999964</v>
      </c>
      <c r="AB1041">
        <f t="shared" si="152"/>
        <v>6.5955431600000169</v>
      </c>
      <c r="AC1041">
        <f t="shared" si="146"/>
        <v>6.5955431600000169</v>
      </c>
      <c r="AD1041">
        <f t="shared" si="135"/>
        <v>5.9539394473555163</v>
      </c>
      <c r="AE1041">
        <f t="shared" si="136"/>
        <v>17.926567774971815</v>
      </c>
      <c r="AF1041">
        <f t="shared" si="137"/>
        <v>-1.3683707490906749</v>
      </c>
      <c r="AG1041">
        <f t="shared" si="138"/>
        <v>-1.3683707490906749</v>
      </c>
      <c r="AH1041">
        <f t="shared" si="143"/>
        <v>0.72</v>
      </c>
      <c r="AI1041">
        <f t="shared" si="144"/>
        <v>3.89</v>
      </c>
      <c r="AJ1041">
        <f t="shared" si="145"/>
        <v>4.6500000000000004</v>
      </c>
      <c r="AK1041">
        <f t="shared" si="147"/>
        <v>3.42</v>
      </c>
      <c r="AL1041">
        <f t="shared" si="148"/>
        <v>6.4700000000000006</v>
      </c>
      <c r="AM1041">
        <f t="shared" si="149"/>
        <v>10.91</v>
      </c>
      <c r="AN1041">
        <f t="shared" si="142"/>
        <v>1040</v>
      </c>
    </row>
    <row r="1042" spans="1:40" x14ac:dyDescent="0.3">
      <c r="A1042" t="s">
        <v>2307</v>
      </c>
      <c r="B1042">
        <v>2.58</v>
      </c>
      <c r="C1042">
        <v>2.58</v>
      </c>
      <c r="D1042">
        <v>2.42</v>
      </c>
      <c r="E1042" s="6">
        <f>IF(Table2[[#This Row],[S&amp;P 500 TR USD]]="",Table2[[#This Row],[IA SBBI US Large Stock TR USD Ext]],Table2[[#This Row],[S&amp;P 500 TR USD]])</f>
        <v>2.58</v>
      </c>
      <c r="F1042" s="6" t="s">
        <v>2432</v>
      </c>
      <c r="G1042" s="6">
        <v>1.03</v>
      </c>
      <c r="H1042" s="6">
        <v>0.97</v>
      </c>
      <c r="I1042" s="6" t="s">
        <v>2435</v>
      </c>
      <c r="J1042" s="6">
        <v>3.28</v>
      </c>
      <c r="K1042" s="6">
        <v>3.12</v>
      </c>
      <c r="L1042" s="6" t="s">
        <v>2436</v>
      </c>
      <c r="M1042">
        <v>0.04</v>
      </c>
      <c r="N1042">
        <v>-1.26</v>
      </c>
      <c r="O1042">
        <v>0.5</v>
      </c>
      <c r="P1042">
        <f>+(Table2[[#This Row],[IA SBBI US IT Govt TR USD]]*Table2[[#This Row],[PctinGovt]])+(Table2[[#This Row],[IA SBBI US LT Corp TR USD]]*(1-Table2[[#This Row],[IA SBBI US IT Govt TR USD]]) )</f>
        <v>-1.1896</v>
      </c>
      <c r="Q1042">
        <v>0.14000000000000001</v>
      </c>
      <c r="R1042" s="6">
        <f>IF(Table2[[#This Row],[Bloomberg US Agg Bond TR USD]]="",Table2[[#This Row],[Pre AGG]],Table2[[#This Row],[Bloomberg US Agg Bond TR USD]])</f>
        <v>0.14000000000000001</v>
      </c>
      <c r="S1042" s="6" t="str">
        <f>IF(Table2[[#This Row],[Bloomberg US Agg Bond TR USD]]="","Pre","")</f>
        <v/>
      </c>
      <c r="T1042">
        <v>2.42</v>
      </c>
      <c r="U1042" s="6">
        <v>0.97</v>
      </c>
      <c r="V1042" s="6">
        <v>3.12</v>
      </c>
      <c r="W1042">
        <f t="shared" si="139"/>
        <v>702.52468227628628</v>
      </c>
      <c r="X1042">
        <f t="shared" si="140"/>
        <v>2140.0263732108524</v>
      </c>
      <c r="Y1042">
        <f t="shared" si="141"/>
        <v>634.33155097510826</v>
      </c>
      <c r="Z1042">
        <f t="shared" si="150"/>
        <v>5.7639597416000221</v>
      </c>
      <c r="AA1042">
        <f t="shared" si="151"/>
        <v>7.0080887954000026</v>
      </c>
      <c r="AB1042">
        <f t="shared" si="152"/>
        <v>4.8767523199999996</v>
      </c>
      <c r="AC1042">
        <f t="shared" si="146"/>
        <v>4.8767523199999996</v>
      </c>
      <c r="AD1042">
        <f t="shared" si="135"/>
        <v>8.6375260606482485</v>
      </c>
      <c r="AE1042">
        <f t="shared" si="136"/>
        <v>19.680827703677807</v>
      </c>
      <c r="AF1042">
        <f t="shared" si="137"/>
        <v>-0.713650836062385</v>
      </c>
      <c r="AG1042">
        <f t="shared" si="138"/>
        <v>-0.713650836062385</v>
      </c>
      <c r="AH1042">
        <f t="shared" si="143"/>
        <v>0.43999999999999995</v>
      </c>
      <c r="AI1042">
        <f t="shared" si="144"/>
        <v>-3.9400000000000004</v>
      </c>
      <c r="AJ1042">
        <f t="shared" si="145"/>
        <v>-8.0000000000000071E-2</v>
      </c>
      <c r="AK1042">
        <f t="shared" si="147"/>
        <v>-0.28000000000000003</v>
      </c>
      <c r="AL1042">
        <f t="shared" si="148"/>
        <v>-7.83</v>
      </c>
      <c r="AM1042">
        <f t="shared" si="149"/>
        <v>-4.7300000000000004</v>
      </c>
      <c r="AN1042">
        <f t="shared" si="142"/>
        <v>1041</v>
      </c>
    </row>
    <row r="1043" spans="1:40" x14ac:dyDescent="0.3">
      <c r="A1043" t="s">
        <v>2308</v>
      </c>
      <c r="B1043">
        <v>-1.85</v>
      </c>
      <c r="C1043">
        <v>-1.85</v>
      </c>
      <c r="D1043">
        <v>-1.98</v>
      </c>
      <c r="E1043" s="6">
        <f>IF(Table2[[#This Row],[S&amp;P 500 TR USD]]="",Table2[[#This Row],[IA SBBI US Large Stock TR USD Ext]],Table2[[#This Row],[S&amp;P 500 TR USD]])</f>
        <v>-1.85</v>
      </c>
      <c r="F1043" s="6" t="s">
        <v>2432</v>
      </c>
      <c r="G1043" s="6">
        <v>-5.35</v>
      </c>
      <c r="H1043" s="6">
        <v>-5.4</v>
      </c>
      <c r="I1043" s="6" t="s">
        <v>2435</v>
      </c>
      <c r="J1043" s="6">
        <v>-2.17</v>
      </c>
      <c r="K1043" s="6">
        <v>-2.23</v>
      </c>
      <c r="L1043" s="6" t="s">
        <v>2436</v>
      </c>
      <c r="M1043">
        <v>-0.24</v>
      </c>
      <c r="N1043">
        <v>2.06</v>
      </c>
      <c r="O1043">
        <v>0.5</v>
      </c>
      <c r="P1043">
        <f>+(Table2[[#This Row],[IA SBBI US IT Govt TR USD]]*Table2[[#This Row],[PctinGovt]])+(Table2[[#This Row],[IA SBBI US LT Corp TR USD]]*(1-Table2[[#This Row],[IA SBBI US IT Govt TR USD]]) )</f>
        <v>2.4344000000000001</v>
      </c>
      <c r="Q1043">
        <v>0.2</v>
      </c>
      <c r="R1043" s="6">
        <f>IF(Table2[[#This Row],[Bloomberg US Agg Bond TR USD]]="",Table2[[#This Row],[Pre AGG]],Table2[[#This Row],[Bloomberg US Agg Bond TR USD]])</f>
        <v>0.2</v>
      </c>
      <c r="S1043" s="6" t="str">
        <f>IF(Table2[[#This Row],[Bloomberg US Agg Bond TR USD]]="","Pre","")</f>
        <v/>
      </c>
      <c r="T1043">
        <v>-1.98</v>
      </c>
      <c r="U1043" s="6">
        <v>-5.4</v>
      </c>
      <c r="V1043" s="6">
        <v>-2.23</v>
      </c>
      <c r="W1043">
        <f t="shared" si="139"/>
        <v>686.63469356721589</v>
      </c>
      <c r="X1043">
        <f t="shared" si="140"/>
        <v>2019.0649490574665</v>
      </c>
      <c r="Y1043">
        <f t="shared" si="141"/>
        <v>617.95595738836334</v>
      </c>
      <c r="Z1043">
        <f t="shared" si="150"/>
        <v>2.3798472632000189</v>
      </c>
      <c r="AA1043">
        <f t="shared" si="151"/>
        <v>0.20753514200000378</v>
      </c>
      <c r="AB1043">
        <f t="shared" si="152"/>
        <v>4.04667756799999</v>
      </c>
      <c r="AC1043">
        <f t="shared" si="146"/>
        <v>0.20753514200000378</v>
      </c>
      <c r="AD1043">
        <f t="shared" si="135"/>
        <v>3.535734608310559</v>
      </c>
      <c r="AE1043">
        <f t="shared" si="136"/>
        <v>10.155733613231366</v>
      </c>
      <c r="AF1043">
        <f t="shared" si="137"/>
        <v>-5.369210784186218</v>
      </c>
      <c r="AG1043">
        <f t="shared" si="138"/>
        <v>-5.369210784186218</v>
      </c>
      <c r="AH1043">
        <f t="shared" si="143"/>
        <v>-4.4000000000000004</v>
      </c>
      <c r="AI1043">
        <f t="shared" si="144"/>
        <v>-6.37</v>
      </c>
      <c r="AJ1043">
        <f t="shared" si="145"/>
        <v>-5.35</v>
      </c>
      <c r="AK1043">
        <f t="shared" si="147"/>
        <v>-4.84</v>
      </c>
      <c r="AL1043">
        <f t="shared" si="148"/>
        <v>-2.4299999999999997</v>
      </c>
      <c r="AM1043">
        <f t="shared" si="149"/>
        <v>-5.27</v>
      </c>
      <c r="AN1043">
        <f t="shared" si="142"/>
        <v>1042</v>
      </c>
    </row>
    <row r="1044" spans="1:40" x14ac:dyDescent="0.3">
      <c r="A1044" t="s">
        <v>2309</v>
      </c>
      <c r="B1044">
        <v>0.57999999999999996</v>
      </c>
      <c r="C1044">
        <v>0.57999999999999996</v>
      </c>
      <c r="D1044">
        <v>0.28000000000000003</v>
      </c>
      <c r="E1044" s="6">
        <f>IF(Table2[[#This Row],[S&amp;P 500 TR USD]]="",Table2[[#This Row],[IA SBBI US Large Stock TR USD Ext]],Table2[[#This Row],[S&amp;P 500 TR USD]])</f>
        <v>0.57999999999999996</v>
      </c>
      <c r="F1044" s="6" t="s">
        <v>2432</v>
      </c>
      <c r="G1044" s="6">
        <v>1.43</v>
      </c>
      <c r="H1044" s="6">
        <v>1.1299999999999999</v>
      </c>
      <c r="I1044" s="6" t="s">
        <v>2435</v>
      </c>
      <c r="J1044" s="6">
        <v>0.53</v>
      </c>
      <c r="K1044" s="6">
        <v>0.39</v>
      </c>
      <c r="L1044" s="6" t="s">
        <v>2436</v>
      </c>
      <c r="M1044">
        <v>0.48</v>
      </c>
      <c r="N1044">
        <v>-0.92</v>
      </c>
      <c r="O1044">
        <v>0.5</v>
      </c>
      <c r="P1044">
        <f>+(Table2[[#This Row],[IA SBBI US IT Govt TR USD]]*Table2[[#This Row],[PctinGovt]])+(Table2[[#This Row],[IA SBBI US LT Corp TR USD]]*(1-Table2[[#This Row],[IA SBBI US IT Govt TR USD]]) )</f>
        <v>-0.23840000000000006</v>
      </c>
      <c r="Q1044">
        <v>0.16</v>
      </c>
      <c r="R1044" s="6">
        <f>IF(Table2[[#This Row],[Bloomberg US Agg Bond TR USD]]="",Table2[[#This Row],[Pre AGG]],Table2[[#This Row],[Bloomberg US Agg Bond TR USD]])</f>
        <v>0.16</v>
      </c>
      <c r="S1044" s="6" t="str">
        <f>IF(Table2[[#This Row],[Bloomberg US Agg Bond TR USD]]="","Pre","")</f>
        <v/>
      </c>
      <c r="T1044">
        <v>0.28000000000000003</v>
      </c>
      <c r="U1044" s="6">
        <v>1.1299999999999999</v>
      </c>
      <c r="V1044" s="6">
        <v>0.39</v>
      </c>
      <c r="W1044">
        <f t="shared" si="139"/>
        <v>688.83727070920395</v>
      </c>
      <c r="X1044">
        <f t="shared" si="140"/>
        <v>2043.0103829818158</v>
      </c>
      <c r="Y1044">
        <f t="shared" si="141"/>
        <v>620.75598562217795</v>
      </c>
      <c r="Z1044">
        <f t="shared" si="150"/>
        <v>0.67318183519999852</v>
      </c>
      <c r="AA1044">
        <f t="shared" si="151"/>
        <v>-3.403030893999992</v>
      </c>
      <c r="AB1044">
        <f t="shared" si="152"/>
        <v>1.2136236535999823</v>
      </c>
      <c r="AC1044">
        <f t="shared" si="146"/>
        <v>-3.403030893999992</v>
      </c>
      <c r="AD1044">
        <f t="shared" si="135"/>
        <v>5.2464619008756319</v>
      </c>
      <c r="AE1044">
        <f t="shared" si="136"/>
        <v>12.879211068052365</v>
      </c>
      <c r="AF1044">
        <f t="shared" si="137"/>
        <v>-3.100928912938139</v>
      </c>
      <c r="AG1044">
        <f t="shared" si="138"/>
        <v>-3.100928912938139</v>
      </c>
      <c r="AH1044">
        <f t="shared" si="143"/>
        <v>2.2599999999999998</v>
      </c>
      <c r="AI1044">
        <f t="shared" si="144"/>
        <v>6.53</v>
      </c>
      <c r="AJ1044">
        <f t="shared" si="145"/>
        <v>2.62</v>
      </c>
      <c r="AK1044">
        <f t="shared" si="147"/>
        <v>6.66</v>
      </c>
      <c r="AL1044">
        <f t="shared" si="148"/>
        <v>12.9</v>
      </c>
      <c r="AM1044">
        <f t="shared" si="149"/>
        <v>7.97</v>
      </c>
      <c r="AN1044">
        <f t="shared" si="142"/>
        <v>1043</v>
      </c>
    </row>
    <row r="1045" spans="1:40" x14ac:dyDescent="0.3">
      <c r="A1045" t="s">
        <v>2310</v>
      </c>
      <c r="B1045">
        <v>0.91</v>
      </c>
      <c r="C1045">
        <v>0.91</v>
      </c>
      <c r="D1045">
        <v>0.71</v>
      </c>
      <c r="E1045" s="6">
        <f>IF(Table2[[#This Row],[S&amp;P 500 TR USD]]="",Table2[[#This Row],[IA SBBI US Large Stock TR USD Ext]],Table2[[#This Row],[S&amp;P 500 TR USD]])</f>
        <v>0.91</v>
      </c>
      <c r="F1045" s="6" t="s">
        <v>2432</v>
      </c>
      <c r="G1045" s="6">
        <v>-0.53</v>
      </c>
      <c r="H1045" s="6">
        <v>-0.63</v>
      </c>
      <c r="I1045" s="6" t="s">
        <v>2435</v>
      </c>
      <c r="J1045" s="6">
        <v>3.56</v>
      </c>
      <c r="K1045" s="6">
        <v>3.34</v>
      </c>
      <c r="L1045" s="6" t="s">
        <v>2436</v>
      </c>
      <c r="M1045">
        <v>-0.31</v>
      </c>
      <c r="N1045">
        <v>-0.62</v>
      </c>
      <c r="O1045">
        <v>0.5</v>
      </c>
      <c r="P1045">
        <f>+(Table2[[#This Row],[IA SBBI US IT Govt TR USD]]*Table2[[#This Row],[PctinGovt]])+(Table2[[#This Row],[IA SBBI US LT Corp TR USD]]*(1-Table2[[#This Row],[IA SBBI US IT Govt TR USD]]) )</f>
        <v>-0.96720000000000006</v>
      </c>
      <c r="Q1045">
        <v>-0.14000000000000001</v>
      </c>
      <c r="R1045" s="6">
        <f>IF(Table2[[#This Row],[Bloomberg US Agg Bond TR USD]]="",Table2[[#This Row],[Pre AGG]],Table2[[#This Row],[Bloomberg US Agg Bond TR USD]])</f>
        <v>-0.14000000000000001</v>
      </c>
      <c r="S1045" s="6" t="str">
        <f>IF(Table2[[#This Row],[Bloomberg US Agg Bond TR USD]]="","Pre","")</f>
        <v/>
      </c>
      <c r="T1045">
        <v>0.71</v>
      </c>
      <c r="U1045" s="6">
        <v>-0.63</v>
      </c>
      <c r="V1045" s="6">
        <v>3.34</v>
      </c>
      <c r="W1045">
        <f t="shared" si="139"/>
        <v>694.4380153312394</v>
      </c>
      <c r="X1045">
        <f t="shared" si="140"/>
        <v>2029.5094175690306</v>
      </c>
      <c r="Y1045">
        <f t="shared" si="141"/>
        <v>644.82923554195872</v>
      </c>
      <c r="Z1045">
        <f t="shared" si="150"/>
        <v>-1.0076533624000072</v>
      </c>
      <c r="AA1045">
        <f t="shared" si="151"/>
        <v>-4.9337345739999927</v>
      </c>
      <c r="AB1045">
        <f t="shared" si="152"/>
        <v>1.4295565202000038</v>
      </c>
      <c r="AC1045">
        <f t="shared" si="146"/>
        <v>-4.9337345739999927</v>
      </c>
      <c r="AD1045">
        <f t="shared" si="135"/>
        <v>7.9695546301027154</v>
      </c>
      <c r="AE1045">
        <f t="shared" si="136"/>
        <v>14.457216365636372</v>
      </c>
      <c r="AF1045">
        <f t="shared" si="137"/>
        <v>2.6609596692328541</v>
      </c>
      <c r="AG1045">
        <f t="shared" si="138"/>
        <v>2.6609596692328541</v>
      </c>
      <c r="AH1045">
        <f t="shared" si="143"/>
        <v>0.42999999999999994</v>
      </c>
      <c r="AI1045">
        <f t="shared" si="144"/>
        <v>-1.7599999999999998</v>
      </c>
      <c r="AJ1045">
        <f t="shared" si="145"/>
        <v>2.9499999999999997</v>
      </c>
      <c r="AK1045">
        <f t="shared" si="147"/>
        <v>-1.8299999999999998</v>
      </c>
      <c r="AL1045">
        <f t="shared" si="148"/>
        <v>-8.2899999999999991</v>
      </c>
      <c r="AM1045">
        <f t="shared" si="149"/>
        <v>0.32999999999999963</v>
      </c>
      <c r="AN1045">
        <f t="shared" si="142"/>
        <v>1044</v>
      </c>
    </row>
    <row r="1046" spans="1:40" x14ac:dyDescent="0.3">
      <c r="A1046" t="s">
        <v>2311</v>
      </c>
      <c r="B1046">
        <v>5.18</v>
      </c>
      <c r="C1046">
        <v>5.18</v>
      </c>
      <c r="D1046">
        <v>5.04</v>
      </c>
      <c r="E1046" s="6">
        <f>IF(Table2[[#This Row],[S&amp;P 500 TR USD]]="",Table2[[#This Row],[IA SBBI US Large Stock TR USD Ext]],Table2[[#This Row],[S&amp;P 500 TR USD]])</f>
        <v>5.18</v>
      </c>
      <c r="F1046" s="6" t="s">
        <v>2432</v>
      </c>
      <c r="G1046" s="6">
        <v>2.66</v>
      </c>
      <c r="H1046" s="6">
        <v>2.65</v>
      </c>
      <c r="I1046" s="6" t="s">
        <v>2435</v>
      </c>
      <c r="J1046" s="6">
        <v>6.26</v>
      </c>
      <c r="K1046" s="6">
        <v>6.21</v>
      </c>
      <c r="L1046" s="6" t="s">
        <v>2436</v>
      </c>
      <c r="M1046">
        <v>-0.61</v>
      </c>
      <c r="N1046">
        <v>-3.13</v>
      </c>
      <c r="O1046">
        <v>0.5</v>
      </c>
      <c r="P1046">
        <f>+(Table2[[#This Row],[IA SBBI US IT Govt TR USD]]*Table2[[#This Row],[PctinGovt]])+(Table2[[#This Row],[IA SBBI US LT Corp TR USD]]*(1-Table2[[#This Row],[IA SBBI US IT Govt TR USD]]) )</f>
        <v>-5.3442999999999987</v>
      </c>
      <c r="Q1046">
        <v>-0.7</v>
      </c>
      <c r="R1046" s="6">
        <f>IF(Table2[[#This Row],[Bloomberg US Agg Bond TR USD]]="",Table2[[#This Row],[Pre AGG]],Table2[[#This Row],[Bloomberg US Agg Bond TR USD]])</f>
        <v>-0.7</v>
      </c>
      <c r="S1046" s="6" t="str">
        <f>IF(Table2[[#This Row],[Bloomberg US Agg Bond TR USD]]="","Pre","")</f>
        <v/>
      </c>
      <c r="T1046">
        <v>5.04</v>
      </c>
      <c r="U1046" s="6">
        <v>2.65</v>
      </c>
      <c r="V1046" s="6">
        <v>6.21</v>
      </c>
      <c r="W1046">
        <f t="shared" si="139"/>
        <v>734.47769130393374</v>
      </c>
      <c r="X1046">
        <f t="shared" si="140"/>
        <v>2085.9414171346098</v>
      </c>
      <c r="Y1046">
        <f t="shared" si="141"/>
        <v>691.08313106911442</v>
      </c>
      <c r="Z1046">
        <f t="shared" si="150"/>
        <v>6.0819841951999631</v>
      </c>
      <c r="AA1046">
        <f t="shared" si="151"/>
        <v>3.1559423465000069</v>
      </c>
      <c r="AB1046">
        <f t="shared" si="152"/>
        <v>10.1854679146</v>
      </c>
      <c r="AC1046">
        <f t="shared" si="146"/>
        <v>3.1559423465000069</v>
      </c>
      <c r="AD1046">
        <f t="shared" si="135"/>
        <v>15.903137642779619</v>
      </c>
      <c r="AE1046">
        <f t="shared" si="136"/>
        <v>15.617331823780489</v>
      </c>
      <c r="AF1046">
        <f t="shared" si="137"/>
        <v>13.19028886607725</v>
      </c>
      <c r="AG1046">
        <f t="shared" si="138"/>
        <v>13.19028886607725</v>
      </c>
      <c r="AH1046">
        <f t="shared" si="143"/>
        <v>4.33</v>
      </c>
      <c r="AI1046">
        <f t="shared" si="144"/>
        <v>3.28</v>
      </c>
      <c r="AJ1046">
        <f t="shared" si="145"/>
        <v>2.87</v>
      </c>
      <c r="AK1046">
        <f t="shared" si="147"/>
        <v>3.9000000000000004</v>
      </c>
      <c r="AL1046">
        <f t="shared" si="148"/>
        <v>5.0399999999999991</v>
      </c>
      <c r="AM1046">
        <f t="shared" si="149"/>
        <v>-7.9999999999999627E-2</v>
      </c>
      <c r="AN1046">
        <f t="shared" si="142"/>
        <v>1045</v>
      </c>
    </row>
    <row r="1047" spans="1:40" x14ac:dyDescent="0.3">
      <c r="A1047" t="s">
        <v>2312</v>
      </c>
      <c r="B1047">
        <v>1.36</v>
      </c>
      <c r="C1047">
        <v>1.36</v>
      </c>
      <c r="D1047">
        <v>1.1100000000000001</v>
      </c>
      <c r="E1047" s="6">
        <f>IF(Table2[[#This Row],[S&amp;P 500 TR USD]]="",Table2[[#This Row],[IA SBBI US Large Stock TR USD Ext]],Table2[[#This Row],[S&amp;P 500 TR USD]])</f>
        <v>1.36</v>
      </c>
      <c r="F1047" s="6" t="s">
        <v>2432</v>
      </c>
      <c r="G1047" s="6">
        <v>0.49</v>
      </c>
      <c r="H1047" s="6">
        <v>0.26</v>
      </c>
      <c r="I1047" s="6" t="s">
        <v>2435</v>
      </c>
      <c r="J1047" s="6">
        <v>1.1000000000000001</v>
      </c>
      <c r="K1047" s="6">
        <v>1</v>
      </c>
      <c r="L1047" s="6" t="s">
        <v>2436</v>
      </c>
      <c r="M1047">
        <v>0.64</v>
      </c>
      <c r="N1047">
        <v>0.93</v>
      </c>
      <c r="O1047">
        <v>0.5</v>
      </c>
      <c r="P1047">
        <f>+(Table2[[#This Row],[IA SBBI US IT Govt TR USD]]*Table2[[#This Row],[PctinGovt]])+(Table2[[#This Row],[IA SBBI US LT Corp TR USD]]*(1-Table2[[#This Row],[IA SBBI US IT Govt TR USD]]) )</f>
        <v>0.65480000000000005</v>
      </c>
      <c r="Q1047">
        <v>0.5</v>
      </c>
      <c r="R1047" s="6">
        <f>IF(Table2[[#This Row],[Bloomberg US Agg Bond TR USD]]="",Table2[[#This Row],[Pre AGG]],Table2[[#This Row],[Bloomberg US Agg Bond TR USD]])</f>
        <v>0.5</v>
      </c>
      <c r="S1047" s="6" t="str">
        <f>IF(Table2[[#This Row],[Bloomberg US Agg Bond TR USD]]="","Pre","")</f>
        <v/>
      </c>
      <c r="T1047">
        <v>1.1100000000000001</v>
      </c>
      <c r="U1047" s="6">
        <v>0.26</v>
      </c>
      <c r="V1047" s="6">
        <v>1</v>
      </c>
      <c r="W1047">
        <f t="shared" si="139"/>
        <v>743.74039367740727</v>
      </c>
      <c r="X1047">
        <f t="shared" si="140"/>
        <v>2091.6248648191599</v>
      </c>
      <c r="Y1047">
        <f t="shared" si="141"/>
        <v>698.99396237980557</v>
      </c>
      <c r="Z1047">
        <f t="shared" si="150"/>
        <v>6.9600062023999598</v>
      </c>
      <c r="AA1047">
        <f t="shared" si="151"/>
        <v>2.2685135929999989</v>
      </c>
      <c r="AB1047">
        <f t="shared" si="152"/>
        <v>10.85498814000001</v>
      </c>
      <c r="AC1047">
        <f t="shared" si="146"/>
        <v>2.2685135929999989</v>
      </c>
      <c r="AD1047">
        <f t="shared" si="135"/>
        <v>24.246885571050079</v>
      </c>
      <c r="AE1047">
        <f t="shared" si="136"/>
        <v>22.211847007403595</v>
      </c>
      <c r="AF1047">
        <f t="shared" si="137"/>
        <v>25.36702681734624</v>
      </c>
      <c r="AG1047">
        <f t="shared" si="138"/>
        <v>22.211847007403595</v>
      </c>
      <c r="AH1047">
        <f t="shared" si="143"/>
        <v>-3.9299999999999997</v>
      </c>
      <c r="AI1047">
        <f t="shared" si="144"/>
        <v>-2.3899999999999997</v>
      </c>
      <c r="AJ1047">
        <f t="shared" si="145"/>
        <v>-5.21</v>
      </c>
      <c r="AK1047">
        <f t="shared" si="147"/>
        <v>-8.26</v>
      </c>
      <c r="AL1047">
        <f t="shared" si="148"/>
        <v>-5.67</v>
      </c>
      <c r="AM1047">
        <f t="shared" si="149"/>
        <v>-8.08</v>
      </c>
      <c r="AN1047">
        <f t="shared" si="142"/>
        <v>1046</v>
      </c>
    </row>
    <row r="1048" spans="1:40" x14ac:dyDescent="0.3">
      <c r="A1048" t="s">
        <v>2313</v>
      </c>
      <c r="B1048">
        <v>3.75</v>
      </c>
      <c r="C1048">
        <v>3.75</v>
      </c>
      <c r="D1048">
        <v>3.6</v>
      </c>
      <c r="E1048" s="6">
        <f>IF(Table2[[#This Row],[S&amp;P 500 TR USD]]="",Table2[[#This Row],[IA SBBI US Large Stock TR USD Ext]],Table2[[#This Row],[S&amp;P 500 TR USD]])</f>
        <v>3.75</v>
      </c>
      <c r="F1048" s="6" t="s">
        <v>2432</v>
      </c>
      <c r="G1048" s="6">
        <v>2.99</v>
      </c>
      <c r="H1048" s="6">
        <v>2.93</v>
      </c>
      <c r="I1048" s="6" t="s">
        <v>2435</v>
      </c>
      <c r="J1048" s="6">
        <v>4.62</v>
      </c>
      <c r="K1048" s="6">
        <v>4.4400000000000004</v>
      </c>
      <c r="L1048" s="6" t="s">
        <v>2436</v>
      </c>
      <c r="M1048">
        <v>0.28000000000000003</v>
      </c>
      <c r="N1048">
        <v>-0.18</v>
      </c>
      <c r="O1048">
        <v>0.5</v>
      </c>
      <c r="P1048">
        <f>+(Table2[[#This Row],[IA SBBI US IT Govt TR USD]]*Table2[[#This Row],[PctinGovt]])+(Table2[[#This Row],[IA SBBI US LT Corp TR USD]]*(1-Table2[[#This Row],[IA SBBI US IT Govt TR USD]]) )</f>
        <v>1.040000000000002E-2</v>
      </c>
      <c r="Q1048">
        <v>0.08</v>
      </c>
      <c r="R1048" s="6">
        <f>IF(Table2[[#This Row],[Bloomberg US Agg Bond TR USD]]="",Table2[[#This Row],[Pre AGG]],Table2[[#This Row],[Bloomberg US Agg Bond TR USD]])</f>
        <v>0.08</v>
      </c>
      <c r="S1048" s="6" t="str">
        <f>IF(Table2[[#This Row],[Bloomberg US Agg Bond TR USD]]="","Pre","")</f>
        <v/>
      </c>
      <c r="T1048">
        <v>3.6</v>
      </c>
      <c r="U1048" s="6">
        <v>2.93</v>
      </c>
      <c r="V1048" s="6">
        <v>4.4400000000000004</v>
      </c>
      <c r="W1048">
        <f t="shared" si="139"/>
        <v>774.11504784979377</v>
      </c>
      <c r="X1048">
        <f t="shared" si="140"/>
        <v>2155.8394733583614</v>
      </c>
      <c r="Y1048">
        <f t="shared" si="141"/>
        <v>734.46929430946886</v>
      </c>
      <c r="Z1048">
        <f t="shared" si="150"/>
        <v>10.029357983999954</v>
      </c>
      <c r="AA1048">
        <f t="shared" si="151"/>
        <v>5.9323548770000123</v>
      </c>
      <c r="AB1048">
        <f t="shared" si="152"/>
        <v>12.034981239999997</v>
      </c>
      <c r="AC1048">
        <f t="shared" si="146"/>
        <v>5.9323548770000123</v>
      </c>
      <c r="AD1048">
        <f t="shared" si="135"/>
        <v>38.676765192423915</v>
      </c>
      <c r="AE1048">
        <f t="shared" si="136"/>
        <v>31.775250497297858</v>
      </c>
      <c r="AF1048">
        <f t="shared" si="137"/>
        <v>47.73025251950402</v>
      </c>
      <c r="AG1048">
        <f t="shared" si="138"/>
        <v>31.775250497297858</v>
      </c>
      <c r="AH1048">
        <f t="shared" si="143"/>
        <v>2.4900000000000002</v>
      </c>
      <c r="AI1048">
        <f t="shared" si="144"/>
        <v>2.67</v>
      </c>
      <c r="AJ1048">
        <f t="shared" si="145"/>
        <v>3.4400000000000004</v>
      </c>
      <c r="AK1048">
        <f t="shared" si="147"/>
        <v>6.42</v>
      </c>
      <c r="AL1048">
        <f t="shared" si="148"/>
        <v>5.0599999999999996</v>
      </c>
      <c r="AM1048">
        <f t="shared" si="149"/>
        <v>8.65</v>
      </c>
      <c r="AN1048">
        <f t="shared" si="142"/>
        <v>1047</v>
      </c>
    </row>
    <row r="1049" spans="1:40" x14ac:dyDescent="0.3">
      <c r="A1049" t="s">
        <v>2314</v>
      </c>
      <c r="B1049">
        <v>1.93</v>
      </c>
      <c r="C1049">
        <v>1.93</v>
      </c>
      <c r="D1049">
        <v>1.81</v>
      </c>
      <c r="E1049" s="6">
        <f>IF(Table2[[#This Row],[S&amp;P 500 TR USD]]="",Table2[[#This Row],[IA SBBI US Large Stock TR USD Ext]],Table2[[#This Row],[S&amp;P 500 TR USD]])</f>
        <v>1.93</v>
      </c>
      <c r="F1049" s="6" t="s">
        <v>2432</v>
      </c>
      <c r="G1049" s="6">
        <v>2.4900000000000002</v>
      </c>
      <c r="H1049" s="6">
        <v>2.44</v>
      </c>
      <c r="I1049" s="6" t="s">
        <v>2435</v>
      </c>
      <c r="J1049" s="6">
        <v>-0.37</v>
      </c>
      <c r="K1049" s="6">
        <v>-0.43</v>
      </c>
      <c r="L1049" s="6" t="s">
        <v>2436</v>
      </c>
      <c r="M1049">
        <v>0.6</v>
      </c>
      <c r="N1049">
        <v>3.49</v>
      </c>
      <c r="O1049">
        <v>0.5</v>
      </c>
      <c r="P1049">
        <f>+(Table2[[#This Row],[IA SBBI US IT Govt TR USD]]*Table2[[#This Row],[PctinGovt]])+(Table2[[#This Row],[IA SBBI US LT Corp TR USD]]*(1-Table2[[#This Row],[IA SBBI US IT Govt TR USD]]) )</f>
        <v>1.6960000000000002</v>
      </c>
      <c r="Q1049">
        <v>1.01</v>
      </c>
      <c r="R1049" s="6">
        <f>IF(Table2[[#This Row],[Bloomberg US Agg Bond TR USD]]="",Table2[[#This Row],[Pre AGG]],Table2[[#This Row],[Bloomberg US Agg Bond TR USD]])</f>
        <v>1.01</v>
      </c>
      <c r="S1049" s="6" t="str">
        <f>IF(Table2[[#This Row],[Bloomberg US Agg Bond TR USD]]="","Pre","")</f>
        <v/>
      </c>
      <c r="T1049">
        <v>1.81</v>
      </c>
      <c r="U1049" s="6">
        <v>2.44</v>
      </c>
      <c r="V1049" s="6">
        <v>-0.43</v>
      </c>
      <c r="W1049">
        <f t="shared" si="139"/>
        <v>789.93653021587511</v>
      </c>
      <c r="X1049">
        <f t="shared" si="140"/>
        <v>2210.8819565083058</v>
      </c>
      <c r="Y1049">
        <f t="shared" si="141"/>
        <v>730.88107634393828</v>
      </c>
      <c r="Z1049">
        <f t="shared" si="150"/>
        <v>6.6459342759999762</v>
      </c>
      <c r="AA1049">
        <f t="shared" si="151"/>
        <v>5.7156398792000296</v>
      </c>
      <c r="AB1049">
        <f t="shared" si="152"/>
        <v>5.0308170799999941</v>
      </c>
      <c r="AC1049">
        <f t="shared" si="146"/>
        <v>5.0308170799999941</v>
      </c>
      <c r="AD1049">
        <f t="shared" ref="AD1049:AD1112" si="153">((1+W1049/100)/(1+W1031/100)-1)*100</f>
        <v>27.459433639439212</v>
      </c>
      <c r="AE1049">
        <f t="shared" ref="AE1049:AE1112" si="154">((1+X1049/100)/(1+X1031/100)-1)*100</f>
        <v>22.35164199169035</v>
      </c>
      <c r="AF1049">
        <f t="shared" ref="AF1049:AF1112" si="155">((1+Y1049/100)/(1+Y1031/100)-1)*100</f>
        <v>27.864231948600636</v>
      </c>
      <c r="AG1049">
        <f t="shared" ref="AG1049:AG1112" si="156">MIN(AD1049,AE1049,AF1049)</f>
        <v>22.35164199169035</v>
      </c>
      <c r="AH1049">
        <f t="shared" si="143"/>
        <v>-1.79</v>
      </c>
      <c r="AI1049">
        <f t="shared" si="144"/>
        <v>-0.49000000000000021</v>
      </c>
      <c r="AJ1049">
        <f t="shared" si="145"/>
        <v>-4.87</v>
      </c>
      <c r="AK1049">
        <f t="shared" si="147"/>
        <v>-4.28</v>
      </c>
      <c r="AL1049">
        <f t="shared" si="148"/>
        <v>-3.16</v>
      </c>
      <c r="AM1049">
        <f t="shared" si="149"/>
        <v>-8.31</v>
      </c>
      <c r="AN1049">
        <f t="shared" si="142"/>
        <v>1048</v>
      </c>
    </row>
    <row r="1050" spans="1:40" x14ac:dyDescent="0.3">
      <c r="A1050" t="s">
        <v>2315</v>
      </c>
      <c r="B1050">
        <v>2.34</v>
      </c>
      <c r="C1050">
        <v>2.34</v>
      </c>
      <c r="D1050">
        <v>2.08</v>
      </c>
      <c r="E1050" s="6">
        <f>IF(Table2[[#This Row],[S&amp;P 500 TR USD]]="",Table2[[#This Row],[IA SBBI US Large Stock TR USD Ext]],Table2[[#This Row],[S&amp;P 500 TR USD]])</f>
        <v>2.34</v>
      </c>
      <c r="F1050" s="6" t="s">
        <v>2432</v>
      </c>
      <c r="G1050" s="6">
        <v>3.5</v>
      </c>
      <c r="H1050" s="6">
        <v>3.27</v>
      </c>
      <c r="I1050" s="6" t="s">
        <v>2435</v>
      </c>
      <c r="J1050" s="6">
        <v>4</v>
      </c>
      <c r="K1050" s="6">
        <v>3.87</v>
      </c>
      <c r="L1050" s="6" t="s">
        <v>2436</v>
      </c>
      <c r="M1050">
        <v>-1.65</v>
      </c>
      <c r="N1050">
        <v>-5.36</v>
      </c>
      <c r="O1050">
        <v>0.5</v>
      </c>
      <c r="P1050">
        <f>+(Table2[[#This Row],[IA SBBI US IT Govt TR USD]]*Table2[[#This Row],[PctinGovt]])+(Table2[[#This Row],[IA SBBI US LT Corp TR USD]]*(1-Table2[[#This Row],[IA SBBI US IT Govt TR USD]]) )</f>
        <v>-15.029</v>
      </c>
      <c r="Q1050">
        <v>-1.78</v>
      </c>
      <c r="R1050" s="6">
        <f>IF(Table2[[#This Row],[Bloomberg US Agg Bond TR USD]]="",Table2[[#This Row],[Pre AGG]],Table2[[#This Row],[Bloomberg US Agg Bond TR USD]])</f>
        <v>-1.78</v>
      </c>
      <c r="S1050" s="6" t="str">
        <f>IF(Table2[[#This Row],[Bloomberg US Agg Bond TR USD]]="","Pre","")</f>
        <v/>
      </c>
      <c r="T1050">
        <v>2.08</v>
      </c>
      <c r="U1050" s="6">
        <v>3.27</v>
      </c>
      <c r="V1050" s="6">
        <v>3.87</v>
      </c>
      <c r="W1050">
        <f t="shared" si="139"/>
        <v>808.44721004436519</v>
      </c>
      <c r="X1050">
        <f t="shared" si="140"/>
        <v>2286.4477964861276</v>
      </c>
      <c r="Y1050">
        <f t="shared" si="141"/>
        <v>763.0361739984487</v>
      </c>
      <c r="Z1050">
        <f t="shared" si="150"/>
        <v>7.6690433279999803</v>
      </c>
      <c r="AA1050">
        <f t="shared" si="151"/>
        <v>8.8894287884000445</v>
      </c>
      <c r="AB1050">
        <f t="shared" si="152"/>
        <v>8.015356139600005</v>
      </c>
      <c r="AC1050">
        <f t="shared" si="146"/>
        <v>7.6690433279999803</v>
      </c>
      <c r="AD1050">
        <f t="shared" si="153"/>
        <v>30.777555391636866</v>
      </c>
      <c r="AE1050">
        <f t="shared" si="154"/>
        <v>29.925491706754357</v>
      </c>
      <c r="AF1050">
        <f t="shared" si="155"/>
        <v>33.466563888062993</v>
      </c>
      <c r="AG1050">
        <f t="shared" si="156"/>
        <v>29.925491706754357</v>
      </c>
      <c r="AH1050">
        <f t="shared" si="143"/>
        <v>0.27</v>
      </c>
      <c r="AI1050">
        <f t="shared" si="144"/>
        <v>0.83000000000000007</v>
      </c>
      <c r="AJ1050">
        <f t="shared" si="145"/>
        <v>4.3</v>
      </c>
      <c r="AK1050">
        <f t="shared" si="147"/>
        <v>2.06</v>
      </c>
      <c r="AL1050">
        <f t="shared" si="148"/>
        <v>1.3200000000000003</v>
      </c>
      <c r="AM1050">
        <f t="shared" si="149"/>
        <v>9.17</v>
      </c>
      <c r="AN1050">
        <f t="shared" si="142"/>
        <v>1049</v>
      </c>
    </row>
    <row r="1051" spans="1:40" x14ac:dyDescent="0.3">
      <c r="A1051" t="s">
        <v>2316</v>
      </c>
      <c r="B1051">
        <v>-1.34</v>
      </c>
      <c r="C1051">
        <v>-1.34</v>
      </c>
      <c r="D1051">
        <v>-1.5</v>
      </c>
      <c r="E1051" s="6">
        <f>IF(Table2[[#This Row],[S&amp;P 500 TR USD]]="",Table2[[#This Row],[IA SBBI US Large Stock TR USD Ext]],Table2[[#This Row],[S&amp;P 500 TR USD]])</f>
        <v>-1.34</v>
      </c>
      <c r="F1051" s="6" t="s">
        <v>2432</v>
      </c>
      <c r="G1051" s="6">
        <v>-2.33</v>
      </c>
      <c r="H1051" s="6">
        <v>-2.42</v>
      </c>
      <c r="I1051" s="6" t="s">
        <v>2435</v>
      </c>
      <c r="J1051" s="6">
        <v>-0.51</v>
      </c>
      <c r="K1051" s="6">
        <v>-0.68</v>
      </c>
      <c r="L1051" s="6" t="s">
        <v>2436</v>
      </c>
      <c r="M1051">
        <v>-1.39</v>
      </c>
      <c r="N1051">
        <v>-3.71</v>
      </c>
      <c r="O1051">
        <v>0.5</v>
      </c>
      <c r="P1051">
        <f>+(Table2[[#This Row],[IA SBBI US IT Govt TR USD]]*Table2[[#This Row],[PctinGovt]])+(Table2[[#This Row],[IA SBBI US LT Corp TR USD]]*(1-Table2[[#This Row],[IA SBBI US IT Govt TR USD]]) )</f>
        <v>-9.5618999999999996</v>
      </c>
      <c r="Q1051">
        <v>-1.55</v>
      </c>
      <c r="R1051" s="6">
        <f>IF(Table2[[#This Row],[Bloomberg US Agg Bond TR USD]]="",Table2[[#This Row],[Pre AGG]],Table2[[#This Row],[Bloomberg US Agg Bond TR USD]])</f>
        <v>-1.55</v>
      </c>
      <c r="S1051" s="6" t="str">
        <f>IF(Table2[[#This Row],[Bloomberg US Agg Bond TR USD]]="","Pre","")</f>
        <v/>
      </c>
      <c r="T1051">
        <v>-1.5</v>
      </c>
      <c r="U1051" s="6">
        <v>-2.42</v>
      </c>
      <c r="V1051" s="6">
        <v>-0.68</v>
      </c>
      <c r="W1051">
        <f t="shared" si="139"/>
        <v>794.82050189369977</v>
      </c>
      <c r="X1051">
        <f t="shared" si="140"/>
        <v>2228.6957598111635</v>
      </c>
      <c r="Y1051">
        <f t="shared" si="141"/>
        <v>757.16752801525922</v>
      </c>
      <c r="Z1051">
        <f t="shared" si="150"/>
        <v>2.3687332800000016</v>
      </c>
      <c r="AA1051">
        <f t="shared" si="151"/>
        <v>3.2296751304000226</v>
      </c>
      <c r="AB1051">
        <f t="shared" si="152"/>
        <v>2.7200801588000312</v>
      </c>
      <c r="AC1051">
        <f t="shared" si="146"/>
        <v>2.3687332800000016</v>
      </c>
      <c r="AD1051">
        <f t="shared" si="153"/>
        <v>27.730185484147075</v>
      </c>
      <c r="AE1051">
        <f t="shared" si="154"/>
        <v>27.75221161573047</v>
      </c>
      <c r="AF1051">
        <f t="shared" si="155"/>
        <v>31.938878524558767</v>
      </c>
      <c r="AG1051">
        <f t="shared" si="156"/>
        <v>27.730185484147075</v>
      </c>
      <c r="AH1051">
        <f t="shared" si="143"/>
        <v>-3.58</v>
      </c>
      <c r="AI1051">
        <f t="shared" si="144"/>
        <v>-5.6899999999999995</v>
      </c>
      <c r="AJ1051">
        <f t="shared" si="145"/>
        <v>-4.55</v>
      </c>
      <c r="AK1051">
        <f t="shared" si="147"/>
        <v>-3.85</v>
      </c>
      <c r="AL1051">
        <f t="shared" si="148"/>
        <v>-6.52</v>
      </c>
      <c r="AM1051">
        <f t="shared" si="149"/>
        <v>-8.85</v>
      </c>
      <c r="AN1051">
        <f t="shared" si="142"/>
        <v>1050</v>
      </c>
    </row>
    <row r="1052" spans="1:40" x14ac:dyDescent="0.3">
      <c r="A1052" t="s">
        <v>2317</v>
      </c>
      <c r="B1052">
        <v>5.09</v>
      </c>
      <c r="C1052">
        <v>5.09</v>
      </c>
      <c r="D1052">
        <v>4.95</v>
      </c>
      <c r="E1052" s="6">
        <f>IF(Table2[[#This Row],[S&amp;P 500 TR USD]]="",Table2[[#This Row],[IA SBBI US Large Stock TR USD Ext]],Table2[[#This Row],[S&amp;P 500 TR USD]])</f>
        <v>5.09</v>
      </c>
      <c r="F1052" s="6" t="s">
        <v>2432</v>
      </c>
      <c r="G1052" s="6">
        <v>6.29</v>
      </c>
      <c r="H1052" s="6">
        <v>6.21</v>
      </c>
      <c r="I1052" s="6" t="s">
        <v>2435</v>
      </c>
      <c r="J1052" s="6">
        <v>7</v>
      </c>
      <c r="K1052" s="6">
        <v>6.93</v>
      </c>
      <c r="L1052" s="6" t="s">
        <v>2436</v>
      </c>
      <c r="M1052">
        <v>0.26</v>
      </c>
      <c r="N1052">
        <v>0.31</v>
      </c>
      <c r="O1052">
        <v>0.5</v>
      </c>
      <c r="P1052">
        <f>+(Table2[[#This Row],[IA SBBI US IT Govt TR USD]]*Table2[[#This Row],[PctinGovt]])+(Table2[[#This Row],[IA SBBI US LT Corp TR USD]]*(1-Table2[[#This Row],[IA SBBI US IT Govt TR USD]]) )</f>
        <v>0.3594</v>
      </c>
      <c r="Q1052">
        <v>0.14000000000000001</v>
      </c>
      <c r="R1052" s="6">
        <f>IF(Table2[[#This Row],[Bloomberg US Agg Bond TR USD]]="",Table2[[#This Row],[Pre AGG]],Table2[[#This Row],[Bloomberg US Agg Bond TR USD]])</f>
        <v>0.14000000000000001</v>
      </c>
      <c r="S1052" s="6" t="str">
        <f>IF(Table2[[#This Row],[Bloomberg US Agg Bond TR USD]]="","Pre","")</f>
        <v/>
      </c>
      <c r="T1052">
        <v>4.95</v>
      </c>
      <c r="U1052" s="6">
        <v>6.21</v>
      </c>
      <c r="V1052" s="6">
        <v>6.93</v>
      </c>
      <c r="W1052">
        <f t="shared" si="139"/>
        <v>839.11411673743805</v>
      </c>
      <c r="X1052">
        <f t="shared" si="140"/>
        <v>2373.3077664954367</v>
      </c>
      <c r="Y1052">
        <f t="shared" si="141"/>
        <v>816.56923770671665</v>
      </c>
      <c r="Z1052">
        <f t="shared" si="150"/>
        <v>5.5259656000000046</v>
      </c>
      <c r="AA1052">
        <f t="shared" si="151"/>
        <v>7.0287367786000088</v>
      </c>
      <c r="AB1052">
        <f t="shared" si="152"/>
        <v>10.312927301200014</v>
      </c>
      <c r="AC1052">
        <f t="shared" si="146"/>
        <v>5.5259656000000046</v>
      </c>
      <c r="AD1052">
        <f t="shared" si="153"/>
        <v>28.452308993495933</v>
      </c>
      <c r="AE1052">
        <f t="shared" si="154"/>
        <v>25.229002267713273</v>
      </c>
      <c r="AF1052">
        <f t="shared" si="155"/>
        <v>31.840241852453644</v>
      </c>
      <c r="AG1052">
        <f t="shared" si="156"/>
        <v>25.229002267713273</v>
      </c>
      <c r="AH1052">
        <f t="shared" si="143"/>
        <v>6.45</v>
      </c>
      <c r="AI1052">
        <f t="shared" si="144"/>
        <v>8.629999999999999</v>
      </c>
      <c r="AJ1052">
        <f t="shared" si="145"/>
        <v>7.6099999999999994</v>
      </c>
      <c r="AK1052">
        <f t="shared" si="147"/>
        <v>10.030000000000001</v>
      </c>
      <c r="AL1052">
        <f t="shared" si="148"/>
        <v>14.319999999999999</v>
      </c>
      <c r="AM1052">
        <f t="shared" si="149"/>
        <v>12.16</v>
      </c>
      <c r="AN1052">
        <f t="shared" si="142"/>
        <v>1051</v>
      </c>
    </row>
    <row r="1053" spans="1:40" x14ac:dyDescent="0.3">
      <c r="A1053" t="s">
        <v>2318</v>
      </c>
      <c r="B1053">
        <v>-2.9</v>
      </c>
      <c r="C1053">
        <v>-2.9</v>
      </c>
      <c r="D1053">
        <v>-3.13</v>
      </c>
      <c r="E1053" s="6">
        <f>IF(Table2[[#This Row],[S&amp;P 500 TR USD]]="",Table2[[#This Row],[IA SBBI US Large Stock TR USD Ext]],Table2[[#This Row],[S&amp;P 500 TR USD]])</f>
        <v>-2.9</v>
      </c>
      <c r="F1053" s="6" t="s">
        <v>2432</v>
      </c>
      <c r="G1053" s="6">
        <v>-0.28999999999999998</v>
      </c>
      <c r="H1053" s="6">
        <v>-0.53</v>
      </c>
      <c r="I1053" s="6" t="s">
        <v>2435</v>
      </c>
      <c r="J1053" s="6">
        <v>-3.18</v>
      </c>
      <c r="K1053" s="6">
        <v>-3.29</v>
      </c>
      <c r="L1053" s="6" t="s">
        <v>2436</v>
      </c>
      <c r="M1053">
        <v>-0.74</v>
      </c>
      <c r="N1053">
        <v>-0.74</v>
      </c>
      <c r="O1053">
        <v>0.5</v>
      </c>
      <c r="P1053">
        <f>+(Table2[[#This Row],[IA SBBI US IT Govt TR USD]]*Table2[[#This Row],[PctinGovt]])+(Table2[[#This Row],[IA SBBI US LT Corp TR USD]]*(1-Table2[[#This Row],[IA SBBI US IT Govt TR USD]]) )</f>
        <v>-1.6576</v>
      </c>
      <c r="Q1053">
        <v>-0.51</v>
      </c>
      <c r="R1053" s="6">
        <f>IF(Table2[[#This Row],[Bloomberg US Agg Bond TR USD]]="",Table2[[#This Row],[Pre AGG]],Table2[[#This Row],[Bloomberg US Agg Bond TR USD]])</f>
        <v>-0.51</v>
      </c>
      <c r="S1053" s="6" t="str">
        <f>IF(Table2[[#This Row],[Bloomberg US Agg Bond TR USD]]="","Pre","")</f>
        <v/>
      </c>
      <c r="T1053">
        <v>-3.13</v>
      </c>
      <c r="U1053" s="6">
        <v>-0.53</v>
      </c>
      <c r="V1053" s="6">
        <v>-3.29</v>
      </c>
      <c r="W1053">
        <f t="shared" si="139"/>
        <v>809.71984488355633</v>
      </c>
      <c r="X1053">
        <f t="shared" si="140"/>
        <v>2360.1992353330106</v>
      </c>
      <c r="Y1053">
        <f t="shared" si="141"/>
        <v>786.41410978616568</v>
      </c>
      <c r="Z1053">
        <f t="shared" si="150"/>
        <v>0.14008902500002307</v>
      </c>
      <c r="AA1053">
        <f t="shared" si="151"/>
        <v>3.090427494600001</v>
      </c>
      <c r="AB1053">
        <f t="shared" si="152"/>
        <v>2.7088013795999899</v>
      </c>
      <c r="AC1053">
        <f t="shared" si="146"/>
        <v>0.14008902500002307</v>
      </c>
      <c r="AD1053">
        <f t="shared" si="153"/>
        <v>19.576928427829632</v>
      </c>
      <c r="AE1053">
        <f t="shared" si="154"/>
        <v>17.193798622348687</v>
      </c>
      <c r="AF1053">
        <f t="shared" si="155"/>
        <v>24.648252904006185</v>
      </c>
      <c r="AG1053">
        <f t="shared" si="156"/>
        <v>17.193798622348687</v>
      </c>
      <c r="AH1053">
        <f t="shared" si="143"/>
        <v>-8.08</v>
      </c>
      <c r="AI1053">
        <f t="shared" si="144"/>
        <v>-6.74</v>
      </c>
      <c r="AJ1053">
        <f t="shared" si="145"/>
        <v>-10.219999999999999</v>
      </c>
      <c r="AK1053">
        <f t="shared" si="147"/>
        <v>-14.530000000000001</v>
      </c>
      <c r="AL1053">
        <f t="shared" si="148"/>
        <v>-15.37</v>
      </c>
      <c r="AM1053">
        <f t="shared" si="149"/>
        <v>-17.829999999999998</v>
      </c>
      <c r="AN1053">
        <f t="shared" si="142"/>
        <v>1052</v>
      </c>
    </row>
    <row r="1054" spans="1:40" x14ac:dyDescent="0.3">
      <c r="A1054" t="s">
        <v>2319</v>
      </c>
      <c r="B1054">
        <v>3.14</v>
      </c>
      <c r="C1054">
        <v>3.14</v>
      </c>
      <c r="D1054">
        <v>2.97</v>
      </c>
      <c r="E1054" s="6">
        <f>IF(Table2[[#This Row],[S&amp;P 500 TR USD]]="",Table2[[#This Row],[IA SBBI US Large Stock TR USD Ext]],Table2[[#This Row],[S&amp;P 500 TR USD]])</f>
        <v>3.14</v>
      </c>
      <c r="F1054" s="6" t="s">
        <v>2432</v>
      </c>
      <c r="G1054" s="6">
        <v>4.75</v>
      </c>
      <c r="H1054" s="6">
        <v>4.7</v>
      </c>
      <c r="I1054" s="6" t="s">
        <v>2435</v>
      </c>
      <c r="J1054" s="6">
        <v>6.38</v>
      </c>
      <c r="K1054" s="6">
        <v>6.22</v>
      </c>
      <c r="L1054" s="6" t="s">
        <v>2436</v>
      </c>
      <c r="M1054">
        <v>1.21</v>
      </c>
      <c r="N1054">
        <v>0.14000000000000001</v>
      </c>
      <c r="O1054">
        <v>0.5</v>
      </c>
      <c r="P1054">
        <f>+(Table2[[#This Row],[IA SBBI US IT Govt TR USD]]*Table2[[#This Row],[PctinGovt]])+(Table2[[#This Row],[IA SBBI US LT Corp TR USD]]*(1-Table2[[#This Row],[IA SBBI US IT Govt TR USD]]) )</f>
        <v>0.5756</v>
      </c>
      <c r="Q1054">
        <v>0.95</v>
      </c>
      <c r="R1054" s="6">
        <f>IF(Table2[[#This Row],[Bloomberg US Agg Bond TR USD]]="",Table2[[#This Row],[Pre AGG]],Table2[[#This Row],[Bloomberg US Agg Bond TR USD]])</f>
        <v>0.95</v>
      </c>
      <c r="S1054" s="6" t="str">
        <f>IF(Table2[[#This Row],[Bloomberg US Agg Bond TR USD]]="","Pre","")</f>
        <v/>
      </c>
      <c r="T1054">
        <v>2.97</v>
      </c>
      <c r="U1054" s="6">
        <v>4.7</v>
      </c>
      <c r="V1054" s="6">
        <v>6.22</v>
      </c>
      <c r="W1054">
        <f t="shared" si="139"/>
        <v>836.73852427659801</v>
      </c>
      <c r="X1054">
        <f t="shared" si="140"/>
        <v>2475.828599393662</v>
      </c>
      <c r="Y1054">
        <f t="shared" si="141"/>
        <v>841.54906741486514</v>
      </c>
      <c r="Z1054">
        <f t="shared" si="150"/>
        <v>4.6845174305000459</v>
      </c>
      <c r="AA1054">
        <f t="shared" si="151"/>
        <v>10.612500088999987</v>
      </c>
      <c r="AB1054">
        <f t="shared" si="152"/>
        <v>9.8442295865999832</v>
      </c>
      <c r="AC1054">
        <f t="shared" si="146"/>
        <v>4.6845174305000459</v>
      </c>
      <c r="AD1054">
        <f t="shared" si="153"/>
        <v>19.391412006337806</v>
      </c>
      <c r="AE1054">
        <f t="shared" si="154"/>
        <v>16.814458451636582</v>
      </c>
      <c r="AF1054">
        <f t="shared" si="155"/>
        <v>29.310845038221878</v>
      </c>
      <c r="AG1054">
        <f t="shared" si="156"/>
        <v>16.814458451636582</v>
      </c>
      <c r="AH1054">
        <f t="shared" si="143"/>
        <v>6.1</v>
      </c>
      <c r="AI1054">
        <f t="shared" si="144"/>
        <v>5.23</v>
      </c>
      <c r="AJ1054">
        <f t="shared" si="145"/>
        <v>9.51</v>
      </c>
      <c r="AK1054">
        <f t="shared" si="147"/>
        <v>14.18</v>
      </c>
      <c r="AL1054">
        <f t="shared" si="148"/>
        <v>11.97</v>
      </c>
      <c r="AM1054">
        <f t="shared" si="149"/>
        <v>19.729999999999997</v>
      </c>
      <c r="AN1054">
        <f t="shared" si="142"/>
        <v>1053</v>
      </c>
    </row>
    <row r="1055" spans="1:40" x14ac:dyDescent="0.3">
      <c r="A1055" t="s">
        <v>2320</v>
      </c>
      <c r="B1055">
        <v>4.5999999999999996</v>
      </c>
      <c r="C1055">
        <v>4.5999999999999996</v>
      </c>
      <c r="D1055">
        <v>4.46</v>
      </c>
      <c r="E1055" s="6">
        <f>IF(Table2[[#This Row],[S&amp;P 500 TR USD]]="",Table2[[#This Row],[IA SBBI US Large Stock TR USD Ext]],Table2[[#This Row],[S&amp;P 500 TR USD]])</f>
        <v>4.5999999999999996</v>
      </c>
      <c r="F1055" s="6" t="s">
        <v>2432</v>
      </c>
      <c r="G1055" s="6">
        <v>5.01</v>
      </c>
      <c r="H1055" s="6">
        <v>4.96</v>
      </c>
      <c r="I1055" s="6" t="s">
        <v>2435</v>
      </c>
      <c r="J1055" s="6">
        <v>2.5099999999999998</v>
      </c>
      <c r="K1055" s="6">
        <v>2.46</v>
      </c>
      <c r="L1055" s="6" t="s">
        <v>2436</v>
      </c>
      <c r="M1055">
        <v>0.51</v>
      </c>
      <c r="N1055">
        <v>2.11</v>
      </c>
      <c r="O1055">
        <v>0.5</v>
      </c>
      <c r="P1055">
        <f>+(Table2[[#This Row],[IA SBBI US IT Govt TR USD]]*Table2[[#This Row],[PctinGovt]])+(Table2[[#This Row],[IA SBBI US LT Corp TR USD]]*(1-Table2[[#This Row],[IA SBBI US IT Govt TR USD]]) )</f>
        <v>1.2888999999999999</v>
      </c>
      <c r="Q1055">
        <v>0.81</v>
      </c>
      <c r="R1055" s="6">
        <f>IF(Table2[[#This Row],[Bloomberg US Agg Bond TR USD]]="",Table2[[#This Row],[Pre AGG]],Table2[[#This Row],[Bloomberg US Agg Bond TR USD]])</f>
        <v>0.81</v>
      </c>
      <c r="S1055" s="6" t="str">
        <f>IF(Table2[[#This Row],[Bloomberg US Agg Bond TR USD]]="","Pre","")</f>
        <v/>
      </c>
      <c r="T1055">
        <v>4.46</v>
      </c>
      <c r="U1055" s="6">
        <v>4.96</v>
      </c>
      <c r="V1055" s="6">
        <v>2.46</v>
      </c>
      <c r="W1055">
        <f t="shared" si="139"/>
        <v>878.51706245933428</v>
      </c>
      <c r="X1055">
        <f t="shared" si="140"/>
        <v>2603.5896979235881</v>
      </c>
      <c r="Y1055">
        <f t="shared" si="141"/>
        <v>864.71117447327083</v>
      </c>
      <c r="Z1055">
        <f t="shared" si="150"/>
        <v>4.1957569394000194</v>
      </c>
      <c r="AA1055">
        <f t="shared" si="151"/>
        <v>9.3106864640000175</v>
      </c>
      <c r="AB1055">
        <f t="shared" si="152"/>
        <v>5.2524059051999972</v>
      </c>
      <c r="AC1055">
        <f t="shared" si="146"/>
        <v>4.1957569394000194</v>
      </c>
      <c r="AD1055">
        <f t="shared" si="153"/>
        <v>25.658709301582338</v>
      </c>
      <c r="AE1055">
        <f t="shared" si="154"/>
        <v>24.0348564398966</v>
      </c>
      <c r="AF1055">
        <f t="shared" si="155"/>
        <v>34.673604214436018</v>
      </c>
      <c r="AG1055">
        <f t="shared" si="156"/>
        <v>24.0348564398966</v>
      </c>
      <c r="AH1055">
        <f t="shared" si="143"/>
        <v>1.4899999999999998</v>
      </c>
      <c r="AI1055">
        <f t="shared" si="144"/>
        <v>0.25999999999999979</v>
      </c>
      <c r="AJ1055">
        <f t="shared" si="145"/>
        <v>-3.76</v>
      </c>
      <c r="AK1055">
        <f t="shared" si="147"/>
        <v>-4.6099999999999994</v>
      </c>
      <c r="AL1055">
        <f t="shared" si="148"/>
        <v>-4.9700000000000006</v>
      </c>
      <c r="AM1055">
        <f t="shared" si="149"/>
        <v>-13.27</v>
      </c>
      <c r="AN1055">
        <f t="shared" si="142"/>
        <v>1054</v>
      </c>
    </row>
    <row r="1056" spans="1:40" x14ac:dyDescent="0.3">
      <c r="A1056" t="s">
        <v>2321</v>
      </c>
      <c r="B1056">
        <v>3.05</v>
      </c>
      <c r="C1056">
        <v>3.05</v>
      </c>
      <c r="D1056">
        <v>2.8</v>
      </c>
      <c r="E1056" s="6">
        <f>IF(Table2[[#This Row],[S&amp;P 500 TR USD]]="",Table2[[#This Row],[IA SBBI US Large Stock TR USD Ext]],Table2[[#This Row],[S&amp;P 500 TR USD]])</f>
        <v>3.05</v>
      </c>
      <c r="F1056" s="6" t="s">
        <v>2432</v>
      </c>
      <c r="G1056" s="6">
        <v>3.54</v>
      </c>
      <c r="H1056" s="6">
        <v>3.26</v>
      </c>
      <c r="I1056" s="6" t="s">
        <v>2435</v>
      </c>
      <c r="J1056" s="6">
        <v>4.01</v>
      </c>
      <c r="K1056" s="6">
        <v>3.88</v>
      </c>
      <c r="L1056" s="6" t="s">
        <v>2436</v>
      </c>
      <c r="M1056">
        <v>0.11</v>
      </c>
      <c r="N1056">
        <v>-0.86</v>
      </c>
      <c r="O1056">
        <v>0.5</v>
      </c>
      <c r="P1056">
        <f>+(Table2[[#This Row],[IA SBBI US IT Govt TR USD]]*Table2[[#This Row],[PctinGovt]])+(Table2[[#This Row],[IA SBBI US LT Corp TR USD]]*(1-Table2[[#This Row],[IA SBBI US IT Govt TR USD]]) )</f>
        <v>-0.71039999999999992</v>
      </c>
      <c r="Q1056">
        <v>-0.37</v>
      </c>
      <c r="R1056" s="6">
        <f>IF(Table2[[#This Row],[Bloomberg US Agg Bond TR USD]]="",Table2[[#This Row],[Pre AGG]],Table2[[#This Row],[Bloomberg US Agg Bond TR USD]])</f>
        <v>-0.37</v>
      </c>
      <c r="S1056" s="6" t="str">
        <f>IF(Table2[[#This Row],[Bloomberg US Agg Bond TR USD]]="","Pre","")</f>
        <v/>
      </c>
      <c r="T1056">
        <v>2.8</v>
      </c>
      <c r="U1056" s="6">
        <v>3.26</v>
      </c>
      <c r="V1056" s="6">
        <v>3.88</v>
      </c>
      <c r="W1056">
        <f t="shared" si="139"/>
        <v>905.91554020819581</v>
      </c>
      <c r="X1056">
        <f t="shared" si="140"/>
        <v>2691.7267220758972</v>
      </c>
      <c r="Y1056">
        <f t="shared" si="141"/>
        <v>902.1419680428337</v>
      </c>
      <c r="Z1056">
        <f t="shared" si="150"/>
        <v>10.574210936000018</v>
      </c>
      <c r="AA1056">
        <f t="shared" si="151"/>
        <v>13.475635712000011</v>
      </c>
      <c r="AB1056">
        <f t="shared" si="152"/>
        <v>13.0557328656</v>
      </c>
      <c r="AC1056">
        <f t="shared" si="146"/>
        <v>10.574210936000018</v>
      </c>
      <c r="AD1056">
        <f t="shared" si="153"/>
        <v>37.818364623948206</v>
      </c>
      <c r="AE1056">
        <f t="shared" si="154"/>
        <v>38.164393484182568</v>
      </c>
      <c r="AF1056">
        <f t="shared" si="155"/>
        <v>50.009586165511635</v>
      </c>
      <c r="AG1056">
        <f t="shared" si="156"/>
        <v>37.818364623948206</v>
      </c>
      <c r="AH1056">
        <f t="shared" si="143"/>
        <v>-1.6600000000000001</v>
      </c>
      <c r="AI1056">
        <f t="shared" si="144"/>
        <v>-1.7000000000000002</v>
      </c>
      <c r="AJ1056">
        <f t="shared" si="145"/>
        <v>1.42</v>
      </c>
      <c r="AK1056">
        <f t="shared" si="147"/>
        <v>-3.15</v>
      </c>
      <c r="AL1056">
        <f t="shared" si="148"/>
        <v>-1.96</v>
      </c>
      <c r="AM1056">
        <f t="shared" si="149"/>
        <v>5.18</v>
      </c>
      <c r="AN1056">
        <f t="shared" si="142"/>
        <v>1055</v>
      </c>
    </row>
    <row r="1057" spans="1:40" x14ac:dyDescent="0.3">
      <c r="A1057" t="s">
        <v>2322</v>
      </c>
      <c r="B1057">
        <v>2.5299999999999998</v>
      </c>
      <c r="C1057">
        <v>2.5299999999999998</v>
      </c>
      <c r="D1057">
        <v>2.36</v>
      </c>
      <c r="E1057" s="6">
        <f>IF(Table2[[#This Row],[S&amp;P 500 TR USD]]="",Table2[[#This Row],[IA SBBI US Large Stock TR USD Ext]],Table2[[#This Row],[S&amp;P 500 TR USD]])</f>
        <v>2.5299999999999998</v>
      </c>
      <c r="F1057" s="6" t="s">
        <v>2432</v>
      </c>
      <c r="G1057" s="6">
        <v>3.03</v>
      </c>
      <c r="H1057" s="6">
        <v>2.99</v>
      </c>
      <c r="I1057" s="6" t="s">
        <v>2435</v>
      </c>
      <c r="J1057" s="6">
        <v>1.97</v>
      </c>
      <c r="K1057" s="6">
        <v>1.82</v>
      </c>
      <c r="L1057" s="6" t="s">
        <v>2436</v>
      </c>
      <c r="M1057">
        <v>-1.22</v>
      </c>
      <c r="N1057">
        <v>0.02</v>
      </c>
      <c r="O1057">
        <v>0.5</v>
      </c>
      <c r="P1057">
        <f>+(Table2[[#This Row],[IA SBBI US IT Govt TR USD]]*Table2[[#This Row],[PctinGovt]])+(Table2[[#This Row],[IA SBBI US LT Corp TR USD]]*(1-Table2[[#This Row],[IA SBBI US IT Govt TR USD]]) )</f>
        <v>-0.56559999999999999</v>
      </c>
      <c r="Q1057">
        <v>-0.56999999999999995</v>
      </c>
      <c r="R1057" s="6">
        <f>IF(Table2[[#This Row],[Bloomberg US Agg Bond TR USD]]="",Table2[[#This Row],[Pre AGG]],Table2[[#This Row],[Bloomberg US Agg Bond TR USD]])</f>
        <v>-0.56999999999999995</v>
      </c>
      <c r="S1057" s="6" t="str">
        <f>IF(Table2[[#This Row],[Bloomberg US Agg Bond TR USD]]="","Pre","")</f>
        <v/>
      </c>
      <c r="T1057">
        <v>2.36</v>
      </c>
      <c r="U1057" s="6">
        <v>2.99</v>
      </c>
      <c r="V1057" s="6">
        <v>1.82</v>
      </c>
      <c r="W1057">
        <f t="shared" si="139"/>
        <v>929.6551469571092</v>
      </c>
      <c r="X1057">
        <f t="shared" si="140"/>
        <v>2775.1993510659668</v>
      </c>
      <c r="Y1057">
        <f t="shared" si="141"/>
        <v>920.38095186121325</v>
      </c>
      <c r="Z1057">
        <f t="shared" si="150"/>
        <v>9.9191631680000114</v>
      </c>
      <c r="AA1057">
        <f t="shared" si="151"/>
        <v>11.62230871040002</v>
      </c>
      <c r="AB1057">
        <f t="shared" si="152"/>
        <v>8.3725731535999834</v>
      </c>
      <c r="AC1057">
        <f t="shared" si="146"/>
        <v>8.3725731535999834</v>
      </c>
      <c r="AD1057">
        <f t="shared" si="153"/>
        <v>35.697266284218344</v>
      </c>
      <c r="AE1057">
        <f t="shared" si="154"/>
        <v>37.350877267721657</v>
      </c>
      <c r="AF1057">
        <f t="shared" si="155"/>
        <v>45.730140858433273</v>
      </c>
      <c r="AG1057">
        <f t="shared" si="156"/>
        <v>35.697266284218344</v>
      </c>
      <c r="AH1057">
        <f t="shared" si="143"/>
        <v>-0.43999999999999995</v>
      </c>
      <c r="AI1057">
        <f t="shared" si="144"/>
        <v>-0.26999999999999957</v>
      </c>
      <c r="AJ1057">
        <f t="shared" si="145"/>
        <v>-2.0599999999999996</v>
      </c>
      <c r="AK1057">
        <f t="shared" si="147"/>
        <v>1.2200000000000002</v>
      </c>
      <c r="AL1057">
        <f t="shared" si="148"/>
        <v>1.4300000000000006</v>
      </c>
      <c r="AM1057">
        <f t="shared" si="149"/>
        <v>-3.4799999999999995</v>
      </c>
      <c r="AN1057">
        <f t="shared" si="142"/>
        <v>1056</v>
      </c>
    </row>
    <row r="1058" spans="1:40" x14ac:dyDescent="0.3">
      <c r="A1058" t="s">
        <v>2323</v>
      </c>
      <c r="B1058">
        <v>-3.46</v>
      </c>
      <c r="C1058">
        <v>-3.46</v>
      </c>
      <c r="D1058">
        <v>-3.56</v>
      </c>
      <c r="E1058" s="6">
        <f>IF(Table2[[#This Row],[S&amp;P 500 TR USD]]="",Table2[[#This Row],[IA SBBI US Large Stock TR USD Ext]],Table2[[#This Row],[S&amp;P 500 TR USD]])</f>
        <v>-3.46</v>
      </c>
      <c r="F1058" s="6" t="s">
        <v>2432</v>
      </c>
      <c r="G1058" s="6">
        <v>-1.91</v>
      </c>
      <c r="H1058" s="6">
        <v>-1.95</v>
      </c>
      <c r="I1058" s="6" t="s">
        <v>2435</v>
      </c>
      <c r="J1058" s="6">
        <v>-2.77</v>
      </c>
      <c r="K1058" s="6">
        <v>-2.81</v>
      </c>
      <c r="L1058" s="6" t="s">
        <v>2436</v>
      </c>
      <c r="M1058">
        <v>1.31</v>
      </c>
      <c r="N1058">
        <v>3.31</v>
      </c>
      <c r="O1058">
        <v>0.5</v>
      </c>
      <c r="P1058">
        <f>+(Table2[[#This Row],[IA SBBI US IT Govt TR USD]]*Table2[[#This Row],[PctinGovt]])+(Table2[[#This Row],[IA SBBI US LT Corp TR USD]]*(1-Table2[[#This Row],[IA SBBI US IT Govt TR USD]]) )</f>
        <v>-0.37110000000000021</v>
      </c>
      <c r="Q1058">
        <v>1.48</v>
      </c>
      <c r="R1058" s="6">
        <f>IF(Table2[[#This Row],[Bloomberg US Agg Bond TR USD]]="",Table2[[#This Row],[Pre AGG]],Table2[[#This Row],[Bloomberg US Agg Bond TR USD]])</f>
        <v>1.48</v>
      </c>
      <c r="S1058" s="6" t="str">
        <f>IF(Table2[[#This Row],[Bloomberg US Agg Bond TR USD]]="","Pre","")</f>
        <v/>
      </c>
      <c r="T1058">
        <v>-3.56</v>
      </c>
      <c r="U1058" s="6">
        <v>-1.95</v>
      </c>
      <c r="V1058" s="6">
        <v>-2.81</v>
      </c>
      <c r="W1058">
        <f t="shared" si="139"/>
        <v>892.99942372543626</v>
      </c>
      <c r="X1058">
        <f t="shared" si="140"/>
        <v>2719.1329637201802</v>
      </c>
      <c r="Y1058">
        <f t="shared" si="141"/>
        <v>891.70824711391322</v>
      </c>
      <c r="Z1058">
        <f t="shared" si="150"/>
        <v>1.4800315520000273</v>
      </c>
      <c r="AA1058">
        <f t="shared" si="151"/>
        <v>4.2736982570000137</v>
      </c>
      <c r="AB1058">
        <f t="shared" si="152"/>
        <v>2.7984616903999893</v>
      </c>
      <c r="AC1058">
        <f t="shared" si="146"/>
        <v>1.4800315520000273</v>
      </c>
      <c r="AD1058">
        <f t="shared" si="153"/>
        <v>29.238044246988149</v>
      </c>
      <c r="AE1058">
        <f t="shared" si="154"/>
        <v>33.312745160365353</v>
      </c>
      <c r="AF1058">
        <f t="shared" si="155"/>
        <v>43.719050127155043</v>
      </c>
      <c r="AG1058">
        <f t="shared" si="156"/>
        <v>29.238044246988149</v>
      </c>
      <c r="AH1058">
        <f t="shared" si="143"/>
        <v>-5.92</v>
      </c>
      <c r="AI1058">
        <f t="shared" si="144"/>
        <v>-4.9400000000000004</v>
      </c>
      <c r="AJ1058">
        <f t="shared" si="145"/>
        <v>-4.63</v>
      </c>
      <c r="AK1058">
        <f t="shared" si="147"/>
        <v>-5.48</v>
      </c>
      <c r="AL1058">
        <f t="shared" si="148"/>
        <v>-4.6700000000000008</v>
      </c>
      <c r="AM1058">
        <f t="shared" si="149"/>
        <v>-2.5700000000000003</v>
      </c>
      <c r="AN1058">
        <f t="shared" si="142"/>
        <v>1057</v>
      </c>
    </row>
    <row r="1059" spans="1:40" x14ac:dyDescent="0.3">
      <c r="A1059" t="s">
        <v>2324</v>
      </c>
      <c r="B1059">
        <v>4.57</v>
      </c>
      <c r="C1059">
        <v>4.57</v>
      </c>
      <c r="D1059">
        <v>4.3099999999999996</v>
      </c>
      <c r="E1059" s="6">
        <f>IF(Table2[[#This Row],[S&amp;P 500 TR USD]]="",Table2[[#This Row],[IA SBBI US Large Stock TR USD Ext]],Table2[[#This Row],[S&amp;P 500 TR USD]])</f>
        <v>4.57</v>
      </c>
      <c r="F1059" s="6" t="s">
        <v>2432</v>
      </c>
      <c r="G1059" s="6">
        <v>5.17</v>
      </c>
      <c r="H1059" s="6">
        <v>4.95</v>
      </c>
      <c r="I1059" s="6" t="s">
        <v>2435</v>
      </c>
      <c r="J1059" s="6">
        <v>4.71</v>
      </c>
      <c r="K1059" s="6">
        <v>4.6100000000000003</v>
      </c>
      <c r="L1059" s="6" t="s">
        <v>2436</v>
      </c>
      <c r="M1059">
        <v>0.24</v>
      </c>
      <c r="N1059">
        <v>1.68</v>
      </c>
      <c r="O1059">
        <v>0.5</v>
      </c>
      <c r="P1059">
        <f>+(Table2[[#This Row],[IA SBBI US IT Govt TR USD]]*Table2[[#This Row],[PctinGovt]])+(Table2[[#This Row],[IA SBBI US LT Corp TR USD]]*(1-Table2[[#This Row],[IA SBBI US IT Govt TR USD]]) )</f>
        <v>1.3967999999999998</v>
      </c>
      <c r="Q1059">
        <v>0.53</v>
      </c>
      <c r="R1059" s="6">
        <f>IF(Table2[[#This Row],[Bloomberg US Agg Bond TR USD]]="",Table2[[#This Row],[Pre AGG]],Table2[[#This Row],[Bloomberg US Agg Bond TR USD]])</f>
        <v>0.53</v>
      </c>
      <c r="S1059" s="6" t="str">
        <f>IF(Table2[[#This Row],[Bloomberg US Agg Bond TR USD]]="","Pre","")</f>
        <v/>
      </c>
      <c r="T1059">
        <v>4.3099999999999996</v>
      </c>
      <c r="U1059" s="6">
        <v>4.95</v>
      </c>
      <c r="V1059" s="6">
        <v>4.6100000000000003</v>
      </c>
      <c r="W1059">
        <f t="shared" si="139"/>
        <v>935.7976988880024</v>
      </c>
      <c r="X1059">
        <f t="shared" si="140"/>
        <v>2858.6800454243294</v>
      </c>
      <c r="Y1059">
        <f t="shared" si="141"/>
        <v>937.4259973058646</v>
      </c>
      <c r="Z1059">
        <f t="shared" si="150"/>
        <v>2.9706429103999898</v>
      </c>
      <c r="AA1059">
        <f t="shared" si="151"/>
        <v>5.9802889024999972</v>
      </c>
      <c r="AB1059">
        <f t="shared" si="152"/>
        <v>3.5208613537999867</v>
      </c>
      <c r="AC1059">
        <f t="shared" si="146"/>
        <v>2.9706429103999898</v>
      </c>
      <c r="AD1059">
        <f t="shared" si="153"/>
        <v>32.190825607014403</v>
      </c>
      <c r="AE1059">
        <f t="shared" si="154"/>
        <v>33.363574536081828</v>
      </c>
      <c r="AF1059">
        <f t="shared" si="155"/>
        <v>45.682653428310928</v>
      </c>
      <c r="AG1059">
        <f t="shared" si="156"/>
        <v>32.190825607014403</v>
      </c>
      <c r="AH1059">
        <f t="shared" si="143"/>
        <v>7.8699999999999992</v>
      </c>
      <c r="AI1059">
        <f t="shared" si="144"/>
        <v>6.9</v>
      </c>
      <c r="AJ1059">
        <f t="shared" si="145"/>
        <v>7.42</v>
      </c>
      <c r="AK1059">
        <f t="shared" si="147"/>
        <v>13.79</v>
      </c>
      <c r="AL1059">
        <f t="shared" si="148"/>
        <v>11.84</v>
      </c>
      <c r="AM1059">
        <f t="shared" si="149"/>
        <v>12.05</v>
      </c>
      <c r="AN1059">
        <f t="shared" si="142"/>
        <v>1058</v>
      </c>
    </row>
    <row r="1060" spans="1:40" x14ac:dyDescent="0.3">
      <c r="A1060" t="s">
        <v>2325</v>
      </c>
      <c r="B1060">
        <v>0.84</v>
      </c>
      <c r="C1060">
        <v>0.84</v>
      </c>
      <c r="D1060">
        <v>0.69</v>
      </c>
      <c r="E1060" s="6">
        <f>IF(Table2[[#This Row],[S&amp;P 500 TR USD]]="",Table2[[#This Row],[IA SBBI US Large Stock TR USD Ext]],Table2[[#This Row],[S&amp;P 500 TR USD]])</f>
        <v>0.84</v>
      </c>
      <c r="F1060" s="6" t="s">
        <v>2432</v>
      </c>
      <c r="G1060" s="6">
        <v>-2.66</v>
      </c>
      <c r="H1060" s="6">
        <v>-2.72</v>
      </c>
      <c r="I1060" s="6" t="s">
        <v>2435</v>
      </c>
      <c r="J1060" s="6">
        <v>-0.68</v>
      </c>
      <c r="K1060" s="6">
        <v>-0.84</v>
      </c>
      <c r="L1060" s="6" t="s">
        <v>2436</v>
      </c>
      <c r="M1060">
        <v>-0.68</v>
      </c>
      <c r="N1060">
        <v>0.62</v>
      </c>
      <c r="O1060">
        <v>0.5</v>
      </c>
      <c r="P1060">
        <f>+(Table2[[#This Row],[IA SBBI US IT Govt TR USD]]*Table2[[#This Row],[PctinGovt]])+(Table2[[#This Row],[IA SBBI US LT Corp TR USD]]*(1-Table2[[#This Row],[IA SBBI US IT Govt TR USD]]) )</f>
        <v>0.7016</v>
      </c>
      <c r="Q1060">
        <v>-0.17</v>
      </c>
      <c r="R1060" s="6">
        <f>IF(Table2[[#This Row],[Bloomberg US Agg Bond TR USD]]="",Table2[[#This Row],[Pre AGG]],Table2[[#This Row],[Bloomberg US Agg Bond TR USD]])</f>
        <v>-0.17</v>
      </c>
      <c r="S1060" s="6" t="str">
        <f>IF(Table2[[#This Row],[Bloomberg US Agg Bond TR USD]]="","Pre","")</f>
        <v/>
      </c>
      <c r="T1060">
        <v>0.69</v>
      </c>
      <c r="U1060" s="6">
        <v>-2.72</v>
      </c>
      <c r="V1060" s="6">
        <v>-0.84</v>
      </c>
      <c r="W1060">
        <f t="shared" si="139"/>
        <v>942.94470301032959</v>
      </c>
      <c r="X1060">
        <f t="shared" si="140"/>
        <v>2778.2039481887873</v>
      </c>
      <c r="Y1060">
        <f t="shared" si="141"/>
        <v>928.71161892849534</v>
      </c>
      <c r="Z1060">
        <f t="shared" si="150"/>
        <v>1.2906802915999993</v>
      </c>
      <c r="AA1060">
        <f t="shared" si="151"/>
        <v>0.10450047999999157</v>
      </c>
      <c r="AB1060">
        <f t="shared" si="152"/>
        <v>0.81642714440000042</v>
      </c>
      <c r="AC1060">
        <f t="shared" si="146"/>
        <v>0.10450047999999157</v>
      </c>
      <c r="AD1060">
        <f t="shared" si="153"/>
        <v>29.957959679459869</v>
      </c>
      <c r="AE1060">
        <f t="shared" si="154"/>
        <v>28.489734880360885</v>
      </c>
      <c r="AF1060">
        <f t="shared" si="155"/>
        <v>40.088168288899475</v>
      </c>
      <c r="AG1060">
        <f t="shared" si="156"/>
        <v>28.489734880360885</v>
      </c>
      <c r="AH1060">
        <f t="shared" si="143"/>
        <v>-3.6199999999999997</v>
      </c>
      <c r="AI1060">
        <f t="shared" si="144"/>
        <v>-7.67</v>
      </c>
      <c r="AJ1060">
        <f t="shared" si="145"/>
        <v>-5.45</v>
      </c>
      <c r="AK1060">
        <f t="shared" si="147"/>
        <v>-11.489999999999998</v>
      </c>
      <c r="AL1060">
        <f t="shared" si="148"/>
        <v>-14.57</v>
      </c>
      <c r="AM1060">
        <f t="shared" si="149"/>
        <v>-12.870000000000001</v>
      </c>
      <c r="AN1060">
        <f t="shared" si="142"/>
        <v>1059</v>
      </c>
    </row>
    <row r="1061" spans="1:40" x14ac:dyDescent="0.3">
      <c r="A1061" t="s">
        <v>2326</v>
      </c>
      <c r="B1061">
        <v>0.74</v>
      </c>
      <c r="C1061">
        <v>0.74</v>
      </c>
      <c r="D1061">
        <v>0.62</v>
      </c>
      <c r="E1061" s="6">
        <f>IF(Table2[[#This Row],[S&amp;P 500 TR USD]]="",Table2[[#This Row],[IA SBBI US Large Stock TR USD Ext]],Table2[[#This Row],[S&amp;P 500 TR USD]])</f>
        <v>0.74</v>
      </c>
      <c r="F1061" s="6" t="s">
        <v>2432</v>
      </c>
      <c r="G1061" s="6">
        <v>-0.34</v>
      </c>
      <c r="H1061" s="6">
        <v>-0.38</v>
      </c>
      <c r="I1061" s="6" t="s">
        <v>2435</v>
      </c>
      <c r="J1061" s="6">
        <v>-3.88</v>
      </c>
      <c r="K1061" s="6">
        <v>-3.94</v>
      </c>
      <c r="L1061" s="6" t="s">
        <v>2436</v>
      </c>
      <c r="M1061">
        <v>0.48</v>
      </c>
      <c r="N1061">
        <v>1.6</v>
      </c>
      <c r="O1061">
        <v>0.5</v>
      </c>
      <c r="P1061">
        <f>+(Table2[[#This Row],[IA SBBI US IT Govt TR USD]]*Table2[[#This Row],[PctinGovt]])+(Table2[[#This Row],[IA SBBI US LT Corp TR USD]]*(1-Table2[[#This Row],[IA SBBI US IT Govt TR USD]]) )</f>
        <v>1.0720000000000001</v>
      </c>
      <c r="Q1061">
        <v>0.84</v>
      </c>
      <c r="R1061" s="6">
        <f>IF(Table2[[#This Row],[Bloomberg US Agg Bond TR USD]]="",Table2[[#This Row],[Pre AGG]],Table2[[#This Row],[Bloomberg US Agg Bond TR USD]])</f>
        <v>0.84</v>
      </c>
      <c r="S1061" s="6" t="str">
        <f>IF(Table2[[#This Row],[Bloomberg US Agg Bond TR USD]]="","Pre","")</f>
        <v/>
      </c>
      <c r="T1061">
        <v>0.62</v>
      </c>
      <c r="U1061" s="6">
        <v>-0.38</v>
      </c>
      <c r="V1061" s="6">
        <v>-3.94</v>
      </c>
      <c r="W1061">
        <f t="shared" si="139"/>
        <v>949.41096016899348</v>
      </c>
      <c r="X1061">
        <f t="shared" si="140"/>
        <v>2767.26677318567</v>
      </c>
      <c r="Y1061">
        <f t="shared" si="141"/>
        <v>888.18038114271258</v>
      </c>
      <c r="Z1061">
        <f t="shared" si="150"/>
        <v>5.6809233817999738</v>
      </c>
      <c r="AA1061">
        <f t="shared" si="151"/>
        <v>1.7073976319999851</v>
      </c>
      <c r="AB1061">
        <f t="shared" si="152"/>
        <v>-0.35573627439999811</v>
      </c>
      <c r="AC1061">
        <f t="shared" si="146"/>
        <v>-0.35573627439999811</v>
      </c>
      <c r="AD1061">
        <f t="shared" si="153"/>
        <v>33.405120413663035</v>
      </c>
      <c r="AE1061">
        <f t="shared" si="154"/>
        <v>35.308111932151689</v>
      </c>
      <c r="AF1061">
        <f t="shared" si="155"/>
        <v>37.638022356875169</v>
      </c>
      <c r="AG1061">
        <f t="shared" si="156"/>
        <v>33.405120413663035</v>
      </c>
      <c r="AH1061">
        <f t="shared" si="143"/>
        <v>-6.9999999999999951E-2</v>
      </c>
      <c r="AI1061">
        <f t="shared" si="144"/>
        <v>2.3400000000000003</v>
      </c>
      <c r="AJ1061">
        <f t="shared" si="145"/>
        <v>-3.1</v>
      </c>
      <c r="AK1061">
        <f t="shared" si="147"/>
        <v>3.55</v>
      </c>
      <c r="AL1061">
        <f t="shared" si="148"/>
        <v>10.01</v>
      </c>
      <c r="AM1061">
        <f t="shared" si="149"/>
        <v>2.35</v>
      </c>
      <c r="AN1061">
        <f t="shared" si="142"/>
        <v>1060</v>
      </c>
    </row>
    <row r="1062" spans="1:40" x14ac:dyDescent="0.3">
      <c r="A1062" t="s">
        <v>2327</v>
      </c>
      <c r="B1062">
        <v>2.35</v>
      </c>
      <c r="C1062">
        <v>2.35</v>
      </c>
      <c r="D1062">
        <v>2.1</v>
      </c>
      <c r="E1062" s="6">
        <f>IF(Table2[[#This Row],[S&amp;P 500 TR USD]]="",Table2[[#This Row],[IA SBBI US Large Stock TR USD Ext]],Table2[[#This Row],[S&amp;P 500 TR USD]])</f>
        <v>2.35</v>
      </c>
      <c r="F1062" s="6" t="s">
        <v>2432</v>
      </c>
      <c r="G1062" s="6">
        <v>4.55</v>
      </c>
      <c r="H1062" s="6">
        <v>4.32</v>
      </c>
      <c r="I1062" s="6" t="s">
        <v>2435</v>
      </c>
      <c r="J1062" s="6">
        <v>0.8</v>
      </c>
      <c r="K1062" s="6">
        <v>0.68</v>
      </c>
      <c r="L1062" s="6" t="s">
        <v>2436</v>
      </c>
      <c r="M1062">
        <v>0.94</v>
      </c>
      <c r="N1062">
        <v>1.88</v>
      </c>
      <c r="O1062">
        <v>0.5</v>
      </c>
      <c r="P1062">
        <f>+(Table2[[#This Row],[IA SBBI US IT Govt TR USD]]*Table2[[#This Row],[PctinGovt]])+(Table2[[#This Row],[IA SBBI US LT Corp TR USD]]*(1-Table2[[#This Row],[IA SBBI US IT Govt TR USD]]) )</f>
        <v>0.5828000000000001</v>
      </c>
      <c r="Q1062">
        <v>1.1399999999999999</v>
      </c>
      <c r="R1062" s="6">
        <f>IF(Table2[[#This Row],[Bloomberg US Agg Bond TR USD]]="",Table2[[#This Row],[Pre AGG]],Table2[[#This Row],[Bloomberg US Agg Bond TR USD]])</f>
        <v>1.1399999999999999</v>
      </c>
      <c r="S1062" s="6" t="str">
        <f>IF(Table2[[#This Row],[Bloomberg US Agg Bond TR USD]]="","Pre","")</f>
        <v/>
      </c>
      <c r="T1062">
        <v>2.1</v>
      </c>
      <c r="U1062" s="6">
        <v>4.32</v>
      </c>
      <c r="V1062" s="6">
        <v>0.68</v>
      </c>
      <c r="W1062">
        <f t="shared" si="139"/>
        <v>971.44859033254227</v>
      </c>
      <c r="X1062">
        <f t="shared" si="140"/>
        <v>2891.1326977872905</v>
      </c>
      <c r="Y1062">
        <f t="shared" si="141"/>
        <v>894.90000773448287</v>
      </c>
      <c r="Z1062">
        <f t="shared" si="150"/>
        <v>3.4418778379999848</v>
      </c>
      <c r="AA1062">
        <f t="shared" si="151"/>
        <v>1.0968625151999811</v>
      </c>
      <c r="AB1062">
        <f t="shared" si="152"/>
        <v>-4.0991829472000081</v>
      </c>
      <c r="AC1062">
        <f t="shared" si="146"/>
        <v>-4.0991829472000081</v>
      </c>
      <c r="AD1062">
        <f t="shared" si="153"/>
        <v>35.826314262415202</v>
      </c>
      <c r="AE1062">
        <f t="shared" si="154"/>
        <v>39.576211181272235</v>
      </c>
      <c r="AF1062">
        <f t="shared" si="155"/>
        <v>38.035621983167545</v>
      </c>
      <c r="AG1062">
        <f t="shared" si="156"/>
        <v>35.826314262415202</v>
      </c>
      <c r="AH1062">
        <f t="shared" si="143"/>
        <v>1.48</v>
      </c>
      <c r="AI1062">
        <f t="shared" si="144"/>
        <v>4.7</v>
      </c>
      <c r="AJ1062">
        <f t="shared" si="145"/>
        <v>4.62</v>
      </c>
      <c r="AK1062">
        <f t="shared" si="147"/>
        <v>1.5499999999999998</v>
      </c>
      <c r="AL1062">
        <f t="shared" si="148"/>
        <v>2.36</v>
      </c>
      <c r="AM1062">
        <f t="shared" si="149"/>
        <v>7.7200000000000006</v>
      </c>
      <c r="AN1062">
        <f t="shared" si="142"/>
        <v>1061</v>
      </c>
    </row>
    <row r="1063" spans="1:40" x14ac:dyDescent="0.3">
      <c r="A1063" t="s">
        <v>2328</v>
      </c>
      <c r="B1063">
        <v>2.0699999999999998</v>
      </c>
      <c r="C1063">
        <v>2.0699999999999998</v>
      </c>
      <c r="D1063">
        <v>1.91</v>
      </c>
      <c r="E1063" s="6">
        <f>IF(Table2[[#This Row],[S&amp;P 500 TR USD]]="",Table2[[#This Row],[IA SBBI US Large Stock TR USD Ext]],Table2[[#This Row],[S&amp;P 500 TR USD]])</f>
        <v>2.0699999999999998</v>
      </c>
      <c r="F1063" s="6" t="s">
        <v>2432</v>
      </c>
      <c r="G1063" s="6">
        <v>3.09</v>
      </c>
      <c r="H1063" s="6">
        <v>3.01</v>
      </c>
      <c r="I1063" s="6" t="s">
        <v>2435</v>
      </c>
      <c r="J1063" s="6">
        <v>5.32</v>
      </c>
      <c r="K1063" s="6">
        <v>5.15</v>
      </c>
      <c r="L1063" s="6" t="s">
        <v>2436</v>
      </c>
      <c r="M1063">
        <v>-0.17</v>
      </c>
      <c r="N1063">
        <v>0.2</v>
      </c>
      <c r="O1063">
        <v>0.5</v>
      </c>
      <c r="P1063">
        <f>+(Table2[[#This Row],[IA SBBI US IT Govt TR USD]]*Table2[[#This Row],[PctinGovt]])+(Table2[[#This Row],[IA SBBI US LT Corp TR USD]]*(1-Table2[[#This Row],[IA SBBI US IT Govt TR USD]]) )</f>
        <v>0.14899999999999997</v>
      </c>
      <c r="Q1063">
        <v>0.05</v>
      </c>
      <c r="R1063" s="6">
        <f>IF(Table2[[#This Row],[Bloomberg US Agg Bond TR USD]]="",Table2[[#This Row],[Pre AGG]],Table2[[#This Row],[Bloomberg US Agg Bond TR USD]])</f>
        <v>0.05</v>
      </c>
      <c r="S1063" s="6" t="str">
        <f>IF(Table2[[#This Row],[Bloomberg US Agg Bond TR USD]]="","Pre","")</f>
        <v/>
      </c>
      <c r="T1063">
        <v>1.91</v>
      </c>
      <c r="U1063" s="6">
        <v>3.01</v>
      </c>
      <c r="V1063" s="6">
        <v>5.15</v>
      </c>
      <c r="W1063">
        <f t="shared" si="139"/>
        <v>991.91325840789375</v>
      </c>
      <c r="X1063">
        <f t="shared" si="140"/>
        <v>2981.1657919906879</v>
      </c>
      <c r="Y1063">
        <f t="shared" si="141"/>
        <v>946.1373581328088</v>
      </c>
      <c r="Z1063">
        <f t="shared" si="150"/>
        <v>4.6952206819999676</v>
      </c>
      <c r="AA1063">
        <f t="shared" si="151"/>
        <v>7.0516838783999836</v>
      </c>
      <c r="AB1063">
        <f t="shared" si="152"/>
        <v>1.6939382119999902</v>
      </c>
      <c r="AC1063">
        <f t="shared" si="146"/>
        <v>1.6939382119999902</v>
      </c>
      <c r="AD1063">
        <f t="shared" si="153"/>
        <v>37.444739216390929</v>
      </c>
      <c r="AE1063">
        <f t="shared" si="154"/>
        <v>44.688995811440613</v>
      </c>
      <c r="AF1063">
        <f t="shared" si="155"/>
        <v>40.453315768628471</v>
      </c>
      <c r="AG1063">
        <f t="shared" si="156"/>
        <v>37.444739216390929</v>
      </c>
      <c r="AH1063">
        <f t="shared" si="143"/>
        <v>-0.19000000000000017</v>
      </c>
      <c r="AI1063">
        <f t="shared" si="144"/>
        <v>-1.3100000000000005</v>
      </c>
      <c r="AJ1063">
        <f t="shared" si="145"/>
        <v>4.4700000000000006</v>
      </c>
      <c r="AK1063">
        <f t="shared" si="147"/>
        <v>-1.6700000000000002</v>
      </c>
      <c r="AL1063">
        <f t="shared" si="148"/>
        <v>-6.0100000000000007</v>
      </c>
      <c r="AM1063">
        <f t="shared" si="149"/>
        <v>-0.14999999999999947</v>
      </c>
      <c r="AN1063">
        <f t="shared" si="142"/>
        <v>1062</v>
      </c>
    </row>
    <row r="1064" spans="1:40" x14ac:dyDescent="0.3">
      <c r="A1064" t="s">
        <v>2329</v>
      </c>
      <c r="B1064">
        <v>-1.38</v>
      </c>
      <c r="C1064">
        <v>-1.38</v>
      </c>
      <c r="D1064">
        <v>-1.51</v>
      </c>
      <c r="E1064" s="6">
        <f>IF(Table2[[#This Row],[S&amp;P 500 TR USD]]="",Table2[[#This Row],[IA SBBI US Large Stock TR USD Ext]],Table2[[#This Row],[S&amp;P 500 TR USD]])</f>
        <v>-1.38</v>
      </c>
      <c r="F1064" s="6" t="s">
        <v>2432</v>
      </c>
      <c r="G1064" s="6">
        <v>1.17</v>
      </c>
      <c r="H1064" s="6">
        <v>1.1200000000000001</v>
      </c>
      <c r="I1064" s="6" t="s">
        <v>2435</v>
      </c>
      <c r="J1064" s="6">
        <v>-6.05</v>
      </c>
      <c r="K1064" s="6">
        <v>-6.11</v>
      </c>
      <c r="L1064" s="6" t="s">
        <v>2436</v>
      </c>
      <c r="M1064">
        <v>-0.47</v>
      </c>
      <c r="N1064">
        <v>0.24</v>
      </c>
      <c r="O1064">
        <v>0.5</v>
      </c>
      <c r="P1064">
        <f>+(Table2[[#This Row],[IA SBBI US IT Govt TR USD]]*Table2[[#This Row],[PctinGovt]])+(Table2[[#This Row],[IA SBBI US LT Corp TR USD]]*(1-Table2[[#This Row],[IA SBBI US IT Govt TR USD]]) )</f>
        <v>0.11780000000000002</v>
      </c>
      <c r="Q1064">
        <v>-0.25</v>
      </c>
      <c r="R1064" s="6">
        <f>IF(Table2[[#This Row],[Bloomberg US Agg Bond TR USD]]="",Table2[[#This Row],[Pre AGG]],Table2[[#This Row],[Bloomberg US Agg Bond TR USD]])</f>
        <v>-0.25</v>
      </c>
      <c r="S1064" s="6" t="str">
        <f>IF(Table2[[#This Row],[Bloomberg US Agg Bond TR USD]]="","Pre","")</f>
        <v/>
      </c>
      <c r="T1064">
        <v>-1.51</v>
      </c>
      <c r="U1064" s="6">
        <v>1.1200000000000001</v>
      </c>
      <c r="V1064" s="6">
        <v>-6.11</v>
      </c>
      <c r="W1064">
        <f t="shared" si="139"/>
        <v>975.42536820593466</v>
      </c>
      <c r="X1064">
        <f t="shared" si="140"/>
        <v>3015.6748488609837</v>
      </c>
      <c r="Y1064">
        <f t="shared" si="141"/>
        <v>882.21836555089419</v>
      </c>
      <c r="Z1064">
        <f t="shared" si="150"/>
        <v>2.4789533389999896</v>
      </c>
      <c r="AA1064">
        <f t="shared" si="151"/>
        <v>8.6635843583999783</v>
      </c>
      <c r="AB1064">
        <f t="shared" si="152"/>
        <v>-0.60333272200000509</v>
      </c>
      <c r="AC1064">
        <f t="shared" si="146"/>
        <v>-0.60333272200000509</v>
      </c>
      <c r="AD1064">
        <f t="shared" si="153"/>
        <v>28.874070500974369</v>
      </c>
      <c r="AE1064">
        <f t="shared" si="154"/>
        <v>42.532403862180935</v>
      </c>
      <c r="AF1064">
        <f t="shared" si="155"/>
        <v>24.161207207574865</v>
      </c>
      <c r="AG1064">
        <f t="shared" si="156"/>
        <v>24.161207207574865</v>
      </c>
      <c r="AH1064">
        <f t="shared" si="143"/>
        <v>-3.42</v>
      </c>
      <c r="AI1064">
        <f t="shared" si="144"/>
        <v>-1.8899999999999997</v>
      </c>
      <c r="AJ1064">
        <f t="shared" si="145"/>
        <v>-11.260000000000002</v>
      </c>
      <c r="AK1064">
        <f t="shared" si="147"/>
        <v>-3.2299999999999995</v>
      </c>
      <c r="AL1064">
        <f t="shared" si="148"/>
        <v>-0.57999999999999918</v>
      </c>
      <c r="AM1064">
        <f t="shared" si="149"/>
        <v>-15.730000000000002</v>
      </c>
      <c r="AN1064">
        <f t="shared" si="142"/>
        <v>1063</v>
      </c>
    </row>
    <row r="1065" spans="1:40" x14ac:dyDescent="0.3">
      <c r="A1065" t="s">
        <v>2330</v>
      </c>
      <c r="B1065">
        <v>4</v>
      </c>
      <c r="C1065">
        <v>4</v>
      </c>
      <c r="D1065">
        <v>3.77</v>
      </c>
      <c r="E1065" s="6">
        <f>IF(Table2[[#This Row],[S&amp;P 500 TR USD]]="",Table2[[#This Row],[IA SBBI US Large Stock TR USD Ext]],Table2[[#This Row],[S&amp;P 500 TR USD]])</f>
        <v>4</v>
      </c>
      <c r="F1065" s="6" t="s">
        <v>2432</v>
      </c>
      <c r="G1065" s="6">
        <v>5.0999999999999996</v>
      </c>
      <c r="H1065" s="6">
        <v>4.88</v>
      </c>
      <c r="I1065" s="6" t="s">
        <v>2435</v>
      </c>
      <c r="J1065" s="6">
        <v>4.96</v>
      </c>
      <c r="K1065" s="6">
        <v>4.8499999999999996</v>
      </c>
      <c r="L1065" s="6" t="s">
        <v>2436</v>
      </c>
      <c r="M1065">
        <v>0.75</v>
      </c>
      <c r="N1065">
        <v>3.56</v>
      </c>
      <c r="O1065">
        <v>0.5</v>
      </c>
      <c r="P1065">
        <f>+(Table2[[#This Row],[IA SBBI US IT Govt TR USD]]*Table2[[#This Row],[PctinGovt]])+(Table2[[#This Row],[IA SBBI US LT Corp TR USD]]*(1-Table2[[#This Row],[IA SBBI US IT Govt TR USD]]) )</f>
        <v>1.2650000000000001</v>
      </c>
      <c r="Q1065">
        <v>1.1000000000000001</v>
      </c>
      <c r="R1065" s="6">
        <f>IF(Table2[[#This Row],[Bloomberg US Agg Bond TR USD]]="",Table2[[#This Row],[Pre AGG]],Table2[[#This Row],[Bloomberg US Agg Bond TR USD]])</f>
        <v>1.1000000000000001</v>
      </c>
      <c r="S1065" s="6" t="str">
        <f>IF(Table2[[#This Row],[Bloomberg US Agg Bond TR USD]]="","Pre","")</f>
        <v/>
      </c>
      <c r="T1065">
        <v>3.77</v>
      </c>
      <c r="U1065" s="6">
        <v>4.88</v>
      </c>
      <c r="V1065" s="6">
        <v>4.8499999999999996</v>
      </c>
      <c r="W1065">
        <f t="shared" si="139"/>
        <v>1015.9689045872984</v>
      </c>
      <c r="X1065">
        <f t="shared" si="140"/>
        <v>3167.7197814853998</v>
      </c>
      <c r="Y1065">
        <f t="shared" si="141"/>
        <v>929.85595628011254</v>
      </c>
      <c r="Z1065">
        <f t="shared" si="150"/>
        <v>4.1551516943000077</v>
      </c>
      <c r="AA1065">
        <f t="shared" si="151"/>
        <v>9.2469011456000061</v>
      </c>
      <c r="AB1065">
        <f t="shared" si="152"/>
        <v>3.5135137474999967</v>
      </c>
      <c r="AC1065">
        <f t="shared" si="146"/>
        <v>3.5135137474999967</v>
      </c>
      <c r="AD1065">
        <f t="shared" si="153"/>
        <v>32.264487151479692</v>
      </c>
      <c r="AE1065">
        <f t="shared" si="154"/>
        <v>49.100324327404145</v>
      </c>
      <c r="AF1065">
        <f t="shared" si="155"/>
        <v>28.894084908061622</v>
      </c>
      <c r="AG1065">
        <f t="shared" si="156"/>
        <v>28.894084908061622</v>
      </c>
      <c r="AH1065">
        <f t="shared" si="143"/>
        <v>5.28</v>
      </c>
      <c r="AI1065">
        <f t="shared" si="144"/>
        <v>3.76</v>
      </c>
      <c r="AJ1065">
        <f t="shared" si="145"/>
        <v>10.96</v>
      </c>
      <c r="AK1065">
        <f t="shared" si="147"/>
        <v>8.6999999999999993</v>
      </c>
      <c r="AL1065">
        <f t="shared" si="148"/>
        <v>5.6499999999999995</v>
      </c>
      <c r="AM1065">
        <f t="shared" si="149"/>
        <v>22.220000000000002</v>
      </c>
      <c r="AN1065">
        <f t="shared" si="142"/>
        <v>1064</v>
      </c>
    </row>
    <row r="1066" spans="1:40" x14ac:dyDescent="0.3">
      <c r="A1066" t="s">
        <v>2331</v>
      </c>
      <c r="B1066">
        <v>-1.4</v>
      </c>
      <c r="C1066">
        <v>-1.4</v>
      </c>
      <c r="D1066">
        <v>-1.55</v>
      </c>
      <c r="E1066" s="6">
        <f>IF(Table2[[#This Row],[S&amp;P 500 TR USD]]="",Table2[[#This Row],[IA SBBI US Large Stock TR USD Ext]],Table2[[#This Row],[S&amp;P 500 TR USD]])</f>
        <v>-1.4</v>
      </c>
      <c r="F1066" s="6" t="s">
        <v>2432</v>
      </c>
      <c r="G1066" s="6">
        <v>-0.75</v>
      </c>
      <c r="H1066" s="6">
        <v>-0.81</v>
      </c>
      <c r="I1066" s="6" t="s">
        <v>2435</v>
      </c>
      <c r="J1066" s="6">
        <v>-6.05</v>
      </c>
      <c r="K1066" s="6">
        <v>-6.19</v>
      </c>
      <c r="L1066" s="6" t="s">
        <v>2436</v>
      </c>
      <c r="M1066">
        <v>-0.49</v>
      </c>
      <c r="N1066">
        <v>-2.71</v>
      </c>
      <c r="O1066">
        <v>0.5</v>
      </c>
      <c r="P1066">
        <f>+(Table2[[#This Row],[IA SBBI US IT Govt TR USD]]*Table2[[#This Row],[PctinGovt]])+(Table2[[#This Row],[IA SBBI US LT Corp TR USD]]*(1-Table2[[#This Row],[IA SBBI US IT Govt TR USD]]) )</f>
        <v>-4.2828999999999997</v>
      </c>
      <c r="Q1066">
        <v>-0.68</v>
      </c>
      <c r="R1066" s="6">
        <f>IF(Table2[[#This Row],[Bloomberg US Agg Bond TR USD]]="",Table2[[#This Row],[Pre AGG]],Table2[[#This Row],[Bloomberg US Agg Bond TR USD]])</f>
        <v>-0.68</v>
      </c>
      <c r="S1066" s="6" t="str">
        <f>IF(Table2[[#This Row],[Bloomberg US Agg Bond TR USD]]="","Pre","")</f>
        <v/>
      </c>
      <c r="T1066">
        <v>-1.55</v>
      </c>
      <c r="U1066" s="6">
        <v>-0.81</v>
      </c>
      <c r="V1066" s="6">
        <v>-6.19</v>
      </c>
      <c r="W1066">
        <f t="shared" si="139"/>
        <v>998.67138656619522</v>
      </c>
      <c r="X1066">
        <f t="shared" si="140"/>
        <v>3141.2512512553681</v>
      </c>
      <c r="Y1066">
        <f t="shared" si="141"/>
        <v>866.10787258637367</v>
      </c>
      <c r="Z1066">
        <f t="shared" si="150"/>
        <v>0.61892536850001179</v>
      </c>
      <c r="AA1066">
        <f t="shared" si="151"/>
        <v>5.1956132863999915</v>
      </c>
      <c r="AB1066">
        <f t="shared" si="152"/>
        <v>-7.6499978634999906</v>
      </c>
      <c r="AC1066">
        <f t="shared" si="146"/>
        <v>-7.6499978634999906</v>
      </c>
      <c r="AD1066">
        <f t="shared" si="153"/>
        <v>25.689563321073127</v>
      </c>
      <c r="AE1066">
        <f t="shared" si="154"/>
        <v>43.682708345819599</v>
      </c>
      <c r="AF1066">
        <f t="shared" si="155"/>
        <v>15.775125480900654</v>
      </c>
      <c r="AG1066">
        <f t="shared" si="156"/>
        <v>15.775125480900654</v>
      </c>
      <c r="AH1066">
        <f t="shared" si="143"/>
        <v>-5.32</v>
      </c>
      <c r="AI1066">
        <f t="shared" si="144"/>
        <v>-5.6899999999999995</v>
      </c>
      <c r="AJ1066">
        <f t="shared" si="145"/>
        <v>-11.04</v>
      </c>
      <c r="AK1066">
        <f t="shared" si="147"/>
        <v>-10.600000000000001</v>
      </c>
      <c r="AL1066">
        <f t="shared" si="148"/>
        <v>-9.4499999999999993</v>
      </c>
      <c r="AM1066">
        <f t="shared" si="149"/>
        <v>-22</v>
      </c>
      <c r="AN1066">
        <f t="shared" si="142"/>
        <v>1065</v>
      </c>
    </row>
    <row r="1067" spans="1:40" x14ac:dyDescent="0.3">
      <c r="A1067" t="s">
        <v>2332</v>
      </c>
      <c r="B1067">
        <v>2.44</v>
      </c>
      <c r="C1067">
        <v>2.44</v>
      </c>
      <c r="D1067">
        <v>2.3199999999999998</v>
      </c>
      <c r="E1067" s="6">
        <f>IF(Table2[[#This Row],[S&amp;P 500 TR USD]]="",Table2[[#This Row],[IA SBBI US Large Stock TR USD Ext]],Table2[[#This Row],[S&amp;P 500 TR USD]])</f>
        <v>2.44</v>
      </c>
      <c r="F1067" s="6" t="s">
        <v>2432</v>
      </c>
      <c r="G1067" s="6">
        <v>2.71</v>
      </c>
      <c r="H1067" s="6">
        <v>2.69</v>
      </c>
      <c r="I1067" s="6" t="s">
        <v>2435</v>
      </c>
      <c r="J1067" s="6">
        <v>6.59</v>
      </c>
      <c r="K1067" s="6">
        <v>6.52</v>
      </c>
      <c r="L1067" s="6" t="s">
        <v>2436</v>
      </c>
      <c r="M1067">
        <v>0.89</v>
      </c>
      <c r="N1067">
        <v>2.25</v>
      </c>
      <c r="O1067">
        <v>0.5</v>
      </c>
      <c r="P1067">
        <f>+(Table2[[#This Row],[IA SBBI US IT Govt TR USD]]*Table2[[#This Row],[PctinGovt]])+(Table2[[#This Row],[IA SBBI US LT Corp TR USD]]*(1-Table2[[#This Row],[IA SBBI US IT Govt TR USD]]) )</f>
        <v>0.6925</v>
      </c>
      <c r="Q1067">
        <v>0.98</v>
      </c>
      <c r="R1067" s="6">
        <f>IF(Table2[[#This Row],[Bloomberg US Agg Bond TR USD]]="",Table2[[#This Row],[Pre AGG]],Table2[[#This Row],[Bloomberg US Agg Bond TR USD]])</f>
        <v>0.98</v>
      </c>
      <c r="S1067" s="6" t="str">
        <f>IF(Table2[[#This Row],[Bloomberg US Agg Bond TR USD]]="","Pre","")</f>
        <v/>
      </c>
      <c r="T1067">
        <v>2.3199999999999998</v>
      </c>
      <c r="U1067" s="6">
        <v>2.69</v>
      </c>
      <c r="V1067" s="6">
        <v>6.52</v>
      </c>
      <c r="W1067">
        <f t="shared" si="139"/>
        <v>1024.1605627345311</v>
      </c>
      <c r="X1067">
        <f t="shared" si="140"/>
        <v>3228.4409099141362</v>
      </c>
      <c r="Y1067">
        <f t="shared" si="141"/>
        <v>929.09810587900529</v>
      </c>
      <c r="Z1067">
        <f t="shared" si="150"/>
        <v>4.5317133080000183</v>
      </c>
      <c r="AA1067">
        <f t="shared" si="151"/>
        <v>6.8288916967999658</v>
      </c>
      <c r="AB1067">
        <f t="shared" si="152"/>
        <v>4.7728429820000029</v>
      </c>
      <c r="AC1067">
        <f t="shared" si="146"/>
        <v>4.5317133080000183</v>
      </c>
      <c r="AD1067">
        <f t="shared" si="153"/>
        <v>26.31918396043811</v>
      </c>
      <c r="AE1067">
        <f t="shared" si="154"/>
        <v>44.033359234988389</v>
      </c>
      <c r="AF1067">
        <f t="shared" si="155"/>
        <v>23.856245517982689</v>
      </c>
      <c r="AG1067">
        <f t="shared" si="156"/>
        <v>23.856245517982689</v>
      </c>
      <c r="AH1067">
        <f t="shared" si="143"/>
        <v>3.87</v>
      </c>
      <c r="AI1067">
        <f t="shared" si="144"/>
        <v>3.5</v>
      </c>
      <c r="AJ1067">
        <f t="shared" si="145"/>
        <v>12.71</v>
      </c>
      <c r="AK1067">
        <f t="shared" si="147"/>
        <v>9.1900000000000013</v>
      </c>
      <c r="AL1067">
        <f t="shared" si="148"/>
        <v>9.19</v>
      </c>
      <c r="AM1067">
        <f t="shared" si="149"/>
        <v>23.75</v>
      </c>
      <c r="AN1067">
        <f t="shared" si="142"/>
        <v>1066</v>
      </c>
    </row>
    <row r="1068" spans="1:40" x14ac:dyDescent="0.3">
      <c r="A1068" t="s">
        <v>2333</v>
      </c>
      <c r="B1068">
        <v>2.69</v>
      </c>
      <c r="C1068">
        <v>2.69</v>
      </c>
      <c r="D1068">
        <v>2.4500000000000002</v>
      </c>
      <c r="E1068" s="6">
        <f>IF(Table2[[#This Row],[S&amp;P 500 TR USD]]="",Table2[[#This Row],[IA SBBI US Large Stock TR USD Ext]],Table2[[#This Row],[S&amp;P 500 TR USD]])</f>
        <v>2.69</v>
      </c>
      <c r="F1068" s="6" t="s">
        <v>2432</v>
      </c>
      <c r="G1068" s="6">
        <v>4.54</v>
      </c>
      <c r="H1068" s="6">
        <v>4.32</v>
      </c>
      <c r="I1068" s="6" t="s">
        <v>2435</v>
      </c>
      <c r="J1068" s="6">
        <v>0.09</v>
      </c>
      <c r="K1068" s="6">
        <v>-0.02</v>
      </c>
      <c r="L1068" s="6" t="s">
        <v>2436</v>
      </c>
      <c r="M1068">
        <v>0.78</v>
      </c>
      <c r="N1068">
        <v>1.73</v>
      </c>
      <c r="O1068">
        <v>0.5</v>
      </c>
      <c r="P1068">
        <f>+(Table2[[#This Row],[IA SBBI US IT Govt TR USD]]*Table2[[#This Row],[PctinGovt]])+(Table2[[#This Row],[IA SBBI US LT Corp TR USD]]*(1-Table2[[#This Row],[IA SBBI US IT Govt TR USD]]) )</f>
        <v>0.77059999999999995</v>
      </c>
      <c r="Q1068">
        <v>0.71</v>
      </c>
      <c r="R1068" s="6">
        <f>IF(Table2[[#This Row],[Bloomberg US Agg Bond TR USD]]="",Table2[[#This Row],[Pre AGG]],Table2[[#This Row],[Bloomberg US Agg Bond TR USD]])</f>
        <v>0.71</v>
      </c>
      <c r="S1068" s="6" t="str">
        <f>IF(Table2[[#This Row],[Bloomberg US Agg Bond TR USD]]="","Pre","")</f>
        <v/>
      </c>
      <c r="T1068">
        <v>2.4500000000000002</v>
      </c>
      <c r="U1068" s="6">
        <v>4.32</v>
      </c>
      <c r="V1068" s="6">
        <v>-0.02</v>
      </c>
      <c r="W1068">
        <f t="shared" si="139"/>
        <v>1051.7024965215271</v>
      </c>
      <c r="X1068">
        <f t="shared" si="140"/>
        <v>3372.229557222427</v>
      </c>
      <c r="Y1068">
        <f t="shared" si="141"/>
        <v>928.89228625782948</v>
      </c>
      <c r="Z1068">
        <f t="shared" si="150"/>
        <v>3.2020239800000017</v>
      </c>
      <c r="AA1068">
        <f t="shared" si="151"/>
        <v>6.2584857151999573</v>
      </c>
      <c r="AB1068">
        <f t="shared" si="152"/>
        <v>-9.3573282399994628E-2</v>
      </c>
      <c r="AC1068">
        <f t="shared" si="146"/>
        <v>-9.3573282399994628E-2</v>
      </c>
      <c r="AD1068">
        <f t="shared" si="153"/>
        <v>26.777041504181874</v>
      </c>
      <c r="AE1068">
        <f t="shared" si="154"/>
        <v>45.497821588011874</v>
      </c>
      <c r="AF1068">
        <f t="shared" si="155"/>
        <v>19.217747442841127</v>
      </c>
      <c r="AG1068">
        <f t="shared" si="156"/>
        <v>19.217747442841127</v>
      </c>
      <c r="AH1068">
        <f t="shared" si="143"/>
        <v>0.13000000000000034</v>
      </c>
      <c r="AI1068">
        <f t="shared" si="144"/>
        <v>1.6300000000000003</v>
      </c>
      <c r="AJ1068">
        <f t="shared" si="145"/>
        <v>-6.5399999999999991</v>
      </c>
      <c r="AK1068">
        <f t="shared" si="147"/>
        <v>-3.7399999999999998</v>
      </c>
      <c r="AL1068">
        <f t="shared" si="148"/>
        <v>-1.8699999999999997</v>
      </c>
      <c r="AM1068">
        <f t="shared" si="149"/>
        <v>-19.25</v>
      </c>
      <c r="AN1068">
        <f t="shared" si="142"/>
        <v>1067</v>
      </c>
    </row>
    <row r="1069" spans="1:40" x14ac:dyDescent="0.3">
      <c r="A1069" t="s">
        <v>2334</v>
      </c>
      <c r="B1069">
        <v>-0.25</v>
      </c>
      <c r="C1069">
        <v>-0.25</v>
      </c>
      <c r="D1069">
        <v>-0.42</v>
      </c>
      <c r="E1069" s="6">
        <f>IF(Table2[[#This Row],[S&amp;P 500 TR USD]]="",Table2[[#This Row],[IA SBBI US Large Stock TR USD Ext]],Table2[[#This Row],[S&amp;P 500 TR USD]])</f>
        <v>-0.25</v>
      </c>
      <c r="F1069" s="6" t="s">
        <v>2432</v>
      </c>
      <c r="G1069" s="6">
        <v>-2.31</v>
      </c>
      <c r="H1069" s="6">
        <v>-2.34</v>
      </c>
      <c r="I1069" s="6" t="s">
        <v>2435</v>
      </c>
      <c r="J1069" s="6">
        <v>2.85</v>
      </c>
      <c r="K1069" s="6">
        <v>2.68</v>
      </c>
      <c r="L1069" s="6" t="s">
        <v>2436</v>
      </c>
      <c r="M1069">
        <v>-0.6</v>
      </c>
      <c r="N1069">
        <v>1.83</v>
      </c>
      <c r="O1069">
        <v>0.5</v>
      </c>
      <c r="P1069">
        <f>+(Table2[[#This Row],[IA SBBI US IT Govt TR USD]]*Table2[[#This Row],[PctinGovt]])+(Table2[[#This Row],[IA SBBI US LT Corp TR USD]]*(1-Table2[[#This Row],[IA SBBI US IT Govt TR USD]]) )</f>
        <v>2.6280000000000006</v>
      </c>
      <c r="Q1069">
        <v>0.09</v>
      </c>
      <c r="R1069" s="6">
        <f>IF(Table2[[#This Row],[Bloomberg US Agg Bond TR USD]]="",Table2[[#This Row],[Pre AGG]],Table2[[#This Row],[Bloomberg US Agg Bond TR USD]])</f>
        <v>0.09</v>
      </c>
      <c r="S1069" s="6" t="str">
        <f>IF(Table2[[#This Row],[Bloomberg US Agg Bond TR USD]]="","Pre","")</f>
        <v/>
      </c>
      <c r="T1069">
        <v>-0.42</v>
      </c>
      <c r="U1069" s="6">
        <v>-2.34</v>
      </c>
      <c r="V1069" s="6">
        <v>2.68</v>
      </c>
      <c r="W1069">
        <f t="shared" si="139"/>
        <v>1046.8653460361365</v>
      </c>
      <c r="X1069">
        <f t="shared" si="140"/>
        <v>3290.9793855834223</v>
      </c>
      <c r="Y1069">
        <f t="shared" si="141"/>
        <v>956.46659952953928</v>
      </c>
      <c r="Z1069">
        <f t="shared" si="150"/>
        <v>4.3865672719999971</v>
      </c>
      <c r="AA1069">
        <f t="shared" si="151"/>
        <v>4.619454732799988</v>
      </c>
      <c r="AB1069">
        <f t="shared" si="152"/>
        <v>9.352861052799998</v>
      </c>
      <c r="AC1069">
        <f t="shared" si="146"/>
        <v>4.3865672719999971</v>
      </c>
      <c r="AD1069">
        <f t="shared" si="153"/>
        <v>28.16708419275562</v>
      </c>
      <c r="AE1069">
        <f t="shared" si="154"/>
        <v>45.617106541148189</v>
      </c>
      <c r="AF1069">
        <f t="shared" si="155"/>
        <v>23.250889120327468</v>
      </c>
      <c r="AG1069">
        <f t="shared" si="156"/>
        <v>23.250889120327468</v>
      </c>
      <c r="AH1069">
        <f t="shared" si="143"/>
        <v>-2.87</v>
      </c>
      <c r="AI1069">
        <f t="shared" si="144"/>
        <v>-6.66</v>
      </c>
      <c r="AJ1069">
        <f t="shared" si="145"/>
        <v>2.7</v>
      </c>
      <c r="AK1069">
        <f t="shared" si="147"/>
        <v>-3.0000000000000004</v>
      </c>
      <c r="AL1069">
        <f t="shared" si="148"/>
        <v>-8.2900000000000009</v>
      </c>
      <c r="AM1069">
        <f t="shared" si="149"/>
        <v>9.2399999999999984</v>
      </c>
      <c r="AN1069">
        <f t="shared" si="142"/>
        <v>1068</v>
      </c>
    </row>
    <row r="1070" spans="1:40" x14ac:dyDescent="0.3">
      <c r="A1070" t="s">
        <v>2335</v>
      </c>
      <c r="B1070">
        <v>-3</v>
      </c>
      <c r="C1070">
        <v>-3</v>
      </c>
      <c r="D1070">
        <v>-3.1</v>
      </c>
      <c r="E1070" s="6">
        <f>IF(Table2[[#This Row],[S&amp;P 500 TR USD]]="",Table2[[#This Row],[IA SBBI US Large Stock TR USD Ext]],Table2[[#This Row],[S&amp;P 500 TR USD]])</f>
        <v>-3</v>
      </c>
      <c r="F1070" s="6" t="s">
        <v>2432</v>
      </c>
      <c r="G1070" s="6">
        <v>-2.0299999999999998</v>
      </c>
      <c r="H1070" s="6">
        <v>-2.0699999999999998</v>
      </c>
      <c r="I1070" s="6" t="s">
        <v>2435</v>
      </c>
      <c r="J1070" s="6">
        <v>-3.22</v>
      </c>
      <c r="K1070" s="6">
        <v>-3.26</v>
      </c>
      <c r="L1070" s="6" t="s">
        <v>2436</v>
      </c>
      <c r="M1070">
        <v>2.41</v>
      </c>
      <c r="N1070">
        <v>5.99</v>
      </c>
      <c r="O1070">
        <v>0.5</v>
      </c>
      <c r="P1070">
        <f>+(Table2[[#This Row],[IA SBBI US IT Govt TR USD]]*Table2[[#This Row],[PctinGovt]])+(Table2[[#This Row],[IA SBBI US LT Corp TR USD]]*(1-Table2[[#This Row],[IA SBBI US IT Govt TR USD]]) )</f>
        <v>-7.2409000000000017</v>
      </c>
      <c r="Q1070">
        <v>2.1</v>
      </c>
      <c r="R1070" s="6">
        <f>IF(Table2[[#This Row],[Bloomberg US Agg Bond TR USD]]="",Table2[[#This Row],[Pre AGG]],Table2[[#This Row],[Bloomberg US Agg Bond TR USD]])</f>
        <v>2.1</v>
      </c>
      <c r="S1070" s="6" t="str">
        <f>IF(Table2[[#This Row],[Bloomberg US Agg Bond TR USD]]="","Pre","")</f>
        <v/>
      </c>
      <c r="T1070">
        <v>-3.1</v>
      </c>
      <c r="U1070" s="6">
        <v>-2.0699999999999998</v>
      </c>
      <c r="V1070" s="6">
        <v>-3.26</v>
      </c>
      <c r="W1070">
        <f t="shared" si="139"/>
        <v>1011.3125203090161</v>
      </c>
      <c r="X1070">
        <f t="shared" si="140"/>
        <v>3220.7861123018452</v>
      </c>
      <c r="Y1070">
        <f t="shared" si="141"/>
        <v>922.02578838487636</v>
      </c>
      <c r="Z1070">
        <f t="shared" si="150"/>
        <v>-1.1429010100000303</v>
      </c>
      <c r="AA1070">
        <f t="shared" si="151"/>
        <v>-0.22998147839999872</v>
      </c>
      <c r="AB1070">
        <f t="shared" si="152"/>
        <v>-0.6872345263999935</v>
      </c>
      <c r="AC1070">
        <f t="shared" si="146"/>
        <v>-1.1429010100000303</v>
      </c>
      <c r="AD1070">
        <f t="shared" si="153"/>
        <v>18.336259726326976</v>
      </c>
      <c r="AE1070">
        <f t="shared" si="154"/>
        <v>34.264977342760972</v>
      </c>
      <c r="AF1070">
        <f t="shared" si="155"/>
        <v>11.505573866085129</v>
      </c>
      <c r="AG1070">
        <f t="shared" si="156"/>
        <v>11.505573866085129</v>
      </c>
      <c r="AH1070">
        <f t="shared" si="143"/>
        <v>-2.68</v>
      </c>
      <c r="AI1070">
        <f t="shared" si="144"/>
        <v>0.27</v>
      </c>
      <c r="AJ1070">
        <f t="shared" si="145"/>
        <v>-5.9399999999999995</v>
      </c>
      <c r="AK1070">
        <f t="shared" si="147"/>
        <v>0.18999999999999995</v>
      </c>
      <c r="AL1070">
        <f t="shared" si="148"/>
        <v>6.93</v>
      </c>
      <c r="AM1070">
        <f t="shared" si="149"/>
        <v>-8.64</v>
      </c>
      <c r="AN1070">
        <f t="shared" si="142"/>
        <v>1069</v>
      </c>
    </row>
    <row r="1071" spans="1:40" x14ac:dyDescent="0.3">
      <c r="A1071" t="s">
        <v>2336</v>
      </c>
      <c r="B1071">
        <v>5.75</v>
      </c>
      <c r="C1071">
        <v>5.75</v>
      </c>
      <c r="D1071">
        <v>5.49</v>
      </c>
      <c r="E1071" s="6">
        <f>IF(Table2[[#This Row],[S&amp;P 500 TR USD]]="",Table2[[#This Row],[IA SBBI US Large Stock TR USD Ext]],Table2[[#This Row],[S&amp;P 500 TR USD]])</f>
        <v>5.75</v>
      </c>
      <c r="F1071" s="6" t="s">
        <v>2432</v>
      </c>
      <c r="G1071" s="6">
        <v>7.24</v>
      </c>
      <c r="H1071" s="6">
        <v>7.04</v>
      </c>
      <c r="I1071" s="6" t="s">
        <v>2435</v>
      </c>
      <c r="J1071" s="6">
        <v>5.94</v>
      </c>
      <c r="K1071" s="6">
        <v>5.83</v>
      </c>
      <c r="L1071" s="6" t="s">
        <v>2436</v>
      </c>
      <c r="M1071">
        <v>-1.23</v>
      </c>
      <c r="N1071">
        <v>-3.2</v>
      </c>
      <c r="O1071">
        <v>0.5</v>
      </c>
      <c r="P1071">
        <f>+(Table2[[#This Row],[IA SBBI US IT Govt TR USD]]*Table2[[#This Row],[PctinGovt]])+(Table2[[#This Row],[IA SBBI US LT Corp TR USD]]*(1-Table2[[#This Row],[IA SBBI US IT Govt TR USD]]) )</f>
        <v>-7.7510000000000003</v>
      </c>
      <c r="Q1071">
        <v>-0.94</v>
      </c>
      <c r="R1071" s="6">
        <f>IF(Table2[[#This Row],[Bloomberg US Agg Bond TR USD]]="",Table2[[#This Row],[Pre AGG]],Table2[[#This Row],[Bloomberg US Agg Bond TR USD]])</f>
        <v>-0.94</v>
      </c>
      <c r="S1071" s="6" t="str">
        <f>IF(Table2[[#This Row],[Bloomberg US Agg Bond TR USD]]="","Pre","")</f>
        <v/>
      </c>
      <c r="T1071">
        <v>5.49</v>
      </c>
      <c r="U1071" s="6">
        <v>7.04</v>
      </c>
      <c r="V1071" s="6">
        <v>5.83</v>
      </c>
      <c r="W1071">
        <f t="shared" si="139"/>
        <v>1072.3235776739812</v>
      </c>
      <c r="X1071">
        <f t="shared" si="140"/>
        <v>3454.5694546078958</v>
      </c>
      <c r="Y1071">
        <f t="shared" si="141"/>
        <v>981.60989184771472</v>
      </c>
      <c r="Z1071">
        <f t="shared" si="150"/>
        <v>1.7904867979999795</v>
      </c>
      <c r="AA1071">
        <f t="shared" si="151"/>
        <v>2.3713840352000082</v>
      </c>
      <c r="AB1071">
        <f t="shared" si="152"/>
        <v>5.1237244456000086</v>
      </c>
      <c r="AC1071">
        <f t="shared" si="146"/>
        <v>1.7904867979999795</v>
      </c>
      <c r="AD1071">
        <f t="shared" si="153"/>
        <v>28.866439955922687</v>
      </c>
      <c r="AE1071">
        <f t="shared" si="154"/>
        <v>44.482991603188246</v>
      </c>
      <c r="AF1071">
        <f t="shared" si="155"/>
        <v>22.020834269959579</v>
      </c>
      <c r="AG1071">
        <f t="shared" si="156"/>
        <v>22.020834269959579</v>
      </c>
      <c r="AH1071">
        <f t="shared" si="143"/>
        <v>8.59</v>
      </c>
      <c r="AI1071">
        <f t="shared" si="144"/>
        <v>9.11</v>
      </c>
      <c r="AJ1071">
        <f t="shared" si="145"/>
        <v>9.09</v>
      </c>
      <c r="AK1071">
        <f t="shared" si="147"/>
        <v>11.27</v>
      </c>
      <c r="AL1071">
        <f t="shared" si="148"/>
        <v>8.84</v>
      </c>
      <c r="AM1071">
        <f t="shared" si="149"/>
        <v>15.03</v>
      </c>
      <c r="AN1071">
        <f t="shared" si="142"/>
        <v>1070</v>
      </c>
    </row>
    <row r="1072" spans="1:40" x14ac:dyDescent="0.3">
      <c r="A1072" t="s">
        <v>2337</v>
      </c>
      <c r="B1072">
        <v>-1.58</v>
      </c>
      <c r="C1072">
        <v>-1.58</v>
      </c>
      <c r="D1072">
        <v>-1.74</v>
      </c>
      <c r="E1072" s="6">
        <f>IF(Table2[[#This Row],[S&amp;P 500 TR USD]]="",Table2[[#This Row],[IA SBBI US Large Stock TR USD Ext]],Table2[[#This Row],[S&amp;P 500 TR USD]])</f>
        <v>-1.58</v>
      </c>
      <c r="F1072" s="6" t="s">
        <v>2432</v>
      </c>
      <c r="G1072" s="6">
        <v>-2.33</v>
      </c>
      <c r="H1072" s="6">
        <v>-2.41</v>
      </c>
      <c r="I1072" s="6" t="s">
        <v>2435</v>
      </c>
      <c r="J1072" s="6">
        <v>1.74</v>
      </c>
      <c r="K1072" s="6">
        <v>1.57</v>
      </c>
      <c r="L1072" s="6" t="s">
        <v>2436</v>
      </c>
      <c r="M1072">
        <v>0.74</v>
      </c>
      <c r="N1072">
        <v>0.57999999999999996</v>
      </c>
      <c r="O1072">
        <v>0.5</v>
      </c>
      <c r="P1072">
        <f>+(Table2[[#This Row],[IA SBBI US IT Govt TR USD]]*Table2[[#This Row],[PctinGovt]])+(Table2[[#This Row],[IA SBBI US LT Corp TR USD]]*(1-Table2[[#This Row],[IA SBBI US IT Govt TR USD]]) )</f>
        <v>0.52079999999999993</v>
      </c>
      <c r="Q1072">
        <v>0.46</v>
      </c>
      <c r="R1072" s="6">
        <f>IF(Table2[[#This Row],[Bloomberg US Agg Bond TR USD]]="",Table2[[#This Row],[Pre AGG]],Table2[[#This Row],[Bloomberg US Agg Bond TR USD]])</f>
        <v>0.46</v>
      </c>
      <c r="S1072" s="6" t="str">
        <f>IF(Table2[[#This Row],[Bloomberg US Agg Bond TR USD]]="","Pre","")</f>
        <v/>
      </c>
      <c r="T1072">
        <v>-1.74</v>
      </c>
      <c r="U1072" s="6">
        <v>-2.41</v>
      </c>
      <c r="V1072" s="6">
        <v>1.57</v>
      </c>
      <c r="W1072">
        <f t="shared" si="139"/>
        <v>1051.9251474224538</v>
      </c>
      <c r="X1072">
        <f t="shared" si="140"/>
        <v>3368.9043307518455</v>
      </c>
      <c r="Y1072">
        <f t="shared" si="141"/>
        <v>998.59116714972379</v>
      </c>
      <c r="Z1072">
        <f t="shared" si="150"/>
        <v>0.44118530599999151</v>
      </c>
      <c r="AA1072">
        <f t="shared" si="151"/>
        <v>2.2980070448000101</v>
      </c>
      <c r="AB1072">
        <f t="shared" si="152"/>
        <v>3.9873070894000051</v>
      </c>
      <c r="AC1072">
        <f t="shared" si="146"/>
        <v>0.44118530599999151</v>
      </c>
      <c r="AD1072">
        <f t="shared" si="153"/>
        <v>22.97189851480006</v>
      </c>
      <c r="AE1072">
        <f t="shared" si="154"/>
        <v>34.671395898329926</v>
      </c>
      <c r="AF1072">
        <f t="shared" si="155"/>
        <v>16.679120097908061</v>
      </c>
      <c r="AG1072">
        <f t="shared" si="156"/>
        <v>16.679120097908061</v>
      </c>
      <c r="AH1072">
        <f t="shared" si="143"/>
        <v>-7.23</v>
      </c>
      <c r="AI1072">
        <f t="shared" si="144"/>
        <v>-9.4499999999999993</v>
      </c>
      <c r="AJ1072">
        <f t="shared" si="145"/>
        <v>-4.26</v>
      </c>
      <c r="AK1072">
        <f t="shared" si="147"/>
        <v>-15.82</v>
      </c>
      <c r="AL1072">
        <f t="shared" si="148"/>
        <v>-18.559999999999999</v>
      </c>
      <c r="AM1072">
        <f t="shared" si="149"/>
        <v>-13.35</v>
      </c>
      <c r="AN1072">
        <f t="shared" si="142"/>
        <v>1071</v>
      </c>
    </row>
    <row r="1073" spans="1:40" x14ac:dyDescent="0.3">
      <c r="A1073" t="s">
        <v>2338</v>
      </c>
      <c r="B1073">
        <v>0.96</v>
      </c>
      <c r="C1073">
        <v>0.96</v>
      </c>
      <c r="D1073">
        <v>0.85</v>
      </c>
      <c r="E1073" s="6">
        <f>IF(Table2[[#This Row],[S&amp;P 500 TR USD]]="",Table2[[#This Row],[IA SBBI US Large Stock TR USD Ext]],Table2[[#This Row],[S&amp;P 500 TR USD]])</f>
        <v>0.96</v>
      </c>
      <c r="F1073" s="6" t="s">
        <v>2432</v>
      </c>
      <c r="G1073" s="6">
        <v>1.89</v>
      </c>
      <c r="H1073" s="6">
        <v>1.86</v>
      </c>
      <c r="I1073" s="6" t="s">
        <v>2435</v>
      </c>
      <c r="J1073" s="6">
        <v>-2.5499999999999998</v>
      </c>
      <c r="K1073" s="6">
        <v>-2.61</v>
      </c>
      <c r="L1073" s="6" t="s">
        <v>2436</v>
      </c>
      <c r="M1073">
        <v>-0.14000000000000001</v>
      </c>
      <c r="N1073">
        <v>-2.23</v>
      </c>
      <c r="O1073">
        <v>0.5</v>
      </c>
      <c r="P1073">
        <f>+(Table2[[#This Row],[IA SBBI US IT Govt TR USD]]*Table2[[#This Row],[PctinGovt]])+(Table2[[#This Row],[IA SBBI US LT Corp TR USD]]*(1-Table2[[#This Row],[IA SBBI US IT Govt TR USD]]) )</f>
        <v>-2.6122000000000001</v>
      </c>
      <c r="Q1073">
        <v>-0.36</v>
      </c>
      <c r="R1073" s="6">
        <f>IF(Table2[[#This Row],[Bloomberg US Agg Bond TR USD]]="",Table2[[#This Row],[Pre AGG]],Table2[[#This Row],[Bloomberg US Agg Bond TR USD]])</f>
        <v>-0.36</v>
      </c>
      <c r="S1073" s="6" t="str">
        <f>IF(Table2[[#This Row],[Bloomberg US Agg Bond TR USD]]="","Pre","")</f>
        <v/>
      </c>
      <c r="T1073">
        <v>0.85</v>
      </c>
      <c r="U1073" s="6">
        <v>1.86</v>
      </c>
      <c r="V1073" s="6">
        <v>-2.61</v>
      </c>
      <c r="W1073">
        <f t="shared" si="139"/>
        <v>1061.7165111755448</v>
      </c>
      <c r="X1073">
        <f t="shared" si="140"/>
        <v>3433.4259513038296</v>
      </c>
      <c r="Y1073">
        <f t="shared" si="141"/>
        <v>969.91793768711591</v>
      </c>
      <c r="Z1073">
        <f t="shared" si="150"/>
        <v>4.535537029000003</v>
      </c>
      <c r="AA1073">
        <f t="shared" si="151"/>
        <v>6.4032982496000201</v>
      </c>
      <c r="AB1073">
        <f t="shared" si="152"/>
        <v>4.6860020408999947</v>
      </c>
      <c r="AC1073">
        <f t="shared" si="146"/>
        <v>4.535537029000003</v>
      </c>
      <c r="AD1073">
        <f t="shared" si="153"/>
        <v>18.722151686938403</v>
      </c>
      <c r="AE1073">
        <f t="shared" si="154"/>
        <v>30.693868008802248</v>
      </c>
      <c r="AF1073">
        <f t="shared" si="155"/>
        <v>10.905519288847021</v>
      </c>
      <c r="AG1073">
        <f t="shared" si="156"/>
        <v>10.905519288847021</v>
      </c>
      <c r="AH1073">
        <f t="shared" si="143"/>
        <v>2.59</v>
      </c>
      <c r="AI1073">
        <f t="shared" si="144"/>
        <v>4.2700000000000005</v>
      </c>
      <c r="AJ1073">
        <f t="shared" si="145"/>
        <v>-4.18</v>
      </c>
      <c r="AK1073">
        <f t="shared" si="147"/>
        <v>9.82</v>
      </c>
      <c r="AL1073">
        <f t="shared" si="148"/>
        <v>13.719999999999999</v>
      </c>
      <c r="AM1073">
        <f t="shared" si="149"/>
        <v>8.0000000000000071E-2</v>
      </c>
      <c r="AN1073">
        <f t="shared" si="142"/>
        <v>1072</v>
      </c>
    </row>
    <row r="1074" spans="1:40" x14ac:dyDescent="0.3">
      <c r="A1074" t="s">
        <v>2339</v>
      </c>
      <c r="B1074">
        <v>1.29</v>
      </c>
      <c r="C1074">
        <v>1.29</v>
      </c>
      <c r="D1074">
        <v>1.05</v>
      </c>
      <c r="E1074" s="6">
        <f>IF(Table2[[#This Row],[S&amp;P 500 TR USD]]="",Table2[[#This Row],[IA SBBI US Large Stock TR USD Ext]],Table2[[#This Row],[S&amp;P 500 TR USD]])</f>
        <v>1.29</v>
      </c>
      <c r="F1074" s="6" t="s">
        <v>2432</v>
      </c>
      <c r="G1074" s="6">
        <v>2.31</v>
      </c>
      <c r="H1074" s="6">
        <v>2.13</v>
      </c>
      <c r="I1074" s="6" t="s">
        <v>2435</v>
      </c>
      <c r="J1074" s="6">
        <v>2.2799999999999998</v>
      </c>
      <c r="K1074" s="6">
        <v>2.16</v>
      </c>
      <c r="L1074" s="6" t="s">
        <v>2436</v>
      </c>
      <c r="M1074">
        <v>0.05</v>
      </c>
      <c r="N1074">
        <v>-2.04</v>
      </c>
      <c r="O1074">
        <v>0.5</v>
      </c>
      <c r="P1074">
        <f>+(Table2[[#This Row],[IA SBBI US IT Govt TR USD]]*Table2[[#This Row],[PctinGovt]])+(Table2[[#This Row],[IA SBBI US LT Corp TR USD]]*(1-Table2[[#This Row],[IA SBBI US IT Govt TR USD]]) )</f>
        <v>-1.913</v>
      </c>
      <c r="Q1074">
        <v>-0.24</v>
      </c>
      <c r="R1074" s="6">
        <f>IF(Table2[[#This Row],[Bloomberg US Agg Bond TR USD]]="",Table2[[#This Row],[Pre AGG]],Table2[[#This Row],[Bloomberg US Agg Bond TR USD]])</f>
        <v>-0.24</v>
      </c>
      <c r="S1074" s="6" t="str">
        <f>IF(Table2[[#This Row],[Bloomberg US Agg Bond TR USD]]="","Pre","")</f>
        <v/>
      </c>
      <c r="T1074">
        <v>1.05</v>
      </c>
      <c r="U1074" s="6">
        <v>2.13</v>
      </c>
      <c r="V1074" s="6">
        <v>2.16</v>
      </c>
      <c r="W1074">
        <f t="shared" si="139"/>
        <v>1073.9145345428878</v>
      </c>
      <c r="X1074">
        <f t="shared" si="140"/>
        <v>3508.6879240666017</v>
      </c>
      <c r="Y1074">
        <f t="shared" si="141"/>
        <v>993.02816514115761</v>
      </c>
      <c r="Z1074">
        <f t="shared" si="150"/>
        <v>0.1357097050000089</v>
      </c>
      <c r="AA1074">
        <f t="shared" si="151"/>
        <v>1.5225042062000149</v>
      </c>
      <c r="AB1074">
        <f t="shared" si="152"/>
        <v>1.0556738967999912</v>
      </c>
      <c r="AC1074">
        <f t="shared" si="146"/>
        <v>0.1357097050000089</v>
      </c>
      <c r="AD1074">
        <f t="shared" si="153"/>
        <v>16.701103384874759</v>
      </c>
      <c r="AE1074">
        <f t="shared" si="154"/>
        <v>29.263652331386524</v>
      </c>
      <c r="AF1074">
        <f t="shared" si="155"/>
        <v>9.0691937865672969</v>
      </c>
      <c r="AG1074">
        <f t="shared" si="156"/>
        <v>9.0691937865672969</v>
      </c>
      <c r="AH1074">
        <f t="shared" si="143"/>
        <v>0.20000000000000007</v>
      </c>
      <c r="AI1074">
        <f t="shared" si="144"/>
        <v>0.2699999999999998</v>
      </c>
      <c r="AJ1074">
        <f t="shared" si="145"/>
        <v>4.7699999999999996</v>
      </c>
      <c r="AK1074">
        <f t="shared" si="147"/>
        <v>-2.3899999999999997</v>
      </c>
      <c r="AL1074">
        <f t="shared" si="148"/>
        <v>-4.0000000000000009</v>
      </c>
      <c r="AM1074">
        <f t="shared" si="149"/>
        <v>8.9499999999999993</v>
      </c>
      <c r="AN1074">
        <f t="shared" si="142"/>
        <v>1073</v>
      </c>
    </row>
    <row r="1075" spans="1:40" x14ac:dyDescent="0.3">
      <c r="A1075" t="s">
        <v>2340</v>
      </c>
      <c r="B1075">
        <v>-1.94</v>
      </c>
      <c r="C1075">
        <v>-1.94</v>
      </c>
      <c r="D1075">
        <v>-2.1</v>
      </c>
      <c r="E1075" s="6">
        <f>IF(Table2[[#This Row],[S&amp;P 500 TR USD]]="",Table2[[#This Row],[IA SBBI US Large Stock TR USD Ext]],Table2[[#This Row],[S&amp;P 500 TR USD]])</f>
        <v>-1.94</v>
      </c>
      <c r="F1075" s="6" t="s">
        <v>2432</v>
      </c>
      <c r="G1075" s="6">
        <v>-2.4</v>
      </c>
      <c r="H1075" s="6">
        <v>-2.4700000000000002</v>
      </c>
      <c r="I1075" s="6" t="s">
        <v>2435</v>
      </c>
      <c r="J1075" s="6">
        <v>0.75</v>
      </c>
      <c r="K1075" s="6">
        <v>0.59</v>
      </c>
      <c r="L1075" s="6" t="s">
        <v>2436</v>
      </c>
      <c r="M1075">
        <v>-0.53</v>
      </c>
      <c r="N1075">
        <v>-3.2</v>
      </c>
      <c r="O1075">
        <v>0.5</v>
      </c>
      <c r="P1075">
        <f>+(Table2[[#This Row],[IA SBBI US IT Govt TR USD]]*Table2[[#This Row],[PctinGovt]])+(Table2[[#This Row],[IA SBBI US LT Corp TR USD]]*(1-Table2[[#This Row],[IA SBBI US IT Govt TR USD]]) )</f>
        <v>-5.1610000000000005</v>
      </c>
      <c r="Q1075">
        <v>-1.0900000000000001</v>
      </c>
      <c r="R1075" s="6">
        <f>IF(Table2[[#This Row],[Bloomberg US Agg Bond TR USD]]="",Table2[[#This Row],[Pre AGG]],Table2[[#This Row],[Bloomberg US Agg Bond TR USD]])</f>
        <v>-1.0900000000000001</v>
      </c>
      <c r="S1075" s="6" t="str">
        <f>IF(Table2[[#This Row],[Bloomberg US Agg Bond TR USD]]="","Pre","")</f>
        <v/>
      </c>
      <c r="T1075">
        <v>-2.1</v>
      </c>
      <c r="U1075" s="6">
        <v>-2.4700000000000002</v>
      </c>
      <c r="V1075" s="6">
        <v>0.59</v>
      </c>
      <c r="W1075">
        <f t="shared" si="139"/>
        <v>1049.2623293174872</v>
      </c>
      <c r="X1075">
        <f t="shared" si="140"/>
        <v>3419.5533323421564</v>
      </c>
      <c r="Y1075">
        <f t="shared" si="141"/>
        <v>999.47703131549054</v>
      </c>
      <c r="Z1075">
        <f t="shared" si="150"/>
        <v>-0.23116242500000883</v>
      </c>
      <c r="AA1075">
        <f t="shared" si="151"/>
        <v>1.4600864354000098</v>
      </c>
      <c r="AB1075">
        <f t="shared" si="152"/>
        <v>8.0636381600007745E-2</v>
      </c>
      <c r="AC1075">
        <f t="shared" si="146"/>
        <v>-0.23116242500000883</v>
      </c>
      <c r="AD1075">
        <f t="shared" si="153"/>
        <v>11.616237020117604</v>
      </c>
      <c r="AE1075">
        <f t="shared" si="154"/>
        <v>22.410758441403324</v>
      </c>
      <c r="AF1075">
        <f t="shared" si="155"/>
        <v>7.7516225004007566</v>
      </c>
      <c r="AG1075">
        <f t="shared" si="156"/>
        <v>7.7516225004007566</v>
      </c>
      <c r="AH1075">
        <f t="shared" si="143"/>
        <v>-3.1500000000000004</v>
      </c>
      <c r="AI1075">
        <f t="shared" si="144"/>
        <v>-4.5999999999999996</v>
      </c>
      <c r="AJ1075">
        <f t="shared" si="145"/>
        <v>-1.5700000000000003</v>
      </c>
      <c r="AK1075">
        <f t="shared" si="147"/>
        <v>-3.3500000000000005</v>
      </c>
      <c r="AL1075">
        <f t="shared" si="148"/>
        <v>-4.8699999999999992</v>
      </c>
      <c r="AM1075">
        <f t="shared" si="149"/>
        <v>-6.34</v>
      </c>
      <c r="AN1075">
        <f t="shared" si="142"/>
        <v>1074</v>
      </c>
    </row>
    <row r="1076" spans="1:40" x14ac:dyDescent="0.3">
      <c r="A1076" t="s">
        <v>2341</v>
      </c>
      <c r="B1076">
        <v>2.1</v>
      </c>
      <c r="C1076">
        <v>2.1</v>
      </c>
      <c r="D1076">
        <v>1.97</v>
      </c>
      <c r="E1076" s="6">
        <f>IF(Table2[[#This Row],[S&amp;P 500 TR USD]]="",Table2[[#This Row],[IA SBBI US Large Stock TR USD Ext]],Table2[[#This Row],[S&amp;P 500 TR USD]])</f>
        <v>2.1</v>
      </c>
      <c r="F1076" s="6" t="s">
        <v>2432</v>
      </c>
      <c r="G1076" s="6">
        <v>4.42</v>
      </c>
      <c r="H1076" s="6">
        <v>4.37</v>
      </c>
      <c r="I1076" s="6" t="s">
        <v>2435</v>
      </c>
      <c r="J1076" s="6">
        <v>-1.1599999999999999</v>
      </c>
      <c r="K1076" s="6">
        <v>-1.22</v>
      </c>
      <c r="L1076" s="6" t="s">
        <v>2436</v>
      </c>
      <c r="M1076">
        <v>0.51</v>
      </c>
      <c r="N1076">
        <v>2.39</v>
      </c>
      <c r="O1076">
        <v>0.5</v>
      </c>
      <c r="P1076">
        <f>+(Table2[[#This Row],[IA SBBI US IT Govt TR USD]]*Table2[[#This Row],[PctinGovt]])+(Table2[[#This Row],[IA SBBI US LT Corp TR USD]]*(1-Table2[[#This Row],[IA SBBI US IT Govt TR USD]]) )</f>
        <v>1.4260999999999999</v>
      </c>
      <c r="Q1076">
        <v>0.7</v>
      </c>
      <c r="R1076" s="6">
        <f>IF(Table2[[#This Row],[Bloomberg US Agg Bond TR USD]]="",Table2[[#This Row],[Pre AGG]],Table2[[#This Row],[Bloomberg US Agg Bond TR USD]])</f>
        <v>0.7</v>
      </c>
      <c r="S1076" s="6" t="str">
        <f>IF(Table2[[#This Row],[Bloomberg US Agg Bond TR USD]]="","Pre","")</f>
        <v/>
      </c>
      <c r="T1076">
        <v>1.97</v>
      </c>
      <c r="U1076" s="6">
        <v>4.37</v>
      </c>
      <c r="V1076" s="6">
        <v>-1.22</v>
      </c>
      <c r="W1076">
        <f t="shared" si="139"/>
        <v>1071.9027972050417</v>
      </c>
      <c r="X1076">
        <f t="shared" si="140"/>
        <v>3573.3578129655089</v>
      </c>
      <c r="Y1076">
        <f t="shared" si="141"/>
        <v>986.06341153344147</v>
      </c>
      <c r="Z1076">
        <f t="shared" si="150"/>
        <v>0.87683061499999049</v>
      </c>
      <c r="AA1076">
        <f t="shared" si="151"/>
        <v>3.960231899299993</v>
      </c>
      <c r="AB1076">
        <f t="shared" si="152"/>
        <v>1.5090385232000125</v>
      </c>
      <c r="AC1076">
        <f t="shared" si="146"/>
        <v>0.87683061499999049</v>
      </c>
      <c r="AD1076">
        <f t="shared" si="153"/>
        <v>18.016462971188197</v>
      </c>
      <c r="AE1076">
        <f t="shared" si="154"/>
        <v>30.30097764945705</v>
      </c>
      <c r="AF1076">
        <f t="shared" si="155"/>
        <v>9.5144075582836329</v>
      </c>
      <c r="AG1076">
        <f t="shared" si="156"/>
        <v>9.5144075582836329</v>
      </c>
      <c r="AH1076">
        <f t="shared" si="143"/>
        <v>4.07</v>
      </c>
      <c r="AI1076">
        <f t="shared" si="144"/>
        <v>6.84</v>
      </c>
      <c r="AJ1076">
        <f t="shared" si="145"/>
        <v>-1.81</v>
      </c>
      <c r="AK1076">
        <f t="shared" si="147"/>
        <v>7.2200000000000006</v>
      </c>
      <c r="AL1076">
        <f t="shared" si="148"/>
        <v>11.44</v>
      </c>
      <c r="AM1076">
        <f t="shared" si="149"/>
        <v>-0.23999999999999977</v>
      </c>
      <c r="AN1076">
        <f t="shared" si="142"/>
        <v>1075</v>
      </c>
    </row>
    <row r="1077" spans="1:40" x14ac:dyDescent="0.3">
      <c r="A1077" t="s">
        <v>2342</v>
      </c>
      <c r="B1077">
        <v>-6.03</v>
      </c>
      <c r="C1077">
        <v>-6.03</v>
      </c>
      <c r="D1077">
        <v>-6.26</v>
      </c>
      <c r="E1077" s="6">
        <f>IF(Table2[[#This Row],[S&amp;P 500 TR USD]]="",Table2[[#This Row],[IA SBBI US Large Stock TR USD Ext]],Table2[[#This Row],[S&amp;P 500 TR USD]])</f>
        <v>-6.03</v>
      </c>
      <c r="F1077" s="6" t="s">
        <v>2432</v>
      </c>
      <c r="G1077" s="6">
        <v>-6.66</v>
      </c>
      <c r="H1077" s="6">
        <v>-6.85</v>
      </c>
      <c r="I1077" s="6" t="s">
        <v>2435</v>
      </c>
      <c r="J1077" s="6">
        <v>-6.28</v>
      </c>
      <c r="K1077" s="6">
        <v>-6.4</v>
      </c>
      <c r="L1077" s="6" t="s">
        <v>2436</v>
      </c>
      <c r="M1077">
        <v>0.11</v>
      </c>
      <c r="N1077">
        <v>-0.67</v>
      </c>
      <c r="O1077">
        <v>0.5</v>
      </c>
      <c r="P1077">
        <f>+(Table2[[#This Row],[IA SBBI US IT Govt TR USD]]*Table2[[#This Row],[PctinGovt]])+(Table2[[#This Row],[IA SBBI US LT Corp TR USD]]*(1-Table2[[#This Row],[IA SBBI US IT Govt TR USD]]) )</f>
        <v>-0.5413</v>
      </c>
      <c r="Q1077">
        <v>-0.14000000000000001</v>
      </c>
      <c r="R1077" s="6">
        <f>IF(Table2[[#This Row],[Bloomberg US Agg Bond TR USD]]="",Table2[[#This Row],[Pre AGG]],Table2[[#This Row],[Bloomberg US Agg Bond TR USD]])</f>
        <v>-0.14000000000000001</v>
      </c>
      <c r="S1077" s="6" t="str">
        <f>IF(Table2[[#This Row],[Bloomberg US Agg Bond TR USD]]="","Pre","")</f>
        <v/>
      </c>
      <c r="T1077">
        <v>-6.26</v>
      </c>
      <c r="U1077" s="6">
        <v>-6.85</v>
      </c>
      <c r="V1077" s="6">
        <v>-6.4</v>
      </c>
      <c r="W1077">
        <f t="shared" si="139"/>
        <v>998.54168210000614</v>
      </c>
      <c r="X1077">
        <f t="shared" si="140"/>
        <v>3321.732802777371</v>
      </c>
      <c r="Y1077">
        <f t="shared" si="141"/>
        <v>916.55535319530122</v>
      </c>
      <c r="Z1077">
        <f t="shared" si="150"/>
        <v>-6.4206422379999957</v>
      </c>
      <c r="AA1077">
        <f t="shared" si="151"/>
        <v>-5.1806951785000059</v>
      </c>
      <c r="AB1077">
        <f t="shared" si="152"/>
        <v>-6.9964173279999926</v>
      </c>
      <c r="AC1077">
        <f t="shared" si="146"/>
        <v>-6.9964173279999926</v>
      </c>
      <c r="AD1077">
        <f t="shared" si="153"/>
        <v>6.057551902206737</v>
      </c>
      <c r="AE1077">
        <f t="shared" si="154"/>
        <v>15.650653340132671</v>
      </c>
      <c r="AF1077">
        <f t="shared" si="155"/>
        <v>-2.0117718434628729</v>
      </c>
      <c r="AG1077">
        <f t="shared" si="156"/>
        <v>-2.0117718434628729</v>
      </c>
      <c r="AH1077">
        <f t="shared" si="143"/>
        <v>-8.23</v>
      </c>
      <c r="AI1077">
        <f t="shared" si="144"/>
        <v>-11.219999999999999</v>
      </c>
      <c r="AJ1077">
        <f t="shared" si="145"/>
        <v>-5.1800000000000006</v>
      </c>
      <c r="AK1077">
        <f t="shared" si="147"/>
        <v>-12.3</v>
      </c>
      <c r="AL1077">
        <f t="shared" si="148"/>
        <v>-18.059999999999999</v>
      </c>
      <c r="AM1077">
        <f t="shared" si="149"/>
        <v>-3.3700000000000006</v>
      </c>
      <c r="AN1077">
        <f t="shared" si="142"/>
        <v>1076</v>
      </c>
    </row>
    <row r="1078" spans="1:40" x14ac:dyDescent="0.3">
      <c r="A1078" t="s">
        <v>2343</v>
      </c>
      <c r="B1078">
        <v>-2.4700000000000002</v>
      </c>
      <c r="C1078">
        <v>-2.4700000000000002</v>
      </c>
      <c r="D1078">
        <v>-2.64</v>
      </c>
      <c r="E1078" s="6">
        <f>IF(Table2[[#This Row],[S&amp;P 500 TR USD]]="",Table2[[#This Row],[IA SBBI US Large Stock TR USD Ext]],Table2[[#This Row],[S&amp;P 500 TR USD]])</f>
        <v>-2.4700000000000002</v>
      </c>
      <c r="F1078" s="6" t="s">
        <v>2432</v>
      </c>
      <c r="G1078" s="6">
        <v>-2.14</v>
      </c>
      <c r="H1078" s="6">
        <v>-2.19</v>
      </c>
      <c r="I1078" s="6" t="s">
        <v>2435</v>
      </c>
      <c r="J1078" s="6">
        <v>-4.91</v>
      </c>
      <c r="K1078" s="6">
        <v>-5.07</v>
      </c>
      <c r="L1078" s="6" t="s">
        <v>2436</v>
      </c>
      <c r="M1078">
        <v>0.99</v>
      </c>
      <c r="N1078">
        <v>1.33</v>
      </c>
      <c r="O1078">
        <v>0.5</v>
      </c>
      <c r="P1078">
        <f>+(Table2[[#This Row],[IA SBBI US IT Govt TR USD]]*Table2[[#This Row],[PctinGovt]])+(Table2[[#This Row],[IA SBBI US LT Corp TR USD]]*(1-Table2[[#This Row],[IA SBBI US IT Govt TR USD]]) )</f>
        <v>0.50829999999999997</v>
      </c>
      <c r="Q1078">
        <v>0.68</v>
      </c>
      <c r="R1078" s="6">
        <f>IF(Table2[[#This Row],[Bloomberg US Agg Bond TR USD]]="",Table2[[#This Row],[Pre AGG]],Table2[[#This Row],[Bloomberg US Agg Bond TR USD]])</f>
        <v>0.68</v>
      </c>
      <c r="S1078" s="6" t="str">
        <f>IF(Table2[[#This Row],[Bloomberg US Agg Bond TR USD]]="","Pre","")</f>
        <v/>
      </c>
      <c r="T1078">
        <v>-2.64</v>
      </c>
      <c r="U1078" s="6">
        <v>-2.19</v>
      </c>
      <c r="V1078" s="6">
        <v>-5.07</v>
      </c>
      <c r="W1078">
        <f t="shared" si="139"/>
        <v>969.54018169256597</v>
      </c>
      <c r="X1078">
        <f t="shared" si="140"/>
        <v>3246.7968543965462</v>
      </c>
      <c r="Y1078">
        <f t="shared" si="141"/>
        <v>865.0159967882995</v>
      </c>
      <c r="Z1078">
        <f t="shared" si="150"/>
        <v>-6.9368102992000029</v>
      </c>
      <c r="AA1078">
        <f t="shared" si="151"/>
        <v>-4.9084773445000174</v>
      </c>
      <c r="AB1078">
        <f t="shared" si="152"/>
        <v>-12.229544656000002</v>
      </c>
      <c r="AC1078">
        <f t="shared" si="146"/>
        <v>-12.229544656000002</v>
      </c>
      <c r="AD1078">
        <f t="shared" si="153"/>
        <v>2.550037274792416</v>
      </c>
      <c r="AE1078">
        <f t="shared" si="154"/>
        <v>16.280740164456997</v>
      </c>
      <c r="AF1078">
        <f t="shared" si="155"/>
        <v>-6.1917860135128127</v>
      </c>
      <c r="AG1078">
        <f t="shared" si="156"/>
        <v>-6.1917860135128127</v>
      </c>
      <c r="AH1078">
        <f t="shared" si="143"/>
        <v>3.6199999999999997</v>
      </c>
      <c r="AI1078">
        <f t="shared" si="144"/>
        <v>4.66</v>
      </c>
      <c r="AJ1078">
        <f t="shared" si="145"/>
        <v>1.33</v>
      </c>
      <c r="AK1078">
        <f t="shared" si="147"/>
        <v>11.85</v>
      </c>
      <c r="AL1078">
        <f t="shared" si="148"/>
        <v>15.879999999999999</v>
      </c>
      <c r="AM1078">
        <f t="shared" si="149"/>
        <v>6.5100000000000007</v>
      </c>
      <c r="AN1078">
        <f t="shared" si="142"/>
        <v>1077</v>
      </c>
    </row>
    <row r="1079" spans="1:40" x14ac:dyDescent="0.3">
      <c r="A1079" t="s">
        <v>2344</v>
      </c>
      <c r="B1079">
        <v>8.44</v>
      </c>
      <c r="C1079">
        <v>8.44</v>
      </c>
      <c r="D1079">
        <v>8.3000000000000007</v>
      </c>
      <c r="E1079" s="6">
        <f>IF(Table2[[#This Row],[S&amp;P 500 TR USD]]="",Table2[[#This Row],[IA SBBI US Large Stock TR USD Ext]],Table2[[#This Row],[S&amp;P 500 TR USD]])</f>
        <v>8.44</v>
      </c>
      <c r="F1079" s="6" t="s">
        <v>2432</v>
      </c>
      <c r="G1079" s="6">
        <v>11.24</v>
      </c>
      <c r="H1079" s="6">
        <v>11.19</v>
      </c>
      <c r="I1079" s="6" t="s">
        <v>2435</v>
      </c>
      <c r="J1079" s="6">
        <v>5.63</v>
      </c>
      <c r="K1079" s="6">
        <v>5.56</v>
      </c>
      <c r="L1079" s="6" t="s">
        <v>2436</v>
      </c>
      <c r="M1079">
        <v>-0.52</v>
      </c>
      <c r="N1079">
        <v>0.2</v>
      </c>
      <c r="O1079">
        <v>0.5</v>
      </c>
      <c r="P1079">
        <f>+(Table2[[#This Row],[IA SBBI US IT Govt TR USD]]*Table2[[#This Row],[PctinGovt]])+(Table2[[#This Row],[IA SBBI US LT Corp TR USD]]*(1-Table2[[#This Row],[IA SBBI US IT Govt TR USD]]) )</f>
        <v>4.4000000000000039E-2</v>
      </c>
      <c r="Q1079">
        <v>0.02</v>
      </c>
      <c r="R1079" s="6">
        <f>IF(Table2[[#This Row],[Bloomberg US Agg Bond TR USD]]="",Table2[[#This Row],[Pre AGG]],Table2[[#This Row],[Bloomberg US Agg Bond TR USD]])</f>
        <v>0.02</v>
      </c>
      <c r="S1079" s="6" t="str">
        <f>IF(Table2[[#This Row],[Bloomberg US Agg Bond TR USD]]="","Pre","")</f>
        <v/>
      </c>
      <c r="T1079">
        <v>8.3000000000000007</v>
      </c>
      <c r="U1079" s="6">
        <v>11.19</v>
      </c>
      <c r="V1079" s="6">
        <v>5.56</v>
      </c>
      <c r="W1079">
        <f t="shared" si="139"/>
        <v>1058.312016773049</v>
      </c>
      <c r="X1079">
        <f t="shared" si="140"/>
        <v>3621.3034224035191</v>
      </c>
      <c r="Y1079">
        <f t="shared" si="141"/>
        <v>918.67088620972913</v>
      </c>
      <c r="Z1079">
        <f t="shared" si="150"/>
        <v>-1.1597190879999997</v>
      </c>
      <c r="AA1079">
        <f t="shared" si="151"/>
        <v>1.305225678499955</v>
      </c>
      <c r="AB1079">
        <f t="shared" si="152"/>
        <v>-6.2052109119999805</v>
      </c>
      <c r="AC1079">
        <f t="shared" si="146"/>
        <v>-6.2052109119999805</v>
      </c>
      <c r="AD1079">
        <f t="shared" si="153"/>
        <v>10.377350793679385</v>
      </c>
      <c r="AE1079">
        <f t="shared" si="154"/>
        <v>29.785740803914585</v>
      </c>
      <c r="AF1079">
        <f t="shared" si="155"/>
        <v>3.0855201791962106</v>
      </c>
      <c r="AG1079">
        <f t="shared" si="156"/>
        <v>3.0855201791962106</v>
      </c>
      <c r="AH1079">
        <f t="shared" si="143"/>
        <v>10.940000000000001</v>
      </c>
      <c r="AI1079">
        <f t="shared" si="144"/>
        <v>13.379999999999999</v>
      </c>
      <c r="AJ1079">
        <f t="shared" si="145"/>
        <v>10.629999999999999</v>
      </c>
      <c r="AK1079">
        <f t="shared" si="147"/>
        <v>7.3200000000000021</v>
      </c>
      <c r="AL1079">
        <f t="shared" si="148"/>
        <v>8.7199999999999989</v>
      </c>
      <c r="AM1079">
        <f t="shared" si="149"/>
        <v>9.2999999999999989</v>
      </c>
      <c r="AN1079">
        <f t="shared" si="142"/>
        <v>1078</v>
      </c>
    </row>
    <row r="1080" spans="1:40" x14ac:dyDescent="0.3">
      <c r="A1080" t="s">
        <v>2345</v>
      </c>
      <c r="B1080">
        <v>0.3</v>
      </c>
      <c r="C1080">
        <v>0.3</v>
      </c>
      <c r="D1080">
        <v>0.05</v>
      </c>
      <c r="E1080" s="6">
        <f>IF(Table2[[#This Row],[S&amp;P 500 TR USD]]="",Table2[[#This Row],[IA SBBI US Large Stock TR USD Ext]],Table2[[#This Row],[S&amp;P 500 TR USD]])</f>
        <v>0.3</v>
      </c>
      <c r="F1080" s="6" t="s">
        <v>2432</v>
      </c>
      <c r="G1080" s="6">
        <v>0.56000000000000005</v>
      </c>
      <c r="H1080" s="6">
        <v>0.34</v>
      </c>
      <c r="I1080" s="6" t="s">
        <v>2435</v>
      </c>
      <c r="J1080" s="6">
        <v>3.25</v>
      </c>
      <c r="K1080" s="6">
        <v>3.12</v>
      </c>
      <c r="L1080" s="6" t="s">
        <v>2436</v>
      </c>
      <c r="M1080">
        <v>-0.4</v>
      </c>
      <c r="N1080">
        <v>0.2</v>
      </c>
      <c r="O1080">
        <v>0.5</v>
      </c>
      <c r="P1080">
        <f>+(Table2[[#This Row],[IA SBBI US IT Govt TR USD]]*Table2[[#This Row],[PctinGovt]])+(Table2[[#This Row],[IA SBBI US LT Corp TR USD]]*(1-Table2[[#This Row],[IA SBBI US IT Govt TR USD]]) )</f>
        <v>7.999999999999996E-2</v>
      </c>
      <c r="Q1080">
        <v>-0.26</v>
      </c>
      <c r="R1080" s="6">
        <f>IF(Table2[[#This Row],[Bloomberg US Agg Bond TR USD]]="",Table2[[#This Row],[Pre AGG]],Table2[[#This Row],[Bloomberg US Agg Bond TR USD]])</f>
        <v>-0.26</v>
      </c>
      <c r="S1080" s="6" t="str">
        <f>IF(Table2[[#This Row],[Bloomberg US Agg Bond TR USD]]="","Pre","")</f>
        <v/>
      </c>
      <c r="T1080">
        <v>0.05</v>
      </c>
      <c r="U1080" s="6">
        <v>0.34</v>
      </c>
      <c r="V1080" s="6">
        <v>3.12</v>
      </c>
      <c r="W1080">
        <f t="shared" si="139"/>
        <v>1058.8911727814354</v>
      </c>
      <c r="X1080">
        <f t="shared" si="140"/>
        <v>3633.9558540396915</v>
      </c>
      <c r="Y1080">
        <f t="shared" si="141"/>
        <v>950.45341785947244</v>
      </c>
      <c r="Z1080">
        <f t="shared" si="150"/>
        <v>5.4936004400000016</v>
      </c>
      <c r="AA1080">
        <f t="shared" si="151"/>
        <v>9.1247057925999862</v>
      </c>
      <c r="AB1080">
        <f t="shared" si="152"/>
        <v>3.3346009695999879</v>
      </c>
      <c r="AC1080">
        <f t="shared" si="146"/>
        <v>3.3346009695999879</v>
      </c>
      <c r="AD1080">
        <f t="shared" si="153"/>
        <v>8.1611552096730868</v>
      </c>
      <c r="AE1080">
        <f t="shared" si="154"/>
        <v>24.834175922783675</v>
      </c>
      <c r="AF1080">
        <f t="shared" si="155"/>
        <v>5.5838184433722127</v>
      </c>
      <c r="AG1080">
        <f t="shared" si="156"/>
        <v>5.5838184433722127</v>
      </c>
      <c r="AH1080">
        <f t="shared" si="143"/>
        <v>-8.25</v>
      </c>
      <c r="AI1080">
        <f t="shared" si="144"/>
        <v>-10.85</v>
      </c>
      <c r="AJ1080">
        <f t="shared" si="145"/>
        <v>-2.4399999999999995</v>
      </c>
      <c r="AK1080">
        <f t="shared" si="147"/>
        <v>-19.190000000000001</v>
      </c>
      <c r="AL1080">
        <f t="shared" si="148"/>
        <v>-24.229999999999997</v>
      </c>
      <c r="AM1080">
        <f t="shared" si="149"/>
        <v>-13.069999999999999</v>
      </c>
      <c r="AN1080">
        <f t="shared" si="142"/>
        <v>1079</v>
      </c>
    </row>
    <row r="1081" spans="1:40" x14ac:dyDescent="0.3">
      <c r="A1081" t="s">
        <v>2346</v>
      </c>
      <c r="B1081">
        <v>-1.58</v>
      </c>
      <c r="C1081">
        <v>-1.58</v>
      </c>
      <c r="D1081">
        <v>-1.75</v>
      </c>
      <c r="E1081" s="6">
        <f>IF(Table2[[#This Row],[S&amp;P 500 TR USD]]="",Table2[[#This Row],[IA SBBI US Large Stock TR USD Ext]],Table2[[#This Row],[S&amp;P 500 TR USD]])</f>
        <v>-1.58</v>
      </c>
      <c r="F1081" s="6" t="s">
        <v>2432</v>
      </c>
      <c r="G1081" s="6">
        <v>-1.48</v>
      </c>
      <c r="H1081" s="6">
        <v>-1.53</v>
      </c>
      <c r="I1081" s="6" t="s">
        <v>2435</v>
      </c>
      <c r="J1081" s="6">
        <v>-5.0199999999999996</v>
      </c>
      <c r="K1081" s="6">
        <v>-5.19</v>
      </c>
      <c r="L1081" s="6" t="s">
        <v>2436</v>
      </c>
      <c r="M1081">
        <v>-0.17</v>
      </c>
      <c r="N1081">
        <v>0</v>
      </c>
      <c r="O1081">
        <v>0.5</v>
      </c>
      <c r="P1081">
        <f>+(Table2[[#This Row],[IA SBBI US IT Govt TR USD]]*Table2[[#This Row],[PctinGovt]])+(Table2[[#This Row],[IA SBBI US LT Corp TR USD]]*(1-Table2[[#This Row],[IA SBBI US IT Govt TR USD]]) )</f>
        <v>-8.5000000000000006E-2</v>
      </c>
      <c r="Q1081">
        <v>-0.32</v>
      </c>
      <c r="R1081" s="6">
        <f>IF(Table2[[#This Row],[Bloomberg US Agg Bond TR USD]]="",Table2[[#This Row],[Pre AGG]],Table2[[#This Row],[Bloomberg US Agg Bond TR USD]])</f>
        <v>-0.32</v>
      </c>
      <c r="S1081" s="6" t="str">
        <f>IF(Table2[[#This Row],[Bloomberg US Agg Bond TR USD]]="","Pre","")</f>
        <v/>
      </c>
      <c r="T1081">
        <v>-1.75</v>
      </c>
      <c r="U1081" s="6">
        <v>-1.53</v>
      </c>
      <c r="V1081" s="6">
        <v>-5.19</v>
      </c>
      <c r="W1081">
        <f t="shared" si="139"/>
        <v>1038.6105772577603</v>
      </c>
      <c r="X1081">
        <f t="shared" si="140"/>
        <v>3576.826329472884</v>
      </c>
      <c r="Y1081">
        <f t="shared" si="141"/>
        <v>895.93488547256572</v>
      </c>
      <c r="Z1081">
        <f t="shared" si="150"/>
        <v>6.4579523749999979</v>
      </c>
      <c r="AA1081">
        <f t="shared" si="151"/>
        <v>9.8610548961999953</v>
      </c>
      <c r="AB1081">
        <f t="shared" si="152"/>
        <v>3.2039768031999927</v>
      </c>
      <c r="AC1081">
        <f t="shared" si="146"/>
        <v>3.2039768031999927</v>
      </c>
      <c r="AD1081">
        <f t="shared" si="153"/>
        <v>4.2766509601646741</v>
      </c>
      <c r="AE1081">
        <f t="shared" si="154"/>
        <v>19.332310485550018</v>
      </c>
      <c r="AF1081">
        <f t="shared" si="155"/>
        <v>-4.7988414016536529</v>
      </c>
      <c r="AG1081">
        <f t="shared" si="156"/>
        <v>-4.7988414016536529</v>
      </c>
      <c r="AH1081">
        <f t="shared" si="143"/>
        <v>-1.8</v>
      </c>
      <c r="AI1081">
        <f t="shared" si="144"/>
        <v>-1.87</v>
      </c>
      <c r="AJ1081">
        <f t="shared" si="145"/>
        <v>-8.31</v>
      </c>
      <c r="AK1081">
        <f t="shared" si="147"/>
        <v>6.45</v>
      </c>
      <c r="AL1081">
        <f t="shared" si="148"/>
        <v>8.98</v>
      </c>
      <c r="AM1081">
        <f t="shared" si="149"/>
        <v>-5.870000000000001</v>
      </c>
      <c r="AN1081">
        <f t="shared" si="142"/>
        <v>1080</v>
      </c>
    </row>
    <row r="1082" spans="1:40" x14ac:dyDescent="0.3">
      <c r="A1082" t="s">
        <v>2347</v>
      </c>
      <c r="B1082">
        <v>-4.96</v>
      </c>
      <c r="C1082">
        <v>-4.96</v>
      </c>
      <c r="D1082">
        <v>-5.07</v>
      </c>
      <c r="E1082" s="6">
        <f>IF(Table2[[#This Row],[S&amp;P 500 TR USD]]="",Table2[[#This Row],[IA SBBI US Large Stock TR USD Ext]],Table2[[#This Row],[S&amp;P 500 TR USD]])</f>
        <v>-4.96</v>
      </c>
      <c r="F1082" s="6" t="s">
        <v>2432</v>
      </c>
      <c r="G1082" s="6">
        <v>-6.79</v>
      </c>
      <c r="H1082" s="6">
        <v>-6.84</v>
      </c>
      <c r="I1082" s="6" t="s">
        <v>2435</v>
      </c>
      <c r="J1082" s="6">
        <v>-8.7899999999999991</v>
      </c>
      <c r="K1082" s="6">
        <v>-8.85</v>
      </c>
      <c r="L1082" s="6" t="s">
        <v>2436</v>
      </c>
      <c r="M1082">
        <v>2.33</v>
      </c>
      <c r="N1082">
        <v>0.67</v>
      </c>
      <c r="O1082">
        <v>0.5</v>
      </c>
      <c r="P1082">
        <f>+(Table2[[#This Row],[IA SBBI US IT Govt TR USD]]*Table2[[#This Row],[PctinGovt]])+(Table2[[#This Row],[IA SBBI US LT Corp TR USD]]*(1-Table2[[#This Row],[IA SBBI US IT Govt TR USD]]) )</f>
        <v>0.27389999999999992</v>
      </c>
      <c r="Q1082">
        <v>1.38</v>
      </c>
      <c r="R1082" s="6">
        <f>IF(Table2[[#This Row],[Bloomberg US Agg Bond TR USD]]="",Table2[[#This Row],[Pre AGG]],Table2[[#This Row],[Bloomberg US Agg Bond TR USD]])</f>
        <v>1.38</v>
      </c>
      <c r="S1082" s="6" t="str">
        <f>IF(Table2[[#This Row],[Bloomberg US Agg Bond TR USD]]="","Pre","")</f>
        <v/>
      </c>
      <c r="T1082">
        <v>-5.07</v>
      </c>
      <c r="U1082" s="6">
        <v>-6.84</v>
      </c>
      <c r="V1082" s="6">
        <v>-8.85</v>
      </c>
      <c r="W1082">
        <f t="shared" si="139"/>
        <v>980.88302099079192</v>
      </c>
      <c r="X1082">
        <f t="shared" si="140"/>
        <v>3325.3314085369389</v>
      </c>
      <c r="Y1082">
        <f t="shared" si="141"/>
        <v>807.79464810824368</v>
      </c>
      <c r="Z1082">
        <f t="shared" si="150"/>
        <v>-6.6846406375000056</v>
      </c>
      <c r="AA1082">
        <f t="shared" si="151"/>
        <v>-7.9534501831999833</v>
      </c>
      <c r="AB1082">
        <f t="shared" si="152"/>
        <v>-10.884402372000023</v>
      </c>
      <c r="AC1082">
        <f t="shared" si="146"/>
        <v>-10.884402372000023</v>
      </c>
      <c r="AD1082">
        <f t="shared" si="153"/>
        <v>0.50748782260565672</v>
      </c>
      <c r="AE1082">
        <f t="shared" si="154"/>
        <v>9.9386673737523736</v>
      </c>
      <c r="AF1082">
        <f t="shared" si="155"/>
        <v>-7.5771050565633384</v>
      </c>
      <c r="AG1082">
        <f t="shared" si="156"/>
        <v>-7.5771050565633384</v>
      </c>
      <c r="AH1082">
        <f t="shared" si="143"/>
        <v>-3.3200000000000003</v>
      </c>
      <c r="AI1082">
        <f t="shared" si="144"/>
        <v>-5.31</v>
      </c>
      <c r="AJ1082">
        <f t="shared" si="145"/>
        <v>-3.6599999999999993</v>
      </c>
      <c r="AK1082">
        <f t="shared" si="147"/>
        <v>-1.5200000000000002</v>
      </c>
      <c r="AL1082">
        <f t="shared" si="148"/>
        <v>-3.4399999999999995</v>
      </c>
      <c r="AM1082">
        <f t="shared" si="149"/>
        <v>4.6500000000000012</v>
      </c>
      <c r="AN1082">
        <f t="shared" si="142"/>
        <v>1081</v>
      </c>
    </row>
    <row r="1083" spans="1:40" x14ac:dyDescent="0.3">
      <c r="A1083" t="s">
        <v>2348</v>
      </c>
      <c r="B1083">
        <v>-0.13</v>
      </c>
      <c r="C1083">
        <v>-0.13</v>
      </c>
      <c r="D1083">
        <v>-0.41</v>
      </c>
      <c r="E1083" s="6">
        <f>IF(Table2[[#This Row],[S&amp;P 500 TR USD]]="",Table2[[#This Row],[IA SBBI US Large Stock TR USD Ext]],Table2[[#This Row],[S&amp;P 500 TR USD]])</f>
        <v>-0.13</v>
      </c>
      <c r="F1083" s="6" t="s">
        <v>2432</v>
      </c>
      <c r="G1083" s="6">
        <v>-1.6</v>
      </c>
      <c r="H1083" s="6">
        <v>-1.82</v>
      </c>
      <c r="I1083" s="6" t="s">
        <v>2435</v>
      </c>
      <c r="J1083" s="6">
        <v>0</v>
      </c>
      <c r="K1083" s="6">
        <v>-0.14000000000000001</v>
      </c>
      <c r="L1083" s="6" t="s">
        <v>2436</v>
      </c>
      <c r="M1083">
        <v>0.56999999999999995</v>
      </c>
      <c r="N1083">
        <v>2.3199999999999998</v>
      </c>
      <c r="O1083">
        <v>0.5</v>
      </c>
      <c r="P1083">
        <f>+(Table2[[#This Row],[IA SBBI US IT Govt TR USD]]*Table2[[#This Row],[PctinGovt]])+(Table2[[#This Row],[IA SBBI US LT Corp TR USD]]*(1-Table2[[#This Row],[IA SBBI US IT Govt TR USD]]) )</f>
        <v>1.2826</v>
      </c>
      <c r="Q1083">
        <v>0.71</v>
      </c>
      <c r="R1083" s="6">
        <f>IF(Table2[[#This Row],[Bloomberg US Agg Bond TR USD]]="",Table2[[#This Row],[Pre AGG]],Table2[[#This Row],[Bloomberg US Agg Bond TR USD]])</f>
        <v>0.71</v>
      </c>
      <c r="S1083" s="6" t="str">
        <f>IF(Table2[[#This Row],[Bloomberg US Agg Bond TR USD]]="","Pre","")</f>
        <v/>
      </c>
      <c r="T1083">
        <v>-0.41</v>
      </c>
      <c r="U1083" s="6">
        <v>-1.82</v>
      </c>
      <c r="V1083" s="6">
        <v>-0.14000000000000001</v>
      </c>
      <c r="W1083">
        <f t="shared" si="139"/>
        <v>976.45140060472966</v>
      </c>
      <c r="X1083">
        <f t="shared" si="140"/>
        <v>3262.9903769015668</v>
      </c>
      <c r="Y1083">
        <f t="shared" si="141"/>
        <v>806.52373560089222</v>
      </c>
      <c r="Z1083">
        <f t="shared" si="150"/>
        <v>-7.1136767724999999</v>
      </c>
      <c r="AA1083">
        <f t="shared" si="151"/>
        <v>-9.9349186663999944</v>
      </c>
      <c r="AB1083">
        <f t="shared" si="152"/>
        <v>-13.701672041000002</v>
      </c>
      <c r="AC1083">
        <f t="shared" si="146"/>
        <v>-13.701672041000002</v>
      </c>
      <c r="AD1083">
        <f t="shared" si="153"/>
        <v>-3.5410936469760235</v>
      </c>
      <c r="AE1083">
        <f t="shared" si="154"/>
        <v>2.9155068912567694</v>
      </c>
      <c r="AF1083">
        <f t="shared" si="155"/>
        <v>-11.975676785392597</v>
      </c>
      <c r="AG1083">
        <f t="shared" si="156"/>
        <v>-11.975676785392597</v>
      </c>
      <c r="AH1083">
        <f t="shared" si="143"/>
        <v>4.66</v>
      </c>
      <c r="AI1083">
        <f t="shared" si="144"/>
        <v>5.0199999999999996</v>
      </c>
      <c r="AJ1083">
        <f t="shared" si="145"/>
        <v>8.7099999999999991</v>
      </c>
      <c r="AK1083">
        <f t="shared" si="147"/>
        <v>7.98</v>
      </c>
      <c r="AL1083">
        <f t="shared" si="148"/>
        <v>10.329999999999998</v>
      </c>
      <c r="AM1083">
        <f t="shared" si="149"/>
        <v>12.369999999999997</v>
      </c>
      <c r="AN1083">
        <f t="shared" si="142"/>
        <v>1082</v>
      </c>
    </row>
    <row r="1084" spans="1:40" x14ac:dyDescent="0.3">
      <c r="A1084" t="s">
        <v>2349</v>
      </c>
      <c r="B1084">
        <v>6.78</v>
      </c>
      <c r="C1084">
        <v>6.78</v>
      </c>
      <c r="D1084">
        <v>6.6</v>
      </c>
      <c r="E1084" s="6">
        <f>IF(Table2[[#This Row],[S&amp;P 500 TR USD]]="",Table2[[#This Row],[IA SBBI US Large Stock TR USD Ext]],Table2[[#This Row],[S&amp;P 500 TR USD]])</f>
        <v>6.78</v>
      </c>
      <c r="F1084" s="6" t="s">
        <v>2432</v>
      </c>
      <c r="G1084" s="6">
        <v>6.79</v>
      </c>
      <c r="H1084" s="6">
        <v>6.73</v>
      </c>
      <c r="I1084" s="6" t="s">
        <v>2435</v>
      </c>
      <c r="J1084" s="6">
        <v>7.98</v>
      </c>
      <c r="K1084" s="6">
        <v>7.75</v>
      </c>
      <c r="L1084" s="6" t="s">
        <v>2436</v>
      </c>
      <c r="M1084">
        <v>0.45</v>
      </c>
      <c r="N1084">
        <v>4.2300000000000004</v>
      </c>
      <c r="O1084">
        <v>0.5</v>
      </c>
      <c r="P1084">
        <f>+(Table2[[#This Row],[IA SBBI US IT Govt TR USD]]*Table2[[#This Row],[PctinGovt]])+(Table2[[#This Row],[IA SBBI US LT Corp TR USD]]*(1-Table2[[#This Row],[IA SBBI US IT Govt TR USD]]) )</f>
        <v>2.5515000000000003</v>
      </c>
      <c r="Q1084">
        <v>0.92</v>
      </c>
      <c r="R1084" s="6">
        <f>IF(Table2[[#This Row],[Bloomberg US Agg Bond TR USD]]="",Table2[[#This Row],[Pre AGG]],Table2[[#This Row],[Bloomberg US Agg Bond TR USD]])</f>
        <v>0.92</v>
      </c>
      <c r="S1084" s="6" t="str">
        <f>IF(Table2[[#This Row],[Bloomberg US Agg Bond TR USD]]="","Pre","")</f>
        <v/>
      </c>
      <c r="T1084">
        <v>6.6</v>
      </c>
      <c r="U1084" s="6">
        <v>6.73</v>
      </c>
      <c r="V1084" s="6">
        <v>7.75</v>
      </c>
      <c r="W1084">
        <f t="shared" si="139"/>
        <v>1047.4971930446418</v>
      </c>
      <c r="X1084">
        <f t="shared" si="140"/>
        <v>3489.3196292670423</v>
      </c>
      <c r="Y1084">
        <f t="shared" si="141"/>
        <v>876.77932510996118</v>
      </c>
      <c r="Z1084">
        <f t="shared" si="150"/>
        <v>0.78047894200001799</v>
      </c>
      <c r="AA1084">
        <f t="shared" si="151"/>
        <v>-2.3799519575999795</v>
      </c>
      <c r="AB1084">
        <f t="shared" si="152"/>
        <v>-1.9233747750000196</v>
      </c>
      <c r="AC1084">
        <f t="shared" si="146"/>
        <v>-2.3799519575999795</v>
      </c>
      <c r="AD1084">
        <f t="shared" si="153"/>
        <v>4.4440773715830995</v>
      </c>
      <c r="AE1084">
        <f t="shared" si="154"/>
        <v>10.7387040074991</v>
      </c>
      <c r="AF1084">
        <f t="shared" si="155"/>
        <v>1.1045818822507769</v>
      </c>
      <c r="AG1084">
        <f t="shared" si="156"/>
        <v>1.1045818822507769</v>
      </c>
      <c r="AH1084">
        <f t="shared" si="143"/>
        <v>7.01</v>
      </c>
      <c r="AI1084">
        <f t="shared" si="144"/>
        <v>8.5500000000000007</v>
      </c>
      <c r="AJ1084">
        <f t="shared" si="145"/>
        <v>7.89</v>
      </c>
      <c r="AK1084">
        <f t="shared" si="147"/>
        <v>2.3499999999999996</v>
      </c>
      <c r="AL1084">
        <f t="shared" si="148"/>
        <v>3.5300000000000011</v>
      </c>
      <c r="AM1084">
        <f t="shared" si="149"/>
        <v>-0.8199999999999994</v>
      </c>
      <c r="AN1084">
        <f t="shared" si="142"/>
        <v>1083</v>
      </c>
    </row>
    <row r="1085" spans="1:40" x14ac:dyDescent="0.3">
      <c r="A1085" t="s">
        <v>2350</v>
      </c>
      <c r="B1085">
        <v>0.39</v>
      </c>
      <c r="C1085">
        <v>0.39</v>
      </c>
      <c r="D1085">
        <v>0.27</v>
      </c>
      <c r="E1085" s="6">
        <f>IF(Table2[[#This Row],[S&amp;P 500 TR USD]]="",Table2[[#This Row],[IA SBBI US Large Stock TR USD Ext]],Table2[[#This Row],[S&amp;P 500 TR USD]])</f>
        <v>0.39</v>
      </c>
      <c r="F1085" s="6" t="s">
        <v>2432</v>
      </c>
      <c r="G1085" s="6">
        <v>-3.12</v>
      </c>
      <c r="H1085" s="6">
        <v>-3.18</v>
      </c>
      <c r="I1085" s="6" t="s">
        <v>2435</v>
      </c>
      <c r="J1085" s="6">
        <v>1.57</v>
      </c>
      <c r="K1085" s="6">
        <v>1.51</v>
      </c>
      <c r="L1085" s="6" t="s">
        <v>2436</v>
      </c>
      <c r="M1085">
        <v>-0.1</v>
      </c>
      <c r="N1085">
        <v>1.46</v>
      </c>
      <c r="O1085">
        <v>0.5</v>
      </c>
      <c r="P1085">
        <f>+(Table2[[#This Row],[IA SBBI US IT Govt TR USD]]*Table2[[#This Row],[PctinGovt]])+(Table2[[#This Row],[IA SBBI US LT Corp TR USD]]*(1-Table2[[#This Row],[IA SBBI US IT Govt TR USD]]) )</f>
        <v>1.556</v>
      </c>
      <c r="Q1085">
        <v>0.38</v>
      </c>
      <c r="R1085" s="6">
        <f>IF(Table2[[#This Row],[Bloomberg US Agg Bond TR USD]]="",Table2[[#This Row],[Pre AGG]],Table2[[#This Row],[Bloomberg US Agg Bond TR USD]])</f>
        <v>0.38</v>
      </c>
      <c r="S1085" s="6" t="str">
        <f>IF(Table2[[#This Row],[Bloomberg US Agg Bond TR USD]]="","Pre","")</f>
        <v/>
      </c>
      <c r="T1085">
        <v>0.27</v>
      </c>
      <c r="U1085" s="6">
        <v>-3.18</v>
      </c>
      <c r="V1085" s="6">
        <v>1.51</v>
      </c>
      <c r="W1085">
        <f t="shared" si="139"/>
        <v>1050.5954354658622</v>
      </c>
      <c r="X1085">
        <f t="shared" si="140"/>
        <v>3375.1792650563502</v>
      </c>
      <c r="Y1085">
        <f t="shared" si="141"/>
        <v>891.52869291912145</v>
      </c>
      <c r="Z1085">
        <f t="shared" si="150"/>
        <v>6.4495799379999941</v>
      </c>
      <c r="AA1085">
        <f t="shared" si="151"/>
        <v>1.4552710548000114</v>
      </c>
      <c r="AB1085">
        <f t="shared" si="152"/>
        <v>9.2238971649999826</v>
      </c>
      <c r="AC1085">
        <f t="shared" si="146"/>
        <v>1.4552710548000114</v>
      </c>
      <c r="AD1085">
        <f t="shared" si="153"/>
        <v>2.3515210911711604</v>
      </c>
      <c r="AE1085">
        <f t="shared" si="154"/>
        <v>4.4086213069048918</v>
      </c>
      <c r="AF1085">
        <f t="shared" si="155"/>
        <v>-3.6507124777762412</v>
      </c>
      <c r="AG1085">
        <f t="shared" si="156"/>
        <v>-3.6507124777762412</v>
      </c>
      <c r="AH1085">
        <f t="shared" si="143"/>
        <v>-6.33</v>
      </c>
      <c r="AI1085">
        <f t="shared" si="144"/>
        <v>-9.91</v>
      </c>
      <c r="AJ1085">
        <f t="shared" si="145"/>
        <v>-6.24</v>
      </c>
      <c r="AK1085">
        <f t="shared" si="147"/>
        <v>-13.34</v>
      </c>
      <c r="AL1085">
        <f t="shared" si="148"/>
        <v>-18.46</v>
      </c>
      <c r="AM1085">
        <f t="shared" si="149"/>
        <v>-14.129999999999999</v>
      </c>
      <c r="AN1085">
        <f t="shared" si="142"/>
        <v>1084</v>
      </c>
    </row>
    <row r="1086" spans="1:40" x14ac:dyDescent="0.3">
      <c r="A1086" t="s">
        <v>2351</v>
      </c>
      <c r="B1086">
        <v>1.8</v>
      </c>
      <c r="C1086">
        <v>1.8</v>
      </c>
      <c r="D1086">
        <v>1.53</v>
      </c>
      <c r="E1086" s="6">
        <f>IF(Table2[[#This Row],[S&amp;P 500 TR USD]]="",Table2[[#This Row],[IA SBBI US Large Stock TR USD Ext]],Table2[[#This Row],[S&amp;P 500 TR USD]])</f>
        <v>1.8</v>
      </c>
      <c r="F1086" s="6" t="s">
        <v>2432</v>
      </c>
      <c r="G1086" s="6">
        <v>4.45</v>
      </c>
      <c r="H1086" s="6">
        <v>4.21</v>
      </c>
      <c r="I1086" s="6" t="s">
        <v>2435</v>
      </c>
      <c r="J1086" s="6">
        <v>2.25</v>
      </c>
      <c r="K1086" s="6">
        <v>2.12</v>
      </c>
      <c r="L1086" s="6" t="s">
        <v>2436</v>
      </c>
      <c r="M1086">
        <v>-0.21</v>
      </c>
      <c r="N1086">
        <v>0.16</v>
      </c>
      <c r="O1086">
        <v>0.5</v>
      </c>
      <c r="P1086">
        <f>+(Table2[[#This Row],[IA SBBI US IT Govt TR USD]]*Table2[[#This Row],[PctinGovt]])+(Table2[[#This Row],[IA SBBI US LT Corp TR USD]]*(1-Table2[[#This Row],[IA SBBI US IT Govt TR USD]]) )</f>
        <v>8.8599999999999998E-2</v>
      </c>
      <c r="Q1086">
        <v>0.03</v>
      </c>
      <c r="R1086" s="6">
        <f>IF(Table2[[#This Row],[Bloomberg US Agg Bond TR USD]]="",Table2[[#This Row],[Pre AGG]],Table2[[#This Row],[Bloomberg US Agg Bond TR USD]])</f>
        <v>0.03</v>
      </c>
      <c r="S1086" s="6" t="str">
        <f>IF(Table2[[#This Row],[Bloomberg US Agg Bond TR USD]]="","Pre","")</f>
        <v/>
      </c>
      <c r="T1086">
        <v>1.53</v>
      </c>
      <c r="U1086" s="6">
        <v>4.21</v>
      </c>
      <c r="V1086" s="6">
        <v>2.12</v>
      </c>
      <c r="W1086">
        <f t="shared" si="139"/>
        <v>1068.1995456284901</v>
      </c>
      <c r="X1086">
        <f t="shared" si="140"/>
        <v>3521.4843121152226</v>
      </c>
      <c r="Y1086">
        <f t="shared" si="141"/>
        <v>912.54910120900695</v>
      </c>
      <c r="Z1086">
        <f t="shared" si="150"/>
        <v>8.5232036460000096</v>
      </c>
      <c r="AA1086">
        <f t="shared" si="151"/>
        <v>7.6864310106000033</v>
      </c>
      <c r="AB1086">
        <f t="shared" si="152"/>
        <v>11.695817929999986</v>
      </c>
      <c r="AC1086">
        <f t="shared" si="146"/>
        <v>7.6864310106000033</v>
      </c>
      <c r="AD1086">
        <f t="shared" si="153"/>
        <v>1.4324054308112455</v>
      </c>
      <c r="AE1086">
        <f t="shared" si="154"/>
        <v>4.2985278603581367</v>
      </c>
      <c r="AF1086">
        <f t="shared" si="155"/>
        <v>-1.5884252673585508</v>
      </c>
      <c r="AG1086">
        <f t="shared" si="156"/>
        <v>-1.5884252673585508</v>
      </c>
      <c r="AH1086">
        <f t="shared" si="143"/>
        <v>1.26</v>
      </c>
      <c r="AI1086">
        <f t="shared" si="144"/>
        <v>7.3900000000000006</v>
      </c>
      <c r="AJ1086">
        <f t="shared" si="145"/>
        <v>0.6100000000000001</v>
      </c>
      <c r="AK1086">
        <f t="shared" si="147"/>
        <v>7.59</v>
      </c>
      <c r="AL1086">
        <f t="shared" si="148"/>
        <v>17.3</v>
      </c>
      <c r="AM1086">
        <f t="shared" si="149"/>
        <v>6.8500000000000005</v>
      </c>
      <c r="AN1086">
        <f t="shared" si="142"/>
        <v>1085</v>
      </c>
    </row>
    <row r="1087" spans="1:40" x14ac:dyDescent="0.3">
      <c r="A1087" t="s">
        <v>2352</v>
      </c>
      <c r="B1087">
        <v>0.26</v>
      </c>
      <c r="C1087">
        <v>0.26</v>
      </c>
      <c r="D1087">
        <v>0.09</v>
      </c>
      <c r="E1087" s="6">
        <f>IF(Table2[[#This Row],[S&amp;P 500 TR USD]]="",Table2[[#This Row],[IA SBBI US Large Stock TR USD Ext]],Table2[[#This Row],[S&amp;P 500 TR USD]])</f>
        <v>0.26</v>
      </c>
      <c r="F1087" s="6" t="s">
        <v>2432</v>
      </c>
      <c r="G1087" s="6">
        <v>-2.2999999999999998</v>
      </c>
      <c r="H1087" s="6">
        <v>-2.35</v>
      </c>
      <c r="I1087" s="6" t="s">
        <v>2435</v>
      </c>
      <c r="J1087" s="6">
        <v>-0.06</v>
      </c>
      <c r="K1087" s="6">
        <v>-0.25</v>
      </c>
      <c r="L1087" s="6" t="s">
        <v>2436</v>
      </c>
      <c r="M1087">
        <v>1.75</v>
      </c>
      <c r="N1087">
        <v>3.77</v>
      </c>
      <c r="O1087">
        <v>0.5</v>
      </c>
      <c r="P1087">
        <f>+(Table2[[#This Row],[IA SBBI US IT Govt TR USD]]*Table2[[#This Row],[PctinGovt]])+(Table2[[#This Row],[IA SBBI US LT Corp TR USD]]*(1-Table2[[#This Row],[IA SBBI US IT Govt TR USD]]) )</f>
        <v>-1.9525000000000001</v>
      </c>
      <c r="Q1087">
        <v>1.8</v>
      </c>
      <c r="R1087" s="6">
        <f>IF(Table2[[#This Row],[Bloomberg US Agg Bond TR USD]]="",Table2[[#This Row],[Pre AGG]],Table2[[#This Row],[Bloomberg US Agg Bond TR USD]])</f>
        <v>1.8</v>
      </c>
      <c r="S1087" s="6" t="str">
        <f>IF(Table2[[#This Row],[Bloomberg US Agg Bond TR USD]]="","Pre","")</f>
        <v/>
      </c>
      <c r="T1087">
        <v>0.09</v>
      </c>
      <c r="U1087" s="6">
        <v>-2.35</v>
      </c>
      <c r="V1087" s="6">
        <v>-0.25</v>
      </c>
      <c r="W1087">
        <f t="shared" si="139"/>
        <v>1069.2509252195557</v>
      </c>
      <c r="X1087">
        <f t="shared" si="140"/>
        <v>3436.3794307805151</v>
      </c>
      <c r="Y1087">
        <f t="shared" si="141"/>
        <v>910.01772845598441</v>
      </c>
      <c r="Z1087">
        <f t="shared" si="150"/>
        <v>1.8957547179000001</v>
      </c>
      <c r="AA1087">
        <f t="shared" si="151"/>
        <v>-1.4749368669999985</v>
      </c>
      <c r="AB1087">
        <f t="shared" si="152"/>
        <v>3.4028569700000011</v>
      </c>
      <c r="AC1087">
        <f t="shared" si="146"/>
        <v>-1.4749368669999985</v>
      </c>
      <c r="AD1087">
        <f t="shared" si="153"/>
        <v>1.9518925443853918</v>
      </c>
      <c r="AE1087">
        <f t="shared" si="154"/>
        <v>4.2878481012079694</v>
      </c>
      <c r="AF1087">
        <f t="shared" si="155"/>
        <v>-4.3966246632159649</v>
      </c>
      <c r="AG1087">
        <f t="shared" si="156"/>
        <v>-4.3966246632159649</v>
      </c>
      <c r="AH1087">
        <f t="shared" si="143"/>
        <v>-1.44</v>
      </c>
      <c r="AI1087">
        <f t="shared" si="144"/>
        <v>-6.5600000000000005</v>
      </c>
      <c r="AJ1087">
        <f t="shared" si="145"/>
        <v>-2.37</v>
      </c>
      <c r="AK1087">
        <f t="shared" si="147"/>
        <v>-2.7</v>
      </c>
      <c r="AL1087">
        <f t="shared" si="148"/>
        <v>-13.950000000000001</v>
      </c>
      <c r="AM1087">
        <f t="shared" si="149"/>
        <v>-2.9800000000000004</v>
      </c>
      <c r="AN1087">
        <f t="shared" si="142"/>
        <v>1086</v>
      </c>
    </row>
    <row r="1088" spans="1:40" x14ac:dyDescent="0.3">
      <c r="A1088" t="s">
        <v>2353</v>
      </c>
      <c r="B1088">
        <v>3.69</v>
      </c>
      <c r="C1088">
        <v>3.69</v>
      </c>
      <c r="D1088">
        <v>3.56</v>
      </c>
      <c r="E1088" s="6">
        <f>IF(Table2[[#This Row],[S&amp;P 500 TR USD]]="",Table2[[#This Row],[IA SBBI US Large Stock TR USD Ext]],Table2[[#This Row],[S&amp;P 500 TR USD]])</f>
        <v>3.69</v>
      </c>
      <c r="F1088" s="6" t="s">
        <v>2432</v>
      </c>
      <c r="G1088" s="6">
        <v>7.13</v>
      </c>
      <c r="H1088" s="6">
        <v>7.07</v>
      </c>
      <c r="I1088" s="6" t="s">
        <v>2435</v>
      </c>
      <c r="J1088" s="6">
        <v>5.97</v>
      </c>
      <c r="K1088" s="6">
        <v>5.9</v>
      </c>
      <c r="L1088" s="6" t="s">
        <v>2436</v>
      </c>
      <c r="M1088">
        <v>0.04</v>
      </c>
      <c r="N1088">
        <v>2.4500000000000002</v>
      </c>
      <c r="O1088">
        <v>0.5</v>
      </c>
      <c r="P1088">
        <f>+(Table2[[#This Row],[IA SBBI US IT Govt TR USD]]*Table2[[#This Row],[PctinGovt]])+(Table2[[#This Row],[IA SBBI US LT Corp TR USD]]*(1-Table2[[#This Row],[IA SBBI US IT Govt TR USD]]) )</f>
        <v>2.3719999999999999</v>
      </c>
      <c r="Q1088">
        <v>0.63</v>
      </c>
      <c r="R1088" s="6">
        <f>IF(Table2[[#This Row],[Bloomberg US Agg Bond TR USD]]="",Table2[[#This Row],[Pre AGG]],Table2[[#This Row],[Bloomberg US Agg Bond TR USD]])</f>
        <v>0.63</v>
      </c>
      <c r="S1088" s="6" t="str">
        <f>IF(Table2[[#This Row],[Bloomberg US Agg Bond TR USD]]="","Pre","")</f>
        <v/>
      </c>
      <c r="T1088">
        <v>3.56</v>
      </c>
      <c r="U1088" s="6">
        <v>7.07</v>
      </c>
      <c r="V1088" s="6">
        <v>5.9</v>
      </c>
      <c r="W1088">
        <f t="shared" si="139"/>
        <v>1110.8762581573719</v>
      </c>
      <c r="X1088">
        <f t="shared" si="140"/>
        <v>3686.401456536697</v>
      </c>
      <c r="Y1088">
        <f t="shared" si="141"/>
        <v>969.60877443488744</v>
      </c>
      <c r="Z1088">
        <f t="shared" si="150"/>
        <v>5.2390980212000171</v>
      </c>
      <c r="AA1088">
        <f t="shared" si="151"/>
        <v>8.9555722954999908</v>
      </c>
      <c r="AB1088">
        <f t="shared" si="152"/>
        <v>7.8747173000000004</v>
      </c>
      <c r="AC1088">
        <f t="shared" si="146"/>
        <v>5.2390980212000171</v>
      </c>
      <c r="AD1088">
        <f t="shared" si="153"/>
        <v>8.9591124034732026</v>
      </c>
      <c r="AE1088">
        <f t="shared" si="154"/>
        <v>14.021238601004171</v>
      </c>
      <c r="AF1088">
        <f t="shared" si="155"/>
        <v>4.6557519967482586</v>
      </c>
      <c r="AG1088">
        <f t="shared" si="156"/>
        <v>4.6557519967482586</v>
      </c>
      <c r="AH1088">
        <f t="shared" si="143"/>
        <v>3.47</v>
      </c>
      <c r="AI1088">
        <f t="shared" si="144"/>
        <v>9.42</v>
      </c>
      <c r="AJ1088">
        <f t="shared" si="145"/>
        <v>6.15</v>
      </c>
      <c r="AK1088">
        <f t="shared" si="147"/>
        <v>4.91</v>
      </c>
      <c r="AL1088">
        <f t="shared" si="148"/>
        <v>15.98</v>
      </c>
      <c r="AM1088">
        <f t="shared" si="149"/>
        <v>8.52</v>
      </c>
      <c r="AN1088">
        <f t="shared" si="142"/>
        <v>1087</v>
      </c>
    </row>
    <row r="1089" spans="1:40" x14ac:dyDescent="0.3">
      <c r="A1089" t="s">
        <v>2354</v>
      </c>
      <c r="B1089">
        <v>0.14000000000000001</v>
      </c>
      <c r="C1089">
        <v>0.14000000000000001</v>
      </c>
      <c r="D1089">
        <v>-0.12</v>
      </c>
      <c r="E1089" s="6">
        <f>IF(Table2[[#This Row],[S&amp;P 500 TR USD]]="",Table2[[#This Row],[IA SBBI US Large Stock TR USD Ext]],Table2[[#This Row],[S&amp;P 500 TR USD]])</f>
        <v>0.14000000000000001</v>
      </c>
      <c r="F1089" s="6" t="s">
        <v>2432</v>
      </c>
      <c r="G1089" s="6">
        <v>1.08</v>
      </c>
      <c r="H1089" s="6">
        <v>0.86</v>
      </c>
      <c r="I1089" s="6" t="s">
        <v>2435</v>
      </c>
      <c r="J1089" s="6">
        <v>1.77</v>
      </c>
      <c r="K1089" s="6">
        <v>1.64</v>
      </c>
      <c r="L1089" s="6" t="s">
        <v>2436</v>
      </c>
      <c r="M1089">
        <v>-0.64</v>
      </c>
      <c r="N1089">
        <v>0.16</v>
      </c>
      <c r="O1089">
        <v>0.5</v>
      </c>
      <c r="P1089">
        <f>+(Table2[[#This Row],[IA SBBI US IT Govt TR USD]]*Table2[[#This Row],[PctinGovt]])+(Table2[[#This Row],[IA SBBI US LT Corp TR USD]]*(1-Table2[[#This Row],[IA SBBI US IT Govt TR USD]]) )</f>
        <v>-5.7599999999999985E-2</v>
      </c>
      <c r="Q1089">
        <v>-0.11</v>
      </c>
      <c r="R1089" s="6">
        <f>IF(Table2[[#This Row],[Bloomberg US Agg Bond TR USD]]="",Table2[[#This Row],[Pre AGG]],Table2[[#This Row],[Bloomberg US Agg Bond TR USD]])</f>
        <v>-0.11</v>
      </c>
      <c r="S1089" s="6" t="str">
        <f>IF(Table2[[#This Row],[Bloomberg US Agg Bond TR USD]]="","Pre","")</f>
        <v/>
      </c>
      <c r="T1089">
        <v>-0.12</v>
      </c>
      <c r="U1089" s="6">
        <v>0.86</v>
      </c>
      <c r="V1089" s="6">
        <v>1.64</v>
      </c>
      <c r="W1089">
        <f t="shared" si="139"/>
        <v>1109.4232066475831</v>
      </c>
      <c r="X1089">
        <f t="shared" si="140"/>
        <v>3718.9645090629128</v>
      </c>
      <c r="Y1089">
        <f t="shared" si="141"/>
        <v>987.15035833561956</v>
      </c>
      <c r="Z1089">
        <f t="shared" si="150"/>
        <v>3.5288201551999965</v>
      </c>
      <c r="AA1089">
        <f t="shared" si="151"/>
        <v>5.4530181529999888</v>
      </c>
      <c r="AB1089">
        <f t="shared" si="152"/>
        <v>7.3676681000000022</v>
      </c>
      <c r="AC1089">
        <f t="shared" si="146"/>
        <v>3.5288201551999965</v>
      </c>
      <c r="AD1089">
        <f t="shared" si="153"/>
        <v>3.1646236312342868</v>
      </c>
      <c r="AE1089">
        <f t="shared" si="154"/>
        <v>7.438173816304916</v>
      </c>
      <c r="AF1089">
        <f t="shared" si="155"/>
        <v>0.51224258669084755</v>
      </c>
      <c r="AG1089">
        <f t="shared" si="156"/>
        <v>0.51224258669084755</v>
      </c>
      <c r="AH1089">
        <f t="shared" si="143"/>
        <v>-3.68</v>
      </c>
      <c r="AI1089">
        <f t="shared" si="144"/>
        <v>-6.21</v>
      </c>
      <c r="AJ1089">
        <f t="shared" si="145"/>
        <v>-4.2600000000000007</v>
      </c>
      <c r="AK1089">
        <f t="shared" si="147"/>
        <v>-7.15</v>
      </c>
      <c r="AL1089">
        <f t="shared" si="148"/>
        <v>-15.629999999999999</v>
      </c>
      <c r="AM1089">
        <f t="shared" si="149"/>
        <v>-10.41</v>
      </c>
      <c r="AN1089">
        <f t="shared" si="142"/>
        <v>1088</v>
      </c>
    </row>
    <row r="1090" spans="1:40" x14ac:dyDescent="0.3">
      <c r="A1090" t="s">
        <v>2355</v>
      </c>
      <c r="B1090">
        <v>0.02</v>
      </c>
      <c r="C1090">
        <v>0.02</v>
      </c>
      <c r="D1090">
        <v>-0.12</v>
      </c>
      <c r="E1090" s="6">
        <f>IF(Table2[[#This Row],[S&amp;P 500 TR USD]]="",Table2[[#This Row],[IA SBBI US Large Stock TR USD Ext]],Table2[[#This Row],[S&amp;P 500 TR USD]])</f>
        <v>0.02</v>
      </c>
      <c r="F1090" s="6" t="s">
        <v>2432</v>
      </c>
      <c r="G1090" s="6">
        <v>2.2400000000000002</v>
      </c>
      <c r="H1090" s="6">
        <v>2.19</v>
      </c>
      <c r="I1090" s="6" t="s">
        <v>2435</v>
      </c>
      <c r="J1090" s="6">
        <v>1.1100000000000001</v>
      </c>
      <c r="K1090" s="6">
        <v>0.95</v>
      </c>
      <c r="L1090" s="6" t="s">
        <v>2436</v>
      </c>
      <c r="M1090">
        <v>0.27</v>
      </c>
      <c r="N1090">
        <v>-1.19</v>
      </c>
      <c r="O1090">
        <v>0.5</v>
      </c>
      <c r="P1090">
        <f>+(Table2[[#This Row],[IA SBBI US IT Govt TR USD]]*Table2[[#This Row],[PctinGovt]])+(Table2[[#This Row],[IA SBBI US LT Corp TR USD]]*(1-Table2[[#This Row],[IA SBBI US IT Govt TR USD]]) )</f>
        <v>-0.73369999999999991</v>
      </c>
      <c r="Q1090">
        <v>-0.06</v>
      </c>
      <c r="R1090" s="6">
        <f>IF(Table2[[#This Row],[Bloomberg US Agg Bond TR USD]]="",Table2[[#This Row],[Pre AGG]],Table2[[#This Row],[Bloomberg US Agg Bond TR USD]])</f>
        <v>-0.06</v>
      </c>
      <c r="S1090" s="6" t="str">
        <f>IF(Table2[[#This Row],[Bloomberg US Agg Bond TR USD]]="","Pre","")</f>
        <v/>
      </c>
      <c r="T1090">
        <v>-0.12</v>
      </c>
      <c r="U1090" s="6">
        <v>2.19</v>
      </c>
      <c r="V1090" s="6">
        <v>0.95</v>
      </c>
      <c r="W1090">
        <f t="shared" si="139"/>
        <v>1107.9718987996059</v>
      </c>
      <c r="X1090">
        <f t="shared" si="140"/>
        <v>3802.5998318113907</v>
      </c>
      <c r="Y1090">
        <f t="shared" si="141"/>
        <v>997.47828673980803</v>
      </c>
      <c r="Z1090">
        <f t="shared" si="150"/>
        <v>3.3116051264000079</v>
      </c>
      <c r="AA1090">
        <f t="shared" si="151"/>
        <v>10.355800563799988</v>
      </c>
      <c r="AB1090">
        <f t="shared" si="152"/>
        <v>8.6593092200000008</v>
      </c>
      <c r="AC1090">
        <f t="shared" si="146"/>
        <v>3.3116051264000079</v>
      </c>
      <c r="AD1090">
        <f t="shared" si="153"/>
        <v>4.8654855311182521</v>
      </c>
      <c r="AE1090">
        <f t="shared" si="154"/>
        <v>12.502377111263453</v>
      </c>
      <c r="AF1090">
        <f t="shared" si="155"/>
        <v>-0.10130068793500202</v>
      </c>
      <c r="AG1090">
        <f t="shared" si="156"/>
        <v>-0.10130068793500202</v>
      </c>
      <c r="AH1090">
        <f t="shared" si="143"/>
        <v>0</v>
      </c>
      <c r="AI1090">
        <f t="shared" si="144"/>
        <v>1.33</v>
      </c>
      <c r="AJ1090">
        <f t="shared" si="145"/>
        <v>-0.69</v>
      </c>
      <c r="AK1090">
        <f t="shared" si="147"/>
        <v>3.68</v>
      </c>
      <c r="AL1090">
        <f t="shared" si="148"/>
        <v>7.54</v>
      </c>
      <c r="AM1090">
        <f t="shared" si="149"/>
        <v>3.5700000000000007</v>
      </c>
      <c r="AN1090">
        <f t="shared" si="142"/>
        <v>1089</v>
      </c>
    </row>
    <row r="1091" spans="1:40" x14ac:dyDescent="0.3">
      <c r="A1091" t="s">
        <v>2356</v>
      </c>
      <c r="B1091">
        <v>-1.82</v>
      </c>
      <c r="C1091">
        <v>-1.82</v>
      </c>
      <c r="D1091">
        <v>-1.94</v>
      </c>
      <c r="E1091" s="6">
        <f>IF(Table2[[#This Row],[S&amp;P 500 TR USD]]="",Table2[[#This Row],[IA SBBI US Large Stock TR USD Ext]],Table2[[#This Row],[S&amp;P 500 TR USD]])</f>
        <v>-1.82</v>
      </c>
      <c r="F1091" s="6" t="s">
        <v>2432</v>
      </c>
      <c r="G1091" s="6">
        <v>-1.49</v>
      </c>
      <c r="H1091" s="6">
        <v>-1.53</v>
      </c>
      <c r="I1091" s="6" t="s">
        <v>2435</v>
      </c>
      <c r="J1091" s="6">
        <v>-4.75</v>
      </c>
      <c r="K1091" s="6">
        <v>-4.8099999999999996</v>
      </c>
      <c r="L1091" s="6" t="s">
        <v>2436</v>
      </c>
      <c r="M1091">
        <v>-0.52</v>
      </c>
      <c r="N1091">
        <v>-2.63</v>
      </c>
      <c r="O1091">
        <v>0.5</v>
      </c>
      <c r="P1091">
        <f>+(Table2[[#This Row],[IA SBBI US IT Govt TR USD]]*Table2[[#This Row],[PctinGovt]])+(Table2[[#This Row],[IA SBBI US LT Corp TR USD]]*(1-Table2[[#This Row],[IA SBBI US IT Govt TR USD]]) )</f>
        <v>-4.2576000000000001</v>
      </c>
      <c r="Q1091">
        <v>-0.76</v>
      </c>
      <c r="R1091" s="6">
        <f>IF(Table2[[#This Row],[Bloomberg US Agg Bond TR USD]]="",Table2[[#This Row],[Pre AGG]],Table2[[#This Row],[Bloomberg US Agg Bond TR USD]])</f>
        <v>-0.76</v>
      </c>
      <c r="S1091" s="6" t="str">
        <f>IF(Table2[[#This Row],[Bloomberg US Agg Bond TR USD]]="","Pre","")</f>
        <v/>
      </c>
      <c r="T1091">
        <v>-1.94</v>
      </c>
      <c r="U1091" s="6">
        <v>-1.53</v>
      </c>
      <c r="V1091" s="6">
        <v>-4.8099999999999996</v>
      </c>
      <c r="W1091">
        <f t="shared" ref="W1091:W1154" si="157">((1+W1090/100)*(1+T1091/100)-1)*100</f>
        <v>1084.5372439628936</v>
      </c>
      <c r="X1091">
        <f t="shared" ref="X1091:X1154" si="158">((1+X1090/100)*(1+U1091/100)-1)*100</f>
        <v>3742.8900543846767</v>
      </c>
      <c r="Y1091">
        <f t="shared" ref="Y1091:Y1154" si="159">((1+Y1090/100)*(1+V1091/100)-1)*100</f>
        <v>944.68958114762313</v>
      </c>
      <c r="Z1091">
        <f t="shared" si="150"/>
        <v>-2.1752027935999951</v>
      </c>
      <c r="AA1091">
        <f t="shared" si="151"/>
        <v>1.4918808398000083</v>
      </c>
      <c r="AB1091">
        <f t="shared" si="152"/>
        <v>-2.3297483980000089</v>
      </c>
      <c r="AC1091">
        <f t="shared" si="146"/>
        <v>-2.3297483980000089</v>
      </c>
      <c r="AD1091">
        <f t="shared" si="153"/>
        <v>1.9643977311002203</v>
      </c>
      <c r="AE1091">
        <f t="shared" si="154"/>
        <v>8.7581884365414595</v>
      </c>
      <c r="AF1091">
        <f t="shared" si="155"/>
        <v>-2.3579711724461716</v>
      </c>
      <c r="AG1091">
        <f t="shared" si="156"/>
        <v>-2.3579711724461716</v>
      </c>
      <c r="AH1091">
        <f t="shared" si="143"/>
        <v>-1.8199999999999998</v>
      </c>
      <c r="AI1091">
        <f t="shared" si="144"/>
        <v>-3.7199999999999998</v>
      </c>
      <c r="AJ1091">
        <f t="shared" si="145"/>
        <v>-5.76</v>
      </c>
      <c r="AK1091">
        <f t="shared" si="147"/>
        <v>-1.8199999999999998</v>
      </c>
      <c r="AL1091">
        <f t="shared" si="148"/>
        <v>-5.05</v>
      </c>
      <c r="AM1091">
        <f t="shared" si="149"/>
        <v>-5.07</v>
      </c>
      <c r="AN1091">
        <f t="shared" si="142"/>
        <v>1090</v>
      </c>
    </row>
    <row r="1092" spans="1:40" x14ac:dyDescent="0.3">
      <c r="A1092" t="s">
        <v>2357</v>
      </c>
      <c r="B1092">
        <v>3.7</v>
      </c>
      <c r="C1092">
        <v>3.7</v>
      </c>
      <c r="D1092">
        <v>3.42</v>
      </c>
      <c r="E1092" s="6">
        <f>IF(Table2[[#This Row],[S&amp;P 500 TR USD]]="",Table2[[#This Row],[IA SBBI US Large Stock TR USD Ext]],Table2[[#This Row],[S&amp;P 500 TR USD]])</f>
        <v>3.7</v>
      </c>
      <c r="F1092" s="6" t="s">
        <v>2432</v>
      </c>
      <c r="G1092" s="6">
        <v>0.43</v>
      </c>
      <c r="H1092" s="6">
        <v>0.2</v>
      </c>
      <c r="I1092" s="6" t="s">
        <v>2435</v>
      </c>
      <c r="J1092" s="6">
        <v>11.15</v>
      </c>
      <c r="K1092" s="6">
        <v>10.99</v>
      </c>
      <c r="L1092" s="6" t="s">
        <v>2436</v>
      </c>
      <c r="M1092">
        <v>-1.89</v>
      </c>
      <c r="N1092">
        <v>-5.0999999999999996</v>
      </c>
      <c r="O1092">
        <v>0.5</v>
      </c>
      <c r="P1092">
        <f>+(Table2[[#This Row],[IA SBBI US IT Govt TR USD]]*Table2[[#This Row],[PctinGovt]])+(Table2[[#This Row],[IA SBBI US LT Corp TR USD]]*(1-Table2[[#This Row],[IA SBBI US IT Govt TR USD]]) )</f>
        <v>-15.683999999999997</v>
      </c>
      <c r="Q1092">
        <v>-2.37</v>
      </c>
      <c r="R1092" s="6">
        <f>IF(Table2[[#This Row],[Bloomberg US Agg Bond TR USD]]="",Table2[[#This Row],[Pre AGG]],Table2[[#This Row],[Bloomberg US Agg Bond TR USD]])</f>
        <v>-2.37</v>
      </c>
      <c r="S1092" s="6" t="str">
        <f>IF(Table2[[#This Row],[Bloomberg US Agg Bond TR USD]]="","Pre","")</f>
        <v/>
      </c>
      <c r="T1092">
        <v>3.42</v>
      </c>
      <c r="U1092" s="6">
        <v>0.2</v>
      </c>
      <c r="V1092" s="6">
        <v>10.99</v>
      </c>
      <c r="W1092">
        <f t="shared" si="157"/>
        <v>1125.0484177064245</v>
      </c>
      <c r="X1092">
        <f t="shared" si="158"/>
        <v>3750.5758344934457</v>
      </c>
      <c r="Y1092">
        <f t="shared" si="159"/>
        <v>1059.5009661157471</v>
      </c>
      <c r="Z1092">
        <f t="shared" si="150"/>
        <v>1.2919556175999825</v>
      </c>
      <c r="AA1092">
        <f t="shared" si="151"/>
        <v>0.82774598599999472</v>
      </c>
      <c r="AB1092">
        <f t="shared" si="152"/>
        <v>6.6550691195000011</v>
      </c>
      <c r="AC1092">
        <f t="shared" si="146"/>
        <v>0.82774598599999472</v>
      </c>
      <c r="AD1092">
        <f t="shared" si="153"/>
        <v>4.3558437738780986</v>
      </c>
      <c r="AE1092">
        <f t="shared" si="154"/>
        <v>6.7029323542685981</v>
      </c>
      <c r="AF1092">
        <f t="shared" si="155"/>
        <v>6.0815268164663427</v>
      </c>
      <c r="AG1092">
        <f t="shared" si="156"/>
        <v>4.3558437738780986</v>
      </c>
      <c r="AH1092">
        <f t="shared" si="143"/>
        <v>5.3599999999999994</v>
      </c>
      <c r="AI1092">
        <f t="shared" si="144"/>
        <v>1.73</v>
      </c>
      <c r="AJ1092">
        <f t="shared" si="145"/>
        <v>15.8</v>
      </c>
      <c r="AK1092">
        <f t="shared" si="147"/>
        <v>7.18</v>
      </c>
      <c r="AL1092">
        <f t="shared" si="148"/>
        <v>5.4499999999999993</v>
      </c>
      <c r="AM1092">
        <f t="shared" si="149"/>
        <v>21.560000000000002</v>
      </c>
      <c r="AN1092">
        <f t="shared" si="142"/>
        <v>1091</v>
      </c>
    </row>
    <row r="1093" spans="1:40" x14ac:dyDescent="0.3">
      <c r="A1093" t="s">
        <v>2358</v>
      </c>
      <c r="B1093">
        <v>1.98</v>
      </c>
      <c r="C1093">
        <v>1.98</v>
      </c>
      <c r="D1093">
        <v>1.82</v>
      </c>
      <c r="E1093" s="6">
        <f>IF(Table2[[#This Row],[S&amp;P 500 TR USD]]="",Table2[[#This Row],[IA SBBI US Large Stock TR USD Ext]],Table2[[#This Row],[S&amp;P 500 TR USD]])</f>
        <v>1.98</v>
      </c>
      <c r="F1093" s="6" t="s">
        <v>2432</v>
      </c>
      <c r="G1093" s="6">
        <v>1.1499999999999999</v>
      </c>
      <c r="H1093" s="6">
        <v>1.1000000000000001</v>
      </c>
      <c r="I1093" s="6" t="s">
        <v>2435</v>
      </c>
      <c r="J1093" s="6">
        <v>2.8</v>
      </c>
      <c r="K1093" s="6">
        <v>2.63</v>
      </c>
      <c r="L1093" s="6" t="s">
        <v>2436</v>
      </c>
      <c r="M1093">
        <v>-7.0000000000000007E-2</v>
      </c>
      <c r="N1093">
        <v>0.59</v>
      </c>
      <c r="O1093">
        <v>0.5</v>
      </c>
      <c r="P1093">
        <f>+(Table2[[#This Row],[IA SBBI US IT Govt TR USD]]*Table2[[#This Row],[PctinGovt]])+(Table2[[#This Row],[IA SBBI US LT Corp TR USD]]*(1-Table2[[#This Row],[IA SBBI US IT Govt TR USD]]) )</f>
        <v>0.59629999999999994</v>
      </c>
      <c r="Q1093">
        <v>0.14000000000000001</v>
      </c>
      <c r="R1093" s="6">
        <f>IF(Table2[[#This Row],[Bloomberg US Agg Bond TR USD]]="",Table2[[#This Row],[Pre AGG]],Table2[[#This Row],[Bloomberg US Agg Bond TR USD]])</f>
        <v>0.14000000000000001</v>
      </c>
      <c r="S1093" s="6" t="str">
        <f>IF(Table2[[#This Row],[Bloomberg US Agg Bond TR USD]]="","Pre","")</f>
        <v/>
      </c>
      <c r="T1093">
        <v>1.82</v>
      </c>
      <c r="U1093" s="6">
        <v>1.1000000000000001</v>
      </c>
      <c r="V1093" s="6">
        <v>2.63</v>
      </c>
      <c r="W1093">
        <f t="shared" si="157"/>
        <v>1147.3442989086814</v>
      </c>
      <c r="X1093">
        <f t="shared" si="158"/>
        <v>3792.9321686728736</v>
      </c>
      <c r="Y1093">
        <f t="shared" si="159"/>
        <v>1089.9958415245912</v>
      </c>
      <c r="Z1093">
        <f t="shared" si="150"/>
        <v>3.2593804663999748</v>
      </c>
      <c r="AA1093">
        <f t="shared" si="151"/>
        <v>-0.24772366000000989</v>
      </c>
      <c r="AB1093">
        <f t="shared" si="152"/>
        <v>8.4300123203000066</v>
      </c>
      <c r="AC1093">
        <f t="shared" si="146"/>
        <v>-0.24772366000000989</v>
      </c>
      <c r="AD1093">
        <f t="shared" si="153"/>
        <v>8.5343412978168267</v>
      </c>
      <c r="AE1093">
        <f t="shared" si="154"/>
        <v>10.608699487506978</v>
      </c>
      <c r="AF1093">
        <f t="shared" si="155"/>
        <v>8.232896880146523</v>
      </c>
      <c r="AG1093">
        <f t="shared" si="156"/>
        <v>8.232896880146523</v>
      </c>
      <c r="AH1093">
        <f t="shared" si="143"/>
        <v>-1.5999999999999999</v>
      </c>
      <c r="AI1093">
        <f t="shared" si="144"/>
        <v>0.90000000000000013</v>
      </c>
      <c r="AJ1093">
        <f t="shared" si="145"/>
        <v>-8.36</v>
      </c>
      <c r="AK1093">
        <f t="shared" si="147"/>
        <v>-6.9599999999999991</v>
      </c>
      <c r="AL1093">
        <f t="shared" si="148"/>
        <v>-0.82999999999999985</v>
      </c>
      <c r="AM1093">
        <f t="shared" si="149"/>
        <v>-24.16</v>
      </c>
      <c r="AN1093">
        <f t="shared" si="142"/>
        <v>1092</v>
      </c>
    </row>
    <row r="1094" spans="1:40" x14ac:dyDescent="0.3">
      <c r="A1094" t="s">
        <v>2359</v>
      </c>
      <c r="B1094">
        <v>1.9</v>
      </c>
      <c r="C1094">
        <v>1.9</v>
      </c>
      <c r="D1094">
        <v>1.79</v>
      </c>
      <c r="E1094" s="6">
        <f>IF(Table2[[#This Row],[S&amp;P 500 TR USD]]="",Table2[[#This Row],[IA SBBI US Large Stock TR USD Ext]],Table2[[#This Row],[S&amp;P 500 TR USD]])</f>
        <v>1.9</v>
      </c>
      <c r="F1094" s="6" t="s">
        <v>2432</v>
      </c>
      <c r="G1094" s="6">
        <v>5.25</v>
      </c>
      <c r="H1094" s="6">
        <v>5.2</v>
      </c>
      <c r="I1094" s="6" t="s">
        <v>2435</v>
      </c>
      <c r="J1094" s="6">
        <v>0.39</v>
      </c>
      <c r="K1094" s="6">
        <v>0.35</v>
      </c>
      <c r="L1094" s="6" t="s">
        <v>2436</v>
      </c>
      <c r="M1094">
        <v>0.44</v>
      </c>
      <c r="N1094">
        <v>-0.21</v>
      </c>
      <c r="O1094">
        <v>0.5</v>
      </c>
      <c r="P1094">
        <f>+(Table2[[#This Row],[IA SBBI US IT Govt TR USD]]*Table2[[#This Row],[PctinGovt]])+(Table2[[#This Row],[IA SBBI US LT Corp TR USD]]*(1-Table2[[#This Row],[IA SBBI US IT Govt TR USD]]) )</f>
        <v>0.10239999999999999</v>
      </c>
      <c r="Q1094">
        <v>0.2</v>
      </c>
      <c r="R1094" s="6">
        <f>IF(Table2[[#This Row],[Bloomberg US Agg Bond TR USD]]="",Table2[[#This Row],[Pre AGG]],Table2[[#This Row],[Bloomberg US Agg Bond TR USD]])</f>
        <v>0.2</v>
      </c>
      <c r="S1094" s="6" t="str">
        <f>IF(Table2[[#This Row],[Bloomberg US Agg Bond TR USD]]="","Pre","")</f>
        <v/>
      </c>
      <c r="T1094">
        <v>1.79</v>
      </c>
      <c r="U1094" s="6">
        <v>5.2</v>
      </c>
      <c r="V1094" s="6">
        <v>0.35</v>
      </c>
      <c r="W1094">
        <f t="shared" si="157"/>
        <v>1169.6717618591467</v>
      </c>
      <c r="X1094">
        <f t="shared" si="158"/>
        <v>3995.3646414438631</v>
      </c>
      <c r="Y1094">
        <f t="shared" si="159"/>
        <v>1094.1608269699273</v>
      </c>
      <c r="Z1094">
        <f t="shared" si="150"/>
        <v>7.187154167599985</v>
      </c>
      <c r="AA1094">
        <f t="shared" si="151"/>
        <v>6.5699143999999876</v>
      </c>
      <c r="AB1094">
        <f t="shared" si="152"/>
        <v>14.307718629500021</v>
      </c>
      <c r="AC1094">
        <f t="shared" si="146"/>
        <v>6.5699143999999876</v>
      </c>
      <c r="AD1094">
        <f t="shared" si="153"/>
        <v>8.3427537580148758</v>
      </c>
      <c r="AE1094">
        <f t="shared" si="154"/>
        <v>11.488312600227403</v>
      </c>
      <c r="AF1094">
        <f t="shared" si="155"/>
        <v>9.9531403312685285</v>
      </c>
      <c r="AG1094">
        <f t="shared" si="156"/>
        <v>8.3427537580148758</v>
      </c>
      <c r="AH1094">
        <f t="shared" si="143"/>
        <v>-3.0000000000000027E-2</v>
      </c>
      <c r="AI1094">
        <f t="shared" si="144"/>
        <v>4.0999999999999996</v>
      </c>
      <c r="AJ1094">
        <f t="shared" si="145"/>
        <v>-2.2799999999999998</v>
      </c>
      <c r="AK1094">
        <f t="shared" si="147"/>
        <v>1.5699999999999998</v>
      </c>
      <c r="AL1094">
        <f t="shared" si="148"/>
        <v>3.1999999999999993</v>
      </c>
      <c r="AM1094">
        <f t="shared" si="149"/>
        <v>6.08</v>
      </c>
      <c r="AN1094">
        <f t="shared" ref="AN1094:AN1157" si="160">AN1093+1</f>
        <v>1093</v>
      </c>
    </row>
    <row r="1095" spans="1:40" x14ac:dyDescent="0.3">
      <c r="A1095" t="s">
        <v>2360</v>
      </c>
      <c r="B1095">
        <v>3.97</v>
      </c>
      <c r="C1095">
        <v>3.97</v>
      </c>
      <c r="D1095">
        <v>3.72</v>
      </c>
      <c r="E1095" s="6">
        <f>IF(Table2[[#This Row],[S&amp;P 500 TR USD]]="",Table2[[#This Row],[IA SBBI US Large Stock TR USD Ext]],Table2[[#This Row],[S&amp;P 500 TR USD]])</f>
        <v>3.97</v>
      </c>
      <c r="F1095" s="6" t="s">
        <v>2432</v>
      </c>
      <c r="G1095" s="6">
        <v>4.37</v>
      </c>
      <c r="H1095" s="6">
        <v>4.17</v>
      </c>
      <c r="I1095" s="6" t="s">
        <v>2435</v>
      </c>
      <c r="J1095" s="6">
        <v>1.93</v>
      </c>
      <c r="K1095" s="6">
        <v>1.83</v>
      </c>
      <c r="L1095" s="6" t="s">
        <v>2436</v>
      </c>
      <c r="M1095">
        <v>0.34</v>
      </c>
      <c r="N1095">
        <v>2.12</v>
      </c>
      <c r="O1095">
        <v>0.5</v>
      </c>
      <c r="P1095">
        <f>+(Table2[[#This Row],[IA SBBI US IT Govt TR USD]]*Table2[[#This Row],[PctinGovt]])+(Table2[[#This Row],[IA SBBI US LT Corp TR USD]]*(1-Table2[[#This Row],[IA SBBI US IT Govt TR USD]]) )</f>
        <v>1.5691999999999999</v>
      </c>
      <c r="Q1095">
        <v>0.67</v>
      </c>
      <c r="R1095" s="6">
        <f>IF(Table2[[#This Row],[Bloomberg US Agg Bond TR USD]]="",Table2[[#This Row],[Pre AGG]],Table2[[#This Row],[Bloomberg US Agg Bond TR USD]])</f>
        <v>0.67</v>
      </c>
      <c r="S1095" s="6" t="str">
        <f>IF(Table2[[#This Row],[Bloomberg US Agg Bond TR USD]]="","Pre","")</f>
        <v/>
      </c>
      <c r="T1095">
        <v>3.72</v>
      </c>
      <c r="U1095" s="6">
        <v>4.17</v>
      </c>
      <c r="V1095" s="6">
        <v>1.83</v>
      </c>
      <c r="W1095">
        <f t="shared" si="157"/>
        <v>1216.9035514003069</v>
      </c>
      <c r="X1095">
        <f t="shared" si="158"/>
        <v>4166.1413469920726</v>
      </c>
      <c r="Y1095">
        <f t="shared" si="159"/>
        <v>1116.0139701034768</v>
      </c>
      <c r="Z1095">
        <f t="shared" si="150"/>
        <v>7.4980819015999955</v>
      </c>
      <c r="AA1095">
        <f t="shared" si="151"/>
        <v>10.792295240000005</v>
      </c>
      <c r="AB1095">
        <f t="shared" si="152"/>
        <v>4.8739074514999814</v>
      </c>
      <c r="AC1095">
        <f t="shared" si="146"/>
        <v>4.8739074514999814</v>
      </c>
      <c r="AD1095">
        <f t="shared" si="153"/>
        <v>19.877431403683609</v>
      </c>
      <c r="AE1095">
        <f t="shared" si="154"/>
        <v>24.677804869196883</v>
      </c>
      <c r="AF1095">
        <f t="shared" si="155"/>
        <v>19.621028631763604</v>
      </c>
      <c r="AG1095">
        <f t="shared" si="156"/>
        <v>19.621028631763604</v>
      </c>
      <c r="AH1095">
        <f t="shared" si="143"/>
        <v>1.9300000000000002</v>
      </c>
      <c r="AI1095">
        <f t="shared" si="144"/>
        <v>-1.0300000000000002</v>
      </c>
      <c r="AJ1095">
        <f t="shared" si="145"/>
        <v>1.48</v>
      </c>
      <c r="AK1095">
        <f t="shared" si="147"/>
        <v>1.9600000000000002</v>
      </c>
      <c r="AL1095">
        <f t="shared" si="148"/>
        <v>-5.13</v>
      </c>
      <c r="AM1095">
        <f t="shared" si="149"/>
        <v>3.76</v>
      </c>
      <c r="AN1095">
        <f t="shared" si="160"/>
        <v>1094</v>
      </c>
    </row>
    <row r="1096" spans="1:40" x14ac:dyDescent="0.3">
      <c r="A1096" t="s">
        <v>2361</v>
      </c>
      <c r="B1096">
        <v>0.12</v>
      </c>
      <c r="C1096">
        <v>0.12</v>
      </c>
      <c r="D1096">
        <v>-0.04</v>
      </c>
      <c r="E1096" s="6">
        <f>IF(Table2[[#This Row],[S&amp;P 500 TR USD]]="",Table2[[#This Row],[IA SBBI US Large Stock TR USD Ext]],Table2[[#This Row],[S&amp;P 500 TR USD]])</f>
        <v>0.12</v>
      </c>
      <c r="F1096" s="6" t="s">
        <v>2432</v>
      </c>
      <c r="G1096" s="6">
        <v>2.0499999999999998</v>
      </c>
      <c r="H1096" s="6">
        <v>1.99</v>
      </c>
      <c r="I1096" s="6" t="s">
        <v>2435</v>
      </c>
      <c r="J1096" s="6">
        <v>0.13</v>
      </c>
      <c r="K1096" s="6">
        <v>-0.06</v>
      </c>
      <c r="L1096" s="6" t="s">
        <v>2436</v>
      </c>
      <c r="M1096">
        <v>0.15</v>
      </c>
      <c r="N1096">
        <v>-0.62</v>
      </c>
      <c r="O1096">
        <v>0.5</v>
      </c>
      <c r="P1096">
        <f>+(Table2[[#This Row],[IA SBBI US IT Govt TR USD]]*Table2[[#This Row],[PctinGovt]])+(Table2[[#This Row],[IA SBBI US LT Corp TR USD]]*(1-Table2[[#This Row],[IA SBBI US IT Govt TR USD]]) )</f>
        <v>-0.45200000000000001</v>
      </c>
      <c r="Q1096">
        <v>-0.05</v>
      </c>
      <c r="R1096" s="6">
        <f>IF(Table2[[#This Row],[Bloomberg US Agg Bond TR USD]]="",Table2[[#This Row],[Pre AGG]],Table2[[#This Row],[Bloomberg US Agg Bond TR USD]])</f>
        <v>-0.05</v>
      </c>
      <c r="S1096" s="6" t="str">
        <f>IF(Table2[[#This Row],[Bloomberg US Agg Bond TR USD]]="","Pre","")</f>
        <v/>
      </c>
      <c r="T1096">
        <v>-0.04</v>
      </c>
      <c r="U1096" s="6">
        <v>1.99</v>
      </c>
      <c r="V1096" s="6">
        <v>-0.06</v>
      </c>
      <c r="W1096">
        <f t="shared" si="157"/>
        <v>1216.3767899797469</v>
      </c>
      <c r="X1096">
        <f t="shared" si="158"/>
        <v>4251.0375597972152</v>
      </c>
      <c r="Y1096">
        <f t="shared" si="159"/>
        <v>1115.2843617214148</v>
      </c>
      <c r="Z1096">
        <f t="shared" si="150"/>
        <v>5.5343573648000133</v>
      </c>
      <c r="AA1096">
        <f t="shared" si="151"/>
        <v>11.767618116000023</v>
      </c>
      <c r="AB1096">
        <f t="shared" si="152"/>
        <v>2.125093157000002</v>
      </c>
      <c r="AC1096">
        <f t="shared" si="146"/>
        <v>2.125093157000002</v>
      </c>
      <c r="AD1096">
        <f t="shared" si="153"/>
        <v>23.078759686855133</v>
      </c>
      <c r="AE1096">
        <f t="shared" si="154"/>
        <v>30.006025136585144</v>
      </c>
      <c r="AF1096">
        <f t="shared" si="155"/>
        <v>25.934115679537072</v>
      </c>
      <c r="AG1096">
        <f t="shared" si="156"/>
        <v>23.078759686855133</v>
      </c>
      <c r="AH1096">
        <f t="shared" si="143"/>
        <v>-3.7600000000000002</v>
      </c>
      <c r="AI1096">
        <f t="shared" si="144"/>
        <v>-2.1799999999999997</v>
      </c>
      <c r="AJ1096">
        <f t="shared" si="145"/>
        <v>-1.8900000000000001</v>
      </c>
      <c r="AK1096">
        <f t="shared" si="147"/>
        <v>-5.69</v>
      </c>
      <c r="AL1096">
        <f t="shared" si="148"/>
        <v>-1.1499999999999995</v>
      </c>
      <c r="AM1096">
        <f t="shared" si="149"/>
        <v>-3.37</v>
      </c>
      <c r="AN1096">
        <f t="shared" si="160"/>
        <v>1095</v>
      </c>
    </row>
    <row r="1097" spans="1:40" x14ac:dyDescent="0.3">
      <c r="A1097" t="s">
        <v>2362</v>
      </c>
      <c r="B1097">
        <v>1.03</v>
      </c>
      <c r="C1097">
        <v>1.03</v>
      </c>
      <c r="D1097">
        <v>0.91</v>
      </c>
      <c r="E1097" s="6">
        <f>IF(Table2[[#This Row],[S&amp;P 500 TR USD]]="",Table2[[#This Row],[IA SBBI US Large Stock TR USD Ext]],Table2[[#This Row],[S&amp;P 500 TR USD]])</f>
        <v>1.03</v>
      </c>
      <c r="F1097" s="6" t="s">
        <v>2432</v>
      </c>
      <c r="G1097" s="6">
        <v>2.76</v>
      </c>
      <c r="H1097" s="6">
        <v>2.71</v>
      </c>
      <c r="I1097" s="6" t="s">
        <v>2435</v>
      </c>
      <c r="J1097" s="6">
        <v>1.1000000000000001</v>
      </c>
      <c r="K1097" s="6">
        <v>1.05</v>
      </c>
      <c r="L1097" s="6" t="s">
        <v>2436</v>
      </c>
      <c r="M1097">
        <v>0.75</v>
      </c>
      <c r="N1097">
        <v>1.76</v>
      </c>
      <c r="O1097">
        <v>0.5</v>
      </c>
      <c r="P1097">
        <f>+(Table2[[#This Row],[IA SBBI US IT Govt TR USD]]*Table2[[#This Row],[PctinGovt]])+(Table2[[#This Row],[IA SBBI US LT Corp TR USD]]*(1-Table2[[#This Row],[IA SBBI US IT Govt TR USD]]) )</f>
        <v>0.81499999999999995</v>
      </c>
      <c r="Q1097">
        <v>0.77</v>
      </c>
      <c r="R1097" s="6">
        <f>IF(Table2[[#This Row],[Bloomberg US Agg Bond TR USD]]="",Table2[[#This Row],[Pre AGG]],Table2[[#This Row],[Bloomberg US Agg Bond TR USD]])</f>
        <v>0.77</v>
      </c>
      <c r="S1097" s="6" t="str">
        <f>IF(Table2[[#This Row],[Bloomberg US Agg Bond TR USD]]="","Pre","")</f>
        <v/>
      </c>
      <c r="T1097">
        <v>0.91</v>
      </c>
      <c r="U1097" s="6">
        <v>2.71</v>
      </c>
      <c r="V1097" s="6">
        <v>1.05</v>
      </c>
      <c r="W1097">
        <f t="shared" si="157"/>
        <v>1228.3558187685628</v>
      </c>
      <c r="X1097">
        <f t="shared" si="158"/>
        <v>4368.950677667719</v>
      </c>
      <c r="Y1097">
        <f t="shared" si="159"/>
        <v>1128.0448475194896</v>
      </c>
      <c r="Z1097">
        <f t="shared" si="150"/>
        <v>4.6219864592000226</v>
      </c>
      <c r="AA1097">
        <f t="shared" si="151"/>
        <v>9.1221678392999994</v>
      </c>
      <c r="AB1097">
        <f t="shared" si="152"/>
        <v>2.837475470999995</v>
      </c>
      <c r="AC1097">
        <f t="shared" si="146"/>
        <v>2.837475470999995</v>
      </c>
      <c r="AD1097">
        <f t="shared" si="153"/>
        <v>14.680310618656979</v>
      </c>
      <c r="AE1097">
        <f t="shared" si="154"/>
        <v>20.091004962484593</v>
      </c>
      <c r="AF1097">
        <f t="shared" si="155"/>
        <v>20.553641430629209</v>
      </c>
      <c r="AG1097">
        <f t="shared" si="156"/>
        <v>14.680310618656979</v>
      </c>
      <c r="AH1097">
        <f t="shared" ref="AH1097:AH1160" si="161">T1097-T1096</f>
        <v>0.95000000000000007</v>
      </c>
      <c r="AI1097">
        <f t="shared" ref="AI1097:AI1160" si="162">U1097-U1096</f>
        <v>0.72</v>
      </c>
      <c r="AJ1097">
        <f t="shared" ref="AJ1097:AJ1160" si="163">V1097-V1096</f>
        <v>1.1100000000000001</v>
      </c>
      <c r="AK1097">
        <f t="shared" si="147"/>
        <v>4.71</v>
      </c>
      <c r="AL1097">
        <f t="shared" si="148"/>
        <v>2.8999999999999995</v>
      </c>
      <c r="AM1097">
        <f t="shared" si="149"/>
        <v>3</v>
      </c>
      <c r="AN1097">
        <f t="shared" si="160"/>
        <v>1096</v>
      </c>
    </row>
    <row r="1098" spans="1:40" x14ac:dyDescent="0.3">
      <c r="A1098" t="s">
        <v>2363</v>
      </c>
      <c r="B1098">
        <v>1.41</v>
      </c>
      <c r="C1098">
        <v>1.41</v>
      </c>
      <c r="D1098">
        <v>1.1599999999999999</v>
      </c>
      <c r="E1098" s="6">
        <f>IF(Table2[[#This Row],[S&amp;P 500 TR USD]]="",Table2[[#This Row],[IA SBBI US Large Stock TR USD Ext]],Table2[[#This Row],[S&amp;P 500 TR USD]])</f>
        <v>1.41</v>
      </c>
      <c r="F1098" s="6" t="s">
        <v>2432</v>
      </c>
      <c r="G1098" s="6">
        <v>3.88</v>
      </c>
      <c r="H1098" s="6">
        <v>3.68</v>
      </c>
      <c r="I1098" s="6" t="s">
        <v>2435</v>
      </c>
      <c r="J1098" s="6">
        <v>-2.0299999999999998</v>
      </c>
      <c r="K1098" s="6">
        <v>-2.16</v>
      </c>
      <c r="L1098" s="6" t="s">
        <v>2436</v>
      </c>
      <c r="M1098">
        <v>0.56000000000000005</v>
      </c>
      <c r="N1098">
        <v>2.2599999999999998</v>
      </c>
      <c r="O1098">
        <v>0.5</v>
      </c>
      <c r="P1098">
        <f>+(Table2[[#This Row],[IA SBBI US IT Govt TR USD]]*Table2[[#This Row],[PctinGovt]])+(Table2[[#This Row],[IA SBBI US LT Corp TR USD]]*(1-Table2[[#This Row],[IA SBBI US IT Govt TR USD]]) )</f>
        <v>1.2744</v>
      </c>
      <c r="Q1098">
        <v>0.77</v>
      </c>
      <c r="R1098" s="6">
        <f>IF(Table2[[#This Row],[Bloomberg US Agg Bond TR USD]]="",Table2[[#This Row],[Pre AGG]],Table2[[#This Row],[Bloomberg US Agg Bond TR USD]])</f>
        <v>0.77</v>
      </c>
      <c r="S1098" s="6" t="str">
        <f>IF(Table2[[#This Row],[Bloomberg US Agg Bond TR USD]]="","Pre","")</f>
        <v/>
      </c>
      <c r="T1098">
        <v>1.1599999999999999</v>
      </c>
      <c r="U1098" s="6">
        <v>3.68</v>
      </c>
      <c r="V1098" s="6">
        <v>-2.16</v>
      </c>
      <c r="W1098">
        <f t="shared" si="157"/>
        <v>1243.7647462662783</v>
      </c>
      <c r="X1098">
        <f t="shared" si="158"/>
        <v>4533.4080626058912</v>
      </c>
      <c r="Y1098">
        <f t="shared" si="159"/>
        <v>1101.5190788130687</v>
      </c>
      <c r="Z1098">
        <f t="shared" si="150"/>
        <v>2.0397237776000443</v>
      </c>
      <c r="AA1098">
        <f t="shared" si="151"/>
        <v>8.6088735871999944</v>
      </c>
      <c r="AB1098">
        <f t="shared" si="152"/>
        <v>-1.1920003919999922</v>
      </c>
      <c r="AC1098">
        <f t="shared" ref="AC1098:AC1160" si="164">MIN(Z1098,AA1098,AB1098)</f>
        <v>-1.1920003919999922</v>
      </c>
      <c r="AD1098">
        <f t="shared" si="153"/>
        <v>15.952625908879003</v>
      </c>
      <c r="AE1098">
        <f t="shared" si="154"/>
        <v>24.088453204209692</v>
      </c>
      <c r="AF1098">
        <f t="shared" si="155"/>
        <v>14.380995709588484</v>
      </c>
      <c r="AG1098">
        <f t="shared" si="156"/>
        <v>14.380995709588484</v>
      </c>
      <c r="AH1098">
        <f t="shared" si="161"/>
        <v>0.24999999999999989</v>
      </c>
      <c r="AI1098">
        <f t="shared" si="162"/>
        <v>0.9700000000000002</v>
      </c>
      <c r="AJ1098">
        <f t="shared" si="163"/>
        <v>-3.21</v>
      </c>
      <c r="AK1098">
        <f t="shared" ref="AK1098:AK1160" si="165">AH1098-AH1097</f>
        <v>-0.70000000000000018</v>
      </c>
      <c r="AL1098">
        <f t="shared" ref="AL1098:AL1160" si="166">AI1098-AI1097</f>
        <v>0.25000000000000022</v>
      </c>
      <c r="AM1098">
        <f t="shared" ref="AM1098:AM1160" si="167">AJ1098-AJ1097</f>
        <v>-4.32</v>
      </c>
      <c r="AN1098">
        <f t="shared" si="160"/>
        <v>1097</v>
      </c>
    </row>
    <row r="1099" spans="1:40" x14ac:dyDescent="0.3">
      <c r="A1099" t="s">
        <v>2364</v>
      </c>
      <c r="B1099">
        <v>0.62</v>
      </c>
      <c r="C1099">
        <v>0.62</v>
      </c>
      <c r="D1099">
        <v>0.48</v>
      </c>
      <c r="E1099" s="6">
        <f>IF(Table2[[#This Row],[S&amp;P 500 TR USD]]="",Table2[[#This Row],[IA SBBI US Large Stock TR USD Ext]],Table2[[#This Row],[S&amp;P 500 TR USD]])</f>
        <v>0.62</v>
      </c>
      <c r="F1099" s="6" t="s">
        <v>2432</v>
      </c>
      <c r="G1099" s="6">
        <v>-2.4</v>
      </c>
      <c r="H1099" s="6">
        <v>-2.4500000000000002</v>
      </c>
      <c r="I1099" s="6" t="s">
        <v>2435</v>
      </c>
      <c r="J1099" s="6">
        <v>3.46</v>
      </c>
      <c r="K1099" s="6">
        <v>3.3</v>
      </c>
      <c r="L1099" s="6" t="s">
        <v>2436</v>
      </c>
      <c r="M1099">
        <v>-0.39</v>
      </c>
      <c r="N1099">
        <v>1.08</v>
      </c>
      <c r="O1099">
        <v>0.5</v>
      </c>
      <c r="P1099">
        <f>+(Table2[[#This Row],[IA SBBI US IT Govt TR USD]]*Table2[[#This Row],[PctinGovt]])+(Table2[[#This Row],[IA SBBI US LT Corp TR USD]]*(1-Table2[[#This Row],[IA SBBI US IT Govt TR USD]]) )</f>
        <v>1.3062000000000002</v>
      </c>
      <c r="Q1099">
        <v>-0.1</v>
      </c>
      <c r="R1099" s="6">
        <f>IF(Table2[[#This Row],[Bloomberg US Agg Bond TR USD]]="",Table2[[#This Row],[Pre AGG]],Table2[[#This Row],[Bloomberg US Agg Bond TR USD]])</f>
        <v>-0.1</v>
      </c>
      <c r="S1099" s="6" t="str">
        <f>IF(Table2[[#This Row],[Bloomberg US Agg Bond TR USD]]="","Pre","")</f>
        <v/>
      </c>
      <c r="T1099">
        <v>0.48</v>
      </c>
      <c r="U1099" s="6">
        <v>-2.4500000000000002</v>
      </c>
      <c r="V1099" s="6">
        <v>3.3</v>
      </c>
      <c r="W1099">
        <f t="shared" si="157"/>
        <v>1250.2148170483563</v>
      </c>
      <c r="X1099">
        <f t="shared" si="158"/>
        <v>4419.8895650720469</v>
      </c>
      <c r="Y1099">
        <f t="shared" si="159"/>
        <v>1141.1692084138999</v>
      </c>
      <c r="Z1099">
        <f t="shared" ref="Z1099:Z1160" si="168">((1+W1099/100)/(1+W1096/100)-1)*100</f>
        <v>2.5705426688000133</v>
      </c>
      <c r="AA1099">
        <f t="shared" ref="AA1099:AA1160" si="169">((1+X1099/100)/(1+X1096/100)-1)*100</f>
        <v>3.8807296639999933</v>
      </c>
      <c r="AB1099">
        <f t="shared" ref="AB1099:AB1160" si="170">((1+Y1099/100)/(1+Y1096/100)-1)*100</f>
        <v>2.1299415599999927</v>
      </c>
      <c r="AC1099">
        <f t="shared" si="164"/>
        <v>2.1299415599999927</v>
      </c>
      <c r="AD1099">
        <f t="shared" si="153"/>
        <v>18.584425967675934</v>
      </c>
      <c r="AE1099">
        <f t="shared" si="154"/>
        <v>22.929101351382709</v>
      </c>
      <c r="AF1099">
        <f t="shared" si="155"/>
        <v>24.623529762688424</v>
      </c>
      <c r="AG1099">
        <f t="shared" si="156"/>
        <v>18.584425967675934</v>
      </c>
      <c r="AH1099">
        <f t="shared" si="161"/>
        <v>-0.67999999999999994</v>
      </c>
      <c r="AI1099">
        <f t="shared" si="162"/>
        <v>-6.1300000000000008</v>
      </c>
      <c r="AJ1099">
        <f t="shared" si="163"/>
        <v>5.46</v>
      </c>
      <c r="AK1099">
        <f t="shared" si="165"/>
        <v>-0.92999999999999983</v>
      </c>
      <c r="AL1099">
        <f t="shared" si="166"/>
        <v>-7.1000000000000014</v>
      </c>
      <c r="AM1099">
        <f t="shared" si="167"/>
        <v>8.67</v>
      </c>
      <c r="AN1099">
        <f t="shared" si="160"/>
        <v>1098</v>
      </c>
    </row>
    <row r="1100" spans="1:40" x14ac:dyDescent="0.3">
      <c r="A1100" t="s">
        <v>2365</v>
      </c>
      <c r="B1100">
        <v>2.06</v>
      </c>
      <c r="C1100">
        <v>2.06</v>
      </c>
      <c r="D1100">
        <v>1.93</v>
      </c>
      <c r="E1100" s="6">
        <f>IF(Table2[[#This Row],[S&amp;P 500 TR USD]]="",Table2[[#This Row],[IA SBBI US Large Stock TR USD Ext]],Table2[[#This Row],[S&amp;P 500 TR USD]])</f>
        <v>2.06</v>
      </c>
      <c r="F1100" s="6" t="s">
        <v>2432</v>
      </c>
      <c r="G1100" s="6">
        <v>4.17</v>
      </c>
      <c r="H1100" s="6">
        <v>4.13</v>
      </c>
      <c r="I1100" s="6" t="s">
        <v>2435</v>
      </c>
      <c r="J1100" s="6">
        <v>0.74</v>
      </c>
      <c r="K1100" s="6">
        <v>0.69</v>
      </c>
      <c r="L1100" s="6" t="s">
        <v>2436</v>
      </c>
      <c r="M1100">
        <v>0.39</v>
      </c>
      <c r="N1100">
        <v>0.6</v>
      </c>
      <c r="O1100">
        <v>0.5</v>
      </c>
      <c r="P1100">
        <f>+(Table2[[#This Row],[IA SBBI US IT Govt TR USD]]*Table2[[#This Row],[PctinGovt]])+(Table2[[#This Row],[IA SBBI US LT Corp TR USD]]*(1-Table2[[#This Row],[IA SBBI US IT Govt TR USD]]) )</f>
        <v>0.56099999999999994</v>
      </c>
      <c r="Q1100">
        <v>0.43</v>
      </c>
      <c r="R1100" s="6">
        <f>IF(Table2[[#This Row],[Bloomberg US Agg Bond TR USD]]="",Table2[[#This Row],[Pre AGG]],Table2[[#This Row],[Bloomberg US Agg Bond TR USD]])</f>
        <v>0.43</v>
      </c>
      <c r="S1100" s="6" t="str">
        <f>IF(Table2[[#This Row],[Bloomberg US Agg Bond TR USD]]="","Pre","")</f>
        <v/>
      </c>
      <c r="T1100">
        <v>1.93</v>
      </c>
      <c r="U1100" s="6">
        <v>4.13</v>
      </c>
      <c r="V1100" s="6">
        <v>0.69</v>
      </c>
      <c r="W1100">
        <f t="shared" si="157"/>
        <v>1276.2739630173896</v>
      </c>
      <c r="X1100">
        <f t="shared" si="158"/>
        <v>4606.5610041095215</v>
      </c>
      <c r="Y1100">
        <f t="shared" si="159"/>
        <v>1149.7332759519556</v>
      </c>
      <c r="Z1100">
        <f t="shared" si="168"/>
        <v>3.6073274624000007</v>
      </c>
      <c r="AA1100">
        <f t="shared" si="169"/>
        <v>5.3169153919999657</v>
      </c>
      <c r="AB1100">
        <f t="shared" si="170"/>
        <v>1.7660941679999764</v>
      </c>
      <c r="AC1100">
        <f t="shared" si="164"/>
        <v>1.7660941679999764</v>
      </c>
      <c r="AD1100">
        <f t="shared" si="153"/>
        <v>27.328668902193275</v>
      </c>
      <c r="AE1100">
        <f t="shared" si="154"/>
        <v>37.404544050230569</v>
      </c>
      <c r="AF1100">
        <f t="shared" si="155"/>
        <v>37.666957891443744</v>
      </c>
      <c r="AG1100">
        <f t="shared" si="156"/>
        <v>27.328668902193275</v>
      </c>
      <c r="AH1100">
        <f t="shared" si="161"/>
        <v>1.45</v>
      </c>
      <c r="AI1100">
        <f t="shared" si="162"/>
        <v>6.58</v>
      </c>
      <c r="AJ1100">
        <f t="shared" si="163"/>
        <v>-2.61</v>
      </c>
      <c r="AK1100">
        <f t="shared" si="165"/>
        <v>2.13</v>
      </c>
      <c r="AL1100">
        <f t="shared" si="166"/>
        <v>12.71</v>
      </c>
      <c r="AM1100">
        <f t="shared" si="167"/>
        <v>-8.07</v>
      </c>
      <c r="AN1100">
        <f t="shared" si="160"/>
        <v>1099</v>
      </c>
    </row>
    <row r="1101" spans="1:40" x14ac:dyDescent="0.3">
      <c r="A1101" t="s">
        <v>2366</v>
      </c>
      <c r="B1101">
        <v>0.31</v>
      </c>
      <c r="C1101">
        <v>0.31</v>
      </c>
      <c r="D1101">
        <v>0.05</v>
      </c>
      <c r="E1101" s="6">
        <f>IF(Table2[[#This Row],[S&amp;P 500 TR USD]]="",Table2[[#This Row],[IA SBBI US Large Stock TR USD Ext]],Table2[[#This Row],[S&amp;P 500 TR USD]])</f>
        <v>0.31</v>
      </c>
      <c r="F1101" s="6" t="s">
        <v>2432</v>
      </c>
      <c r="G1101" s="6">
        <v>2.0299999999999998</v>
      </c>
      <c r="H1101" s="6">
        <v>1.84</v>
      </c>
      <c r="I1101" s="6" t="s">
        <v>2435</v>
      </c>
      <c r="J1101" s="6">
        <v>-1.27</v>
      </c>
      <c r="K1101" s="6">
        <v>-1.39</v>
      </c>
      <c r="L1101" s="6" t="s">
        <v>2436</v>
      </c>
      <c r="M1101">
        <v>0.73</v>
      </c>
      <c r="N1101">
        <v>1.53</v>
      </c>
      <c r="O1101">
        <v>0.5</v>
      </c>
      <c r="P1101">
        <f>+(Table2[[#This Row],[IA SBBI US IT Govt TR USD]]*Table2[[#This Row],[PctinGovt]])+(Table2[[#This Row],[IA SBBI US LT Corp TR USD]]*(1-Table2[[#This Row],[IA SBBI US IT Govt TR USD]]) )</f>
        <v>0.77810000000000001</v>
      </c>
      <c r="Q1101">
        <v>0.9</v>
      </c>
      <c r="R1101" s="6">
        <f>IF(Table2[[#This Row],[Bloomberg US Agg Bond TR USD]]="",Table2[[#This Row],[Pre AGG]],Table2[[#This Row],[Bloomberg US Agg Bond TR USD]])</f>
        <v>0.9</v>
      </c>
      <c r="S1101" s="6" t="str">
        <f>IF(Table2[[#This Row],[Bloomberg US Agg Bond TR USD]]="","Pre","")</f>
        <v/>
      </c>
      <c r="T1101">
        <v>0.05</v>
      </c>
      <c r="U1101" s="6">
        <v>1.84</v>
      </c>
      <c r="V1101" s="6">
        <v>-1.39</v>
      </c>
      <c r="W1101">
        <f t="shared" si="157"/>
        <v>1276.9620999988983</v>
      </c>
      <c r="X1101">
        <f t="shared" si="158"/>
        <v>4693.1617265851364</v>
      </c>
      <c r="Y1101">
        <f t="shared" si="159"/>
        <v>1132.3619834162234</v>
      </c>
      <c r="Z1101">
        <f t="shared" si="168"/>
        <v>2.470473631999992</v>
      </c>
      <c r="AA1101">
        <f t="shared" si="169"/>
        <v>3.4478651959999773</v>
      </c>
      <c r="AB1101">
        <f t="shared" si="170"/>
        <v>2.5669924969999647</v>
      </c>
      <c r="AC1101">
        <f t="shared" si="164"/>
        <v>2.470473631999992</v>
      </c>
      <c r="AD1101">
        <f t="shared" si="153"/>
        <v>27.916792084189556</v>
      </c>
      <c r="AE1101">
        <f t="shared" si="154"/>
        <v>42.526774965119984</v>
      </c>
      <c r="AF1101">
        <f t="shared" si="155"/>
        <v>35.943708368468521</v>
      </c>
      <c r="AG1101">
        <f t="shared" si="156"/>
        <v>27.916792084189556</v>
      </c>
      <c r="AH1101">
        <f t="shared" si="161"/>
        <v>-1.88</v>
      </c>
      <c r="AI1101">
        <f t="shared" si="162"/>
        <v>-2.29</v>
      </c>
      <c r="AJ1101">
        <f t="shared" si="163"/>
        <v>-2.08</v>
      </c>
      <c r="AK1101">
        <f t="shared" si="165"/>
        <v>-3.33</v>
      </c>
      <c r="AL1101">
        <f t="shared" si="166"/>
        <v>-8.870000000000001</v>
      </c>
      <c r="AM1101">
        <f t="shared" si="167"/>
        <v>0.5299999999999998</v>
      </c>
      <c r="AN1101">
        <f t="shared" si="160"/>
        <v>1100</v>
      </c>
    </row>
    <row r="1102" spans="1:40" x14ac:dyDescent="0.3">
      <c r="A1102" t="s">
        <v>2367</v>
      </c>
      <c r="B1102">
        <v>2.06</v>
      </c>
      <c r="C1102">
        <v>2.06</v>
      </c>
      <c r="D1102">
        <v>1.93</v>
      </c>
      <c r="E1102" s="6">
        <f>IF(Table2[[#This Row],[S&amp;P 500 TR USD]]="",Table2[[#This Row],[IA SBBI US Large Stock TR USD Ext]],Table2[[#This Row],[S&amp;P 500 TR USD]])</f>
        <v>2.06</v>
      </c>
      <c r="F1102" s="6" t="s">
        <v>2432</v>
      </c>
      <c r="G1102" s="6">
        <v>-0.12</v>
      </c>
      <c r="H1102" s="6">
        <v>-0.16</v>
      </c>
      <c r="I1102" s="6" t="s">
        <v>2435</v>
      </c>
      <c r="J1102" s="6">
        <v>6.24</v>
      </c>
      <c r="K1102" s="6">
        <v>6.09</v>
      </c>
      <c r="L1102" s="6" t="s">
        <v>2436</v>
      </c>
      <c r="M1102">
        <v>-0.74</v>
      </c>
      <c r="N1102">
        <v>-0.37</v>
      </c>
      <c r="O1102">
        <v>0.5</v>
      </c>
      <c r="P1102">
        <f>+(Table2[[#This Row],[IA SBBI US IT Govt TR USD]]*Table2[[#This Row],[PctinGovt]])+(Table2[[#This Row],[IA SBBI US LT Corp TR USD]]*(1-Table2[[#This Row],[IA SBBI US IT Govt TR USD]]) )</f>
        <v>-1.0138</v>
      </c>
      <c r="Q1102">
        <v>-0.48</v>
      </c>
      <c r="R1102" s="6">
        <f>IF(Table2[[#This Row],[Bloomberg US Agg Bond TR USD]]="",Table2[[#This Row],[Pre AGG]],Table2[[#This Row],[Bloomberg US Agg Bond TR USD]])</f>
        <v>-0.48</v>
      </c>
      <c r="S1102" s="6" t="str">
        <f>IF(Table2[[#This Row],[Bloomberg US Agg Bond TR USD]]="","Pre","")</f>
        <v/>
      </c>
      <c r="T1102">
        <v>1.93</v>
      </c>
      <c r="U1102" s="6">
        <v>-0.16</v>
      </c>
      <c r="V1102" s="6">
        <v>6.09</v>
      </c>
      <c r="W1102">
        <f t="shared" si="157"/>
        <v>1303.5374685288773</v>
      </c>
      <c r="X1102">
        <f t="shared" si="158"/>
        <v>4685.4926678226002</v>
      </c>
      <c r="Y1102">
        <f t="shared" si="159"/>
        <v>1207.4128282062713</v>
      </c>
      <c r="Z1102">
        <f t="shared" si="168"/>
        <v>3.9491976245000115</v>
      </c>
      <c r="AA1102">
        <f t="shared" si="169"/>
        <v>5.8763184127999857</v>
      </c>
      <c r="AB1102">
        <f t="shared" si="170"/>
        <v>5.3371949080999848</v>
      </c>
      <c r="AC1102">
        <f t="shared" si="164"/>
        <v>3.9491976245000115</v>
      </c>
      <c r="AD1102">
        <f t="shared" si="153"/>
        <v>22.312932618587624</v>
      </c>
      <c r="AE1102">
        <f t="shared" si="154"/>
        <v>33.3258991147529</v>
      </c>
      <c r="AF1102">
        <f t="shared" si="155"/>
        <v>33.849355181538975</v>
      </c>
      <c r="AG1102">
        <f t="shared" si="156"/>
        <v>22.312932618587624</v>
      </c>
      <c r="AH1102">
        <f t="shared" si="161"/>
        <v>1.88</v>
      </c>
      <c r="AI1102">
        <f t="shared" si="162"/>
        <v>-2</v>
      </c>
      <c r="AJ1102">
        <f t="shared" si="163"/>
        <v>7.4799999999999995</v>
      </c>
      <c r="AK1102">
        <f t="shared" si="165"/>
        <v>3.76</v>
      </c>
      <c r="AL1102">
        <f t="shared" si="166"/>
        <v>0.29000000000000004</v>
      </c>
      <c r="AM1102">
        <f t="shared" si="167"/>
        <v>9.5599999999999987</v>
      </c>
      <c r="AN1102">
        <f t="shared" si="160"/>
        <v>1101</v>
      </c>
    </row>
    <row r="1103" spans="1:40" x14ac:dyDescent="0.3">
      <c r="A1103" t="s">
        <v>2368</v>
      </c>
      <c r="B1103">
        <v>2.33</v>
      </c>
      <c r="C1103">
        <v>2.33</v>
      </c>
      <c r="D1103">
        <v>2.2200000000000002</v>
      </c>
      <c r="E1103" s="6">
        <f>IF(Table2[[#This Row],[S&amp;P 500 TR USD]]="",Table2[[#This Row],[IA SBBI US Large Stock TR USD Ext]],Table2[[#This Row],[S&amp;P 500 TR USD]])</f>
        <v>2.33</v>
      </c>
      <c r="F1103" s="6" t="s">
        <v>2432</v>
      </c>
      <c r="G1103" s="6">
        <v>4.55</v>
      </c>
      <c r="H1103" s="6">
        <v>4.5</v>
      </c>
      <c r="I1103" s="6" t="s">
        <v>2435</v>
      </c>
      <c r="J1103" s="6">
        <v>0.85</v>
      </c>
      <c r="K1103" s="6">
        <v>0.8</v>
      </c>
      <c r="L1103" s="6" t="s">
        <v>2436</v>
      </c>
      <c r="M1103">
        <v>-0.17</v>
      </c>
      <c r="N1103">
        <v>0.76</v>
      </c>
      <c r="O1103">
        <v>0.5</v>
      </c>
      <c r="P1103">
        <f>+(Table2[[#This Row],[IA SBBI US IT Govt TR USD]]*Table2[[#This Row],[PctinGovt]])+(Table2[[#This Row],[IA SBBI US LT Corp TR USD]]*(1-Table2[[#This Row],[IA SBBI US IT Govt TR USD]]) )</f>
        <v>0.80420000000000003</v>
      </c>
      <c r="Q1103">
        <v>0.06</v>
      </c>
      <c r="R1103" s="6">
        <f>IF(Table2[[#This Row],[Bloomberg US Agg Bond TR USD]]="",Table2[[#This Row],[Pre AGG]],Table2[[#This Row],[Bloomberg US Agg Bond TR USD]])</f>
        <v>0.06</v>
      </c>
      <c r="S1103" s="6" t="str">
        <f>IF(Table2[[#This Row],[Bloomberg US Agg Bond TR USD]]="","Pre","")</f>
        <v/>
      </c>
      <c r="T1103">
        <v>2.2200000000000002</v>
      </c>
      <c r="U1103" s="6">
        <v>4.5</v>
      </c>
      <c r="V1103" s="6">
        <v>0.8</v>
      </c>
      <c r="W1103">
        <f t="shared" si="157"/>
        <v>1334.6960003302183</v>
      </c>
      <c r="X1103">
        <f t="shared" si="158"/>
        <v>4900.8398378746169</v>
      </c>
      <c r="Y1103">
        <f t="shared" si="159"/>
        <v>1217.8721308319216</v>
      </c>
      <c r="Z1103">
        <f t="shared" si="168"/>
        <v>4.2449424229999977</v>
      </c>
      <c r="AA1103">
        <f t="shared" si="169"/>
        <v>6.2525235200000084</v>
      </c>
      <c r="AB1103">
        <f t="shared" si="170"/>
        <v>5.4522717920000074</v>
      </c>
      <c r="AC1103">
        <f t="shared" si="164"/>
        <v>4.2449424229999977</v>
      </c>
      <c r="AD1103">
        <f t="shared" si="153"/>
        <v>24.691612369323135</v>
      </c>
      <c r="AE1103">
        <f t="shared" si="154"/>
        <v>43.901636619414177</v>
      </c>
      <c r="AF1103">
        <f t="shared" si="155"/>
        <v>32.913161287549329</v>
      </c>
      <c r="AG1103">
        <f t="shared" si="156"/>
        <v>24.691612369323135</v>
      </c>
      <c r="AH1103">
        <f t="shared" si="161"/>
        <v>0.29000000000000026</v>
      </c>
      <c r="AI1103">
        <f t="shared" si="162"/>
        <v>4.66</v>
      </c>
      <c r="AJ1103">
        <f t="shared" si="163"/>
        <v>-5.29</v>
      </c>
      <c r="AK1103">
        <f t="shared" si="165"/>
        <v>-1.5899999999999996</v>
      </c>
      <c r="AL1103">
        <f t="shared" si="166"/>
        <v>6.66</v>
      </c>
      <c r="AM1103">
        <f t="shared" si="167"/>
        <v>-12.77</v>
      </c>
      <c r="AN1103">
        <f t="shared" si="160"/>
        <v>1102</v>
      </c>
    </row>
    <row r="1104" spans="1:40" x14ac:dyDescent="0.3">
      <c r="A1104" t="s">
        <v>2369</v>
      </c>
      <c r="B1104">
        <v>3.07</v>
      </c>
      <c r="C1104">
        <v>3.07</v>
      </c>
      <c r="D1104">
        <v>2.81</v>
      </c>
      <c r="E1104" s="6">
        <f>IF(Table2[[#This Row],[S&amp;P 500 TR USD]]="",Table2[[#This Row],[IA SBBI US Large Stock TR USD Ext]],Table2[[#This Row],[S&amp;P 500 TR USD]])</f>
        <v>3.07</v>
      </c>
      <c r="F1104" s="6" t="s">
        <v>2432</v>
      </c>
      <c r="G1104" s="6">
        <v>2.06</v>
      </c>
      <c r="H1104" s="6">
        <v>1.87</v>
      </c>
      <c r="I1104" s="6" t="s">
        <v>2435</v>
      </c>
      <c r="J1104" s="6">
        <v>2.88</v>
      </c>
      <c r="K1104" s="6">
        <v>2.75</v>
      </c>
      <c r="L1104" s="6" t="s">
        <v>2436</v>
      </c>
      <c r="M1104">
        <v>-0.38</v>
      </c>
      <c r="N1104">
        <v>0.2</v>
      </c>
      <c r="O1104">
        <v>0.5</v>
      </c>
      <c r="P1104">
        <f>+(Table2[[#This Row],[IA SBBI US IT Govt TR USD]]*Table2[[#This Row],[PctinGovt]])+(Table2[[#This Row],[IA SBBI US LT Corp TR USD]]*(1-Table2[[#This Row],[IA SBBI US IT Govt TR USD]]) )</f>
        <v>8.5999999999999965E-2</v>
      </c>
      <c r="Q1104">
        <v>-0.13</v>
      </c>
      <c r="R1104" s="6">
        <f>IF(Table2[[#This Row],[Bloomberg US Agg Bond TR USD]]="",Table2[[#This Row],[Pre AGG]],Table2[[#This Row],[Bloomberg US Agg Bond TR USD]])</f>
        <v>-0.13</v>
      </c>
      <c r="S1104" s="6" t="str">
        <f>IF(Table2[[#This Row],[Bloomberg US Agg Bond TR USD]]="","Pre","")</f>
        <v/>
      </c>
      <c r="T1104">
        <v>2.81</v>
      </c>
      <c r="U1104" s="6">
        <v>1.87</v>
      </c>
      <c r="V1104" s="6">
        <v>2.75</v>
      </c>
      <c r="W1104">
        <f t="shared" si="157"/>
        <v>1375.0109579394975</v>
      </c>
      <c r="X1104">
        <f t="shared" si="158"/>
        <v>4994.3555428428726</v>
      </c>
      <c r="Y1104">
        <f t="shared" si="159"/>
        <v>1254.1136144297996</v>
      </c>
      <c r="Z1104">
        <f t="shared" si="168"/>
        <v>7.1206649726000215</v>
      </c>
      <c r="AA1104">
        <f t="shared" si="169"/>
        <v>6.283823359999996</v>
      </c>
      <c r="AB1104">
        <f t="shared" si="170"/>
        <v>9.8795348000000125</v>
      </c>
      <c r="AC1104">
        <f t="shared" si="164"/>
        <v>6.283823359999996</v>
      </c>
      <c r="AD1104">
        <f t="shared" si="153"/>
        <v>26.263613392003428</v>
      </c>
      <c r="AE1104">
        <f t="shared" si="154"/>
        <v>40.67037445945418</v>
      </c>
      <c r="AF1104">
        <f t="shared" si="155"/>
        <v>33.733130848958993</v>
      </c>
      <c r="AG1104">
        <f t="shared" si="156"/>
        <v>26.263613392003428</v>
      </c>
      <c r="AH1104">
        <f t="shared" si="161"/>
        <v>0.58999999999999986</v>
      </c>
      <c r="AI1104">
        <f t="shared" si="162"/>
        <v>-2.63</v>
      </c>
      <c r="AJ1104">
        <f t="shared" si="163"/>
        <v>1.95</v>
      </c>
      <c r="AK1104">
        <f t="shared" si="165"/>
        <v>0.2999999999999996</v>
      </c>
      <c r="AL1104">
        <f t="shared" si="166"/>
        <v>-7.29</v>
      </c>
      <c r="AM1104">
        <f t="shared" si="167"/>
        <v>7.24</v>
      </c>
      <c r="AN1104">
        <f t="shared" si="160"/>
        <v>1103</v>
      </c>
    </row>
    <row r="1105" spans="1:40" x14ac:dyDescent="0.3">
      <c r="A1105" t="s">
        <v>2370</v>
      </c>
      <c r="B1105">
        <v>1.1100000000000001</v>
      </c>
      <c r="C1105">
        <v>1.1100000000000001</v>
      </c>
      <c r="D1105">
        <v>0.98</v>
      </c>
      <c r="E1105" s="6">
        <f>IF(Table2[[#This Row],[S&amp;P 500 TR USD]]="",Table2[[#This Row],[IA SBBI US Large Stock TR USD Ext]],Table2[[#This Row],[S&amp;P 500 TR USD]])</f>
        <v>1.1100000000000001</v>
      </c>
      <c r="F1105" s="6" t="s">
        <v>2432</v>
      </c>
      <c r="G1105" s="6">
        <v>0.52</v>
      </c>
      <c r="H1105" s="6">
        <v>0.48</v>
      </c>
      <c r="I1105" s="6" t="s">
        <v>2435</v>
      </c>
      <c r="J1105" s="6">
        <v>-0.4</v>
      </c>
      <c r="K1105" s="6">
        <v>-0.56000000000000005</v>
      </c>
      <c r="L1105" s="6" t="s">
        <v>2436</v>
      </c>
      <c r="M1105">
        <v>-0.06</v>
      </c>
      <c r="N1105">
        <v>2.56</v>
      </c>
      <c r="O1105">
        <v>0.5</v>
      </c>
      <c r="P1105">
        <f>+(Table2[[#This Row],[IA SBBI US IT Govt TR USD]]*Table2[[#This Row],[PctinGovt]])+(Table2[[#This Row],[IA SBBI US LT Corp TR USD]]*(1-Table2[[#This Row],[IA SBBI US IT Govt TR USD]]) )</f>
        <v>2.6836000000000002</v>
      </c>
      <c r="Q1105">
        <v>0.46</v>
      </c>
      <c r="R1105" s="6">
        <f>IF(Table2[[#This Row],[Bloomberg US Agg Bond TR USD]]="",Table2[[#This Row],[Pre AGG]],Table2[[#This Row],[Bloomberg US Agg Bond TR USD]])</f>
        <v>0.46</v>
      </c>
      <c r="S1105" s="6" t="str">
        <f>IF(Table2[[#This Row],[Bloomberg US Agg Bond TR USD]]="","Pre","")</f>
        <v/>
      </c>
      <c r="T1105">
        <v>0.98</v>
      </c>
      <c r="U1105" s="6">
        <v>0.48</v>
      </c>
      <c r="V1105" s="6">
        <v>-0.56000000000000005</v>
      </c>
      <c r="W1105">
        <f t="shared" si="157"/>
        <v>1389.4660653273047</v>
      </c>
      <c r="X1105">
        <f t="shared" si="158"/>
        <v>5018.8084494485174</v>
      </c>
      <c r="Y1105">
        <f t="shared" si="159"/>
        <v>1246.5305781889926</v>
      </c>
      <c r="Z1105">
        <f t="shared" si="168"/>
        <v>6.122287343600008</v>
      </c>
      <c r="AA1105">
        <f t="shared" si="169"/>
        <v>6.9651299199999794</v>
      </c>
      <c r="AB1105">
        <f t="shared" si="170"/>
        <v>2.9919968000000186</v>
      </c>
      <c r="AC1105">
        <f t="shared" si="164"/>
        <v>2.9919968000000186</v>
      </c>
      <c r="AD1105">
        <f t="shared" si="153"/>
        <v>27.386349089064922</v>
      </c>
      <c r="AE1105">
        <f t="shared" si="154"/>
        <v>44.747150288642644</v>
      </c>
      <c r="AF1105">
        <f t="shared" si="155"/>
        <v>33.317519113989789</v>
      </c>
      <c r="AG1105">
        <f t="shared" si="156"/>
        <v>27.386349089064922</v>
      </c>
      <c r="AH1105">
        <f t="shared" si="161"/>
        <v>-1.83</v>
      </c>
      <c r="AI1105">
        <f t="shared" si="162"/>
        <v>-1.3900000000000001</v>
      </c>
      <c r="AJ1105">
        <f t="shared" si="163"/>
        <v>-3.31</v>
      </c>
      <c r="AK1105">
        <f t="shared" si="165"/>
        <v>-2.42</v>
      </c>
      <c r="AL1105">
        <f t="shared" si="166"/>
        <v>1.2399999999999998</v>
      </c>
      <c r="AM1105">
        <f t="shared" si="167"/>
        <v>-5.26</v>
      </c>
      <c r="AN1105">
        <f t="shared" si="160"/>
        <v>1104</v>
      </c>
    </row>
    <row r="1106" spans="1:40" x14ac:dyDescent="0.3">
      <c r="A1106" t="s">
        <v>2371</v>
      </c>
      <c r="B1106">
        <v>5.73</v>
      </c>
      <c r="C1106">
        <v>5.73</v>
      </c>
      <c r="D1106">
        <v>5.62</v>
      </c>
      <c r="E1106" s="6">
        <f>IF(Table2[[#This Row],[S&amp;P 500 TR USD]]="",Table2[[#This Row],[IA SBBI US Large Stock TR USD Ext]],Table2[[#This Row],[S&amp;P 500 TR USD]])</f>
        <v>5.73</v>
      </c>
      <c r="F1106" s="6" t="s">
        <v>2432</v>
      </c>
      <c r="G1106" s="6">
        <v>8.6999999999999993</v>
      </c>
      <c r="H1106" s="6">
        <v>8.65</v>
      </c>
      <c r="I1106" s="6" t="s">
        <v>2435</v>
      </c>
      <c r="J1106" s="6">
        <v>2.61</v>
      </c>
      <c r="K1106" s="6">
        <v>2.57</v>
      </c>
      <c r="L1106" s="6" t="s">
        <v>2436</v>
      </c>
      <c r="M1106">
        <v>-1.49</v>
      </c>
      <c r="N1106">
        <v>-2.4300000000000002</v>
      </c>
      <c r="O1106">
        <v>0.5</v>
      </c>
      <c r="P1106">
        <f>+(Table2[[#This Row],[IA SBBI US IT Govt TR USD]]*Table2[[#This Row],[PctinGovt]])+(Table2[[#This Row],[IA SBBI US LT Corp TR USD]]*(1-Table2[[#This Row],[IA SBBI US IT Govt TR USD]]) )</f>
        <v>-6.795700000000001</v>
      </c>
      <c r="Q1106">
        <v>-1.1499999999999999</v>
      </c>
      <c r="R1106" s="6">
        <f>IF(Table2[[#This Row],[Bloomberg US Agg Bond TR USD]]="",Table2[[#This Row],[Pre AGG]],Table2[[#This Row],[Bloomberg US Agg Bond TR USD]])</f>
        <v>-1.1499999999999999</v>
      </c>
      <c r="S1106" s="6" t="str">
        <f>IF(Table2[[#This Row],[Bloomberg US Agg Bond TR USD]]="","Pre","")</f>
        <v/>
      </c>
      <c r="T1106">
        <v>5.62</v>
      </c>
      <c r="U1106" s="6">
        <v>8.65</v>
      </c>
      <c r="V1106" s="6">
        <v>2.57</v>
      </c>
      <c r="W1106">
        <f t="shared" si="157"/>
        <v>1473.1740581986992</v>
      </c>
      <c r="X1106">
        <f t="shared" si="158"/>
        <v>5461.5853803258142</v>
      </c>
      <c r="Y1106">
        <f t="shared" si="159"/>
        <v>1281.1364140484498</v>
      </c>
      <c r="Z1106">
        <f t="shared" si="168"/>
        <v>9.6520836356000181</v>
      </c>
      <c r="AA1106">
        <f t="shared" si="169"/>
        <v>11.213027423999989</v>
      </c>
      <c r="AB1106">
        <f t="shared" si="170"/>
        <v>4.8004872199999937</v>
      </c>
      <c r="AC1106">
        <f t="shared" si="164"/>
        <v>4.8004872199999937</v>
      </c>
      <c r="AD1106">
        <f t="shared" si="153"/>
        <v>29.920299254413262</v>
      </c>
      <c r="AE1106">
        <f t="shared" si="154"/>
        <v>46.883140738405004</v>
      </c>
      <c r="AF1106">
        <f t="shared" si="155"/>
        <v>29.125381827402606</v>
      </c>
      <c r="AG1106">
        <f t="shared" si="156"/>
        <v>29.125381827402606</v>
      </c>
      <c r="AH1106">
        <f t="shared" si="161"/>
        <v>4.6400000000000006</v>
      </c>
      <c r="AI1106">
        <f t="shared" si="162"/>
        <v>8.17</v>
      </c>
      <c r="AJ1106">
        <f t="shared" si="163"/>
        <v>3.13</v>
      </c>
      <c r="AK1106">
        <f t="shared" si="165"/>
        <v>6.4700000000000006</v>
      </c>
      <c r="AL1106">
        <f t="shared" si="166"/>
        <v>9.56</v>
      </c>
      <c r="AM1106">
        <f t="shared" si="167"/>
        <v>6.4399999999999995</v>
      </c>
      <c r="AN1106">
        <f t="shared" si="160"/>
        <v>1105</v>
      </c>
    </row>
    <row r="1107" spans="1:40" x14ac:dyDescent="0.3">
      <c r="A1107" t="s">
        <v>2372</v>
      </c>
      <c r="B1107">
        <v>-3.69</v>
      </c>
      <c r="C1107">
        <v>-3.69</v>
      </c>
      <c r="D1107">
        <v>-3.89</v>
      </c>
      <c r="E1107" s="6">
        <f>IF(Table2[[#This Row],[S&amp;P 500 TR USD]]="",Table2[[#This Row],[IA SBBI US Large Stock TR USD Ext]],Table2[[#This Row],[S&amp;P 500 TR USD]])</f>
        <v>-3.69</v>
      </c>
      <c r="F1107" s="6" t="s">
        <v>2432</v>
      </c>
      <c r="G1107" s="6">
        <v>-1.22</v>
      </c>
      <c r="H1107" s="6">
        <v>-1.38</v>
      </c>
      <c r="I1107" s="6" t="s">
        <v>2435</v>
      </c>
      <c r="J1107" s="6">
        <v>-3.87</v>
      </c>
      <c r="K1107" s="6">
        <v>-3.97</v>
      </c>
      <c r="L1107" s="6" t="s">
        <v>2436</v>
      </c>
      <c r="M1107">
        <v>-0.46</v>
      </c>
      <c r="N1107">
        <v>-3.13</v>
      </c>
      <c r="O1107">
        <v>0.5</v>
      </c>
      <c r="P1107">
        <f>+(Table2[[#This Row],[IA SBBI US IT Govt TR USD]]*Table2[[#This Row],[PctinGovt]])+(Table2[[#This Row],[IA SBBI US LT Corp TR USD]]*(1-Table2[[#This Row],[IA SBBI US IT Govt TR USD]]) )</f>
        <v>-4.7998000000000003</v>
      </c>
      <c r="Q1107">
        <v>-0.95</v>
      </c>
      <c r="R1107" s="6">
        <f>IF(Table2[[#This Row],[Bloomberg US Agg Bond TR USD]]="",Table2[[#This Row],[Pre AGG]],Table2[[#This Row],[Bloomberg US Agg Bond TR USD]])</f>
        <v>-0.95</v>
      </c>
      <c r="S1107" s="6" t="str">
        <f>IF(Table2[[#This Row],[Bloomberg US Agg Bond TR USD]]="","Pre","")</f>
        <v/>
      </c>
      <c r="T1107">
        <v>-3.89</v>
      </c>
      <c r="U1107" s="6">
        <v>-1.38</v>
      </c>
      <c r="V1107" s="6">
        <v>-3.97</v>
      </c>
      <c r="W1107">
        <f t="shared" si="157"/>
        <v>1411.9775873347696</v>
      </c>
      <c r="X1107">
        <f t="shared" si="158"/>
        <v>5384.8355020773179</v>
      </c>
      <c r="Y1107">
        <f t="shared" si="159"/>
        <v>1226.3052984107264</v>
      </c>
      <c r="Z1107">
        <f t="shared" si="168"/>
        <v>2.5061935435999994</v>
      </c>
      <c r="AA1107">
        <f t="shared" si="169"/>
        <v>7.6649530239999875</v>
      </c>
      <c r="AB1107">
        <f t="shared" si="170"/>
        <v>-2.0536176375999915</v>
      </c>
      <c r="AC1107">
        <f t="shared" si="164"/>
        <v>-2.0536176375999915</v>
      </c>
      <c r="AD1107">
        <f t="shared" si="153"/>
        <v>25.016419316596483</v>
      </c>
      <c r="AE1107">
        <f t="shared" si="154"/>
        <v>43.621012687105896</v>
      </c>
      <c r="AF1107">
        <f t="shared" si="155"/>
        <v>21.998331531734294</v>
      </c>
      <c r="AG1107">
        <f t="shared" si="156"/>
        <v>21.998331531734294</v>
      </c>
      <c r="AH1107">
        <f t="shared" si="161"/>
        <v>-9.51</v>
      </c>
      <c r="AI1107">
        <f t="shared" si="162"/>
        <v>-10.030000000000001</v>
      </c>
      <c r="AJ1107">
        <f t="shared" si="163"/>
        <v>-6.54</v>
      </c>
      <c r="AK1107">
        <f t="shared" si="165"/>
        <v>-14.15</v>
      </c>
      <c r="AL1107">
        <f t="shared" si="166"/>
        <v>-18.200000000000003</v>
      </c>
      <c r="AM1107">
        <f t="shared" si="167"/>
        <v>-9.67</v>
      </c>
      <c r="AN1107">
        <f t="shared" si="160"/>
        <v>1106</v>
      </c>
    </row>
    <row r="1108" spans="1:40" x14ac:dyDescent="0.3">
      <c r="A1108" t="s">
        <v>2373</v>
      </c>
      <c r="B1108">
        <v>-2.54</v>
      </c>
      <c r="C1108">
        <v>-2.54</v>
      </c>
      <c r="D1108">
        <v>-2.69</v>
      </c>
      <c r="E1108" s="6">
        <f>IF(Table2[[#This Row],[S&amp;P 500 TR USD]]="",Table2[[#This Row],[IA SBBI US Large Stock TR USD Ext]],Table2[[#This Row],[S&amp;P 500 TR USD]])</f>
        <v>-2.54</v>
      </c>
      <c r="F1108" s="6" t="s">
        <v>2432</v>
      </c>
      <c r="G1108" s="6">
        <v>-3.94</v>
      </c>
      <c r="H1108" s="6">
        <v>-3.99</v>
      </c>
      <c r="I1108" s="6" t="s">
        <v>2435</v>
      </c>
      <c r="J1108" s="6">
        <v>1.29</v>
      </c>
      <c r="K1108" s="6">
        <v>1.1200000000000001</v>
      </c>
      <c r="L1108" s="6" t="s">
        <v>2436</v>
      </c>
      <c r="M1108">
        <v>0.78</v>
      </c>
      <c r="N1108">
        <v>1.24</v>
      </c>
      <c r="O1108">
        <v>0.5</v>
      </c>
      <c r="P1108">
        <f>+(Table2[[#This Row],[IA SBBI US IT Govt TR USD]]*Table2[[#This Row],[PctinGovt]])+(Table2[[#This Row],[IA SBBI US LT Corp TR USD]]*(1-Table2[[#This Row],[IA SBBI US IT Govt TR USD]]) )</f>
        <v>0.66280000000000006</v>
      </c>
      <c r="Q1108">
        <v>0.64</v>
      </c>
      <c r="R1108" s="6">
        <f>IF(Table2[[#This Row],[Bloomberg US Agg Bond TR USD]]="",Table2[[#This Row],[Pre AGG]],Table2[[#This Row],[Bloomberg US Agg Bond TR USD]])</f>
        <v>0.64</v>
      </c>
      <c r="S1108" s="6" t="str">
        <f>IF(Table2[[#This Row],[Bloomberg US Agg Bond TR USD]]="","Pre","")</f>
        <v/>
      </c>
      <c r="T1108">
        <v>-2.69</v>
      </c>
      <c r="U1108" s="6">
        <v>-3.99</v>
      </c>
      <c r="V1108" s="6">
        <v>1.1200000000000001</v>
      </c>
      <c r="W1108">
        <f t="shared" si="157"/>
        <v>1371.3053902354643</v>
      </c>
      <c r="X1108">
        <f t="shared" si="158"/>
        <v>5165.9905655444327</v>
      </c>
      <c r="Y1108">
        <f t="shared" si="159"/>
        <v>1241.159917752927</v>
      </c>
      <c r="Z1108">
        <f t="shared" si="168"/>
        <v>-1.2192741758000114</v>
      </c>
      <c r="AA1108">
        <f t="shared" si="169"/>
        <v>2.8753198630000032</v>
      </c>
      <c r="AB1108">
        <f t="shared" si="170"/>
        <v>-0.39885172479995346</v>
      </c>
      <c r="AC1108">
        <f t="shared" si="164"/>
        <v>-1.2192741758000114</v>
      </c>
      <c r="AD1108">
        <f t="shared" si="153"/>
        <v>21.799637201621969</v>
      </c>
      <c r="AE1108">
        <f t="shared" si="154"/>
        <v>34.935447970339936</v>
      </c>
      <c r="AF1108">
        <f t="shared" si="155"/>
        <v>22.203776963734278</v>
      </c>
      <c r="AG1108">
        <f t="shared" si="156"/>
        <v>21.799637201621969</v>
      </c>
      <c r="AH1108">
        <f t="shared" si="161"/>
        <v>1.2000000000000002</v>
      </c>
      <c r="AI1108">
        <f t="shared" si="162"/>
        <v>-2.6100000000000003</v>
      </c>
      <c r="AJ1108">
        <f t="shared" si="163"/>
        <v>5.09</v>
      </c>
      <c r="AK1108">
        <f t="shared" si="165"/>
        <v>10.71</v>
      </c>
      <c r="AL1108">
        <f t="shared" si="166"/>
        <v>7.4200000000000008</v>
      </c>
      <c r="AM1108">
        <f t="shared" si="167"/>
        <v>11.629999999999999</v>
      </c>
      <c r="AN1108">
        <f t="shared" si="160"/>
        <v>1107</v>
      </c>
    </row>
    <row r="1109" spans="1:40" x14ac:dyDescent="0.3">
      <c r="A1109" t="s">
        <v>2374</v>
      </c>
      <c r="B1109">
        <v>0.38</v>
      </c>
      <c r="C1109">
        <v>0.38</v>
      </c>
      <c r="D1109">
        <v>0.27</v>
      </c>
      <c r="E1109" s="6">
        <f>IF(Table2[[#This Row],[S&amp;P 500 TR USD]]="",Table2[[#This Row],[IA SBBI US Large Stock TR USD Ext]],Table2[[#This Row],[S&amp;P 500 TR USD]])</f>
        <v>0.38</v>
      </c>
      <c r="F1109" s="6" t="s">
        <v>2432</v>
      </c>
      <c r="G1109" s="6">
        <v>0.41</v>
      </c>
      <c r="H1109" s="6">
        <v>0.37</v>
      </c>
      <c r="I1109" s="6" t="s">
        <v>2435</v>
      </c>
      <c r="J1109" s="6">
        <v>0.86</v>
      </c>
      <c r="K1109" s="6">
        <v>0.81</v>
      </c>
      <c r="L1109" s="6" t="s">
        <v>2436</v>
      </c>
      <c r="M1109">
        <v>-0.87</v>
      </c>
      <c r="N1109">
        <v>-2</v>
      </c>
      <c r="O1109">
        <v>0.5</v>
      </c>
      <c r="P1109">
        <f>+(Table2[[#This Row],[IA SBBI US IT Govt TR USD]]*Table2[[#This Row],[PctinGovt]])+(Table2[[#This Row],[IA SBBI US LT Corp TR USD]]*(1-Table2[[#This Row],[IA SBBI US IT Govt TR USD]]) )</f>
        <v>-4.1749999999999998</v>
      </c>
      <c r="Q1109">
        <v>-0.74</v>
      </c>
      <c r="R1109" s="6">
        <f>IF(Table2[[#This Row],[Bloomberg US Agg Bond TR USD]]="",Table2[[#This Row],[Pre AGG]],Table2[[#This Row],[Bloomberg US Agg Bond TR USD]])</f>
        <v>-0.74</v>
      </c>
      <c r="S1109" s="6" t="str">
        <f>IF(Table2[[#This Row],[Bloomberg US Agg Bond TR USD]]="","Pre","")</f>
        <v/>
      </c>
      <c r="T1109">
        <v>0.27</v>
      </c>
      <c r="U1109" s="6">
        <v>0.37</v>
      </c>
      <c r="V1109" s="6">
        <v>0.81</v>
      </c>
      <c r="W1109">
        <f t="shared" si="157"/>
        <v>1375.2779147890999</v>
      </c>
      <c r="X1109">
        <f t="shared" si="158"/>
        <v>5185.4747306369472</v>
      </c>
      <c r="Y1109">
        <f t="shared" si="159"/>
        <v>1252.0233130867257</v>
      </c>
      <c r="Z1109">
        <f t="shared" si="168"/>
        <v>-6.2228424693000157</v>
      </c>
      <c r="AA1109">
        <f t="shared" si="169"/>
        <v>-4.9646032705999987</v>
      </c>
      <c r="AB1109">
        <f t="shared" si="170"/>
        <v>-2.1079091583999565</v>
      </c>
      <c r="AC1109">
        <f t="shared" si="164"/>
        <v>-6.2228424693000157</v>
      </c>
      <c r="AD1109">
        <f t="shared" si="153"/>
        <v>24.544662678019936</v>
      </c>
      <c r="AE1109">
        <f t="shared" si="154"/>
        <v>37.539056695267782</v>
      </c>
      <c r="AF1109">
        <f t="shared" si="155"/>
        <v>29.418665361004859</v>
      </c>
      <c r="AG1109">
        <f t="shared" si="156"/>
        <v>24.544662678019936</v>
      </c>
      <c r="AH1109">
        <f t="shared" si="161"/>
        <v>2.96</v>
      </c>
      <c r="AI1109">
        <f t="shared" si="162"/>
        <v>4.3600000000000003</v>
      </c>
      <c r="AJ1109">
        <f t="shared" si="163"/>
        <v>-0.31000000000000005</v>
      </c>
      <c r="AK1109">
        <f t="shared" si="165"/>
        <v>1.7599999999999998</v>
      </c>
      <c r="AL1109">
        <f t="shared" si="166"/>
        <v>6.9700000000000006</v>
      </c>
      <c r="AM1109">
        <f t="shared" si="167"/>
        <v>-5.4</v>
      </c>
      <c r="AN1109">
        <f t="shared" si="160"/>
        <v>1108</v>
      </c>
    </row>
    <row r="1110" spans="1:40" x14ac:dyDescent="0.3">
      <c r="A1110" t="s">
        <v>2375</v>
      </c>
      <c r="B1110">
        <v>2.41</v>
      </c>
      <c r="C1110">
        <v>2.41</v>
      </c>
      <c r="D1110">
        <v>2.16</v>
      </c>
      <c r="E1110" s="6">
        <f>IF(Table2[[#This Row],[S&amp;P 500 TR USD]]="",Table2[[#This Row],[IA SBBI US Large Stock TR USD Ext]],Table2[[#This Row],[S&amp;P 500 TR USD]])</f>
        <v>2.41</v>
      </c>
      <c r="F1110" s="6" t="s">
        <v>2432</v>
      </c>
      <c r="G1110" s="6">
        <v>5.68</v>
      </c>
      <c r="H1110" s="6">
        <v>5.48</v>
      </c>
      <c r="I1110" s="6" t="s">
        <v>2435</v>
      </c>
      <c r="J1110" s="6">
        <v>6.07</v>
      </c>
      <c r="K1110" s="6">
        <v>5.95</v>
      </c>
      <c r="L1110" s="6" t="s">
        <v>2436</v>
      </c>
      <c r="M1110">
        <v>0.9</v>
      </c>
      <c r="N1110">
        <v>1.4</v>
      </c>
      <c r="O1110">
        <v>0.5</v>
      </c>
      <c r="P1110">
        <f>+(Table2[[#This Row],[IA SBBI US IT Govt TR USD]]*Table2[[#This Row],[PctinGovt]])+(Table2[[#This Row],[IA SBBI US LT Corp TR USD]]*(1-Table2[[#This Row],[IA SBBI US IT Govt TR USD]]) )</f>
        <v>0.59</v>
      </c>
      <c r="Q1110">
        <v>0.71</v>
      </c>
      <c r="R1110" s="6">
        <f>IF(Table2[[#This Row],[Bloomberg US Agg Bond TR USD]]="",Table2[[#This Row],[Pre AGG]],Table2[[#This Row],[Bloomberg US Agg Bond TR USD]])</f>
        <v>0.71</v>
      </c>
      <c r="S1110" s="6" t="str">
        <f>IF(Table2[[#This Row],[Bloomberg US Agg Bond TR USD]]="","Pre","")</f>
        <v/>
      </c>
      <c r="T1110">
        <v>2.16</v>
      </c>
      <c r="U1110" s="6">
        <v>5.48</v>
      </c>
      <c r="V1110" s="6">
        <v>5.95</v>
      </c>
      <c r="W1110">
        <f t="shared" si="157"/>
        <v>1407.1439177485447</v>
      </c>
      <c r="X1110">
        <f t="shared" si="158"/>
        <v>5475.1187458758523</v>
      </c>
      <c r="Y1110">
        <f t="shared" si="159"/>
        <v>1332.468700215386</v>
      </c>
      <c r="Z1110">
        <f t="shared" si="168"/>
        <v>-0.31969188079999933</v>
      </c>
      <c r="AA1110">
        <f t="shared" si="169"/>
        <v>1.6460519876000168</v>
      </c>
      <c r="AB1110">
        <f t="shared" si="170"/>
        <v>8.0044467840000308</v>
      </c>
      <c r="AC1110">
        <f t="shared" si="164"/>
        <v>-0.31969188079999933</v>
      </c>
      <c r="AD1110">
        <f t="shared" si="153"/>
        <v>23.027293939146396</v>
      </c>
      <c r="AE1110">
        <f t="shared" si="154"/>
        <v>44.786623754659161</v>
      </c>
      <c r="AF1110">
        <f t="shared" si="155"/>
        <v>23.54182894854009</v>
      </c>
      <c r="AG1110">
        <f t="shared" si="156"/>
        <v>23.027293939146396</v>
      </c>
      <c r="AH1110">
        <f t="shared" si="161"/>
        <v>1.8900000000000001</v>
      </c>
      <c r="AI1110">
        <f t="shared" si="162"/>
        <v>5.1100000000000003</v>
      </c>
      <c r="AJ1110">
        <f t="shared" si="163"/>
        <v>5.1400000000000006</v>
      </c>
      <c r="AK1110">
        <f t="shared" si="165"/>
        <v>-1.0699999999999998</v>
      </c>
      <c r="AL1110">
        <f t="shared" si="166"/>
        <v>0.75</v>
      </c>
      <c r="AM1110">
        <f t="shared" si="167"/>
        <v>5.4500000000000011</v>
      </c>
      <c r="AN1110">
        <f t="shared" si="160"/>
        <v>1109</v>
      </c>
    </row>
    <row r="1111" spans="1:40" x14ac:dyDescent="0.3">
      <c r="A1111" t="s">
        <v>2376</v>
      </c>
      <c r="B1111">
        <v>0.62</v>
      </c>
      <c r="C1111">
        <v>0.62</v>
      </c>
      <c r="D1111">
        <v>0.48</v>
      </c>
      <c r="E1111" s="6">
        <f>IF(Table2[[#This Row],[S&amp;P 500 TR USD]]="",Table2[[#This Row],[IA SBBI US Large Stock TR USD Ext]],Table2[[#This Row],[S&amp;P 500 TR USD]])</f>
        <v>0.62</v>
      </c>
      <c r="F1111" s="6" t="s">
        <v>2432</v>
      </c>
      <c r="G1111" s="6">
        <v>1.0900000000000001</v>
      </c>
      <c r="H1111" s="6">
        <v>1.05</v>
      </c>
      <c r="I1111" s="6" t="s">
        <v>2435</v>
      </c>
      <c r="J1111" s="6">
        <v>0.72</v>
      </c>
      <c r="K1111" s="6">
        <v>0.57999999999999996</v>
      </c>
      <c r="L1111" s="6" t="s">
        <v>2436</v>
      </c>
      <c r="M1111">
        <v>-0.08</v>
      </c>
      <c r="N1111">
        <v>-1.24</v>
      </c>
      <c r="O1111">
        <v>0.5</v>
      </c>
      <c r="P1111">
        <f>+(Table2[[#This Row],[IA SBBI US IT Govt TR USD]]*Table2[[#This Row],[PctinGovt]])+(Table2[[#This Row],[IA SBBI US LT Corp TR USD]]*(1-Table2[[#This Row],[IA SBBI US IT Govt TR USD]]) )</f>
        <v>-1.3792000000000002</v>
      </c>
      <c r="Q1111">
        <v>-0.12</v>
      </c>
      <c r="R1111" s="6">
        <f>IF(Table2[[#This Row],[Bloomberg US Agg Bond TR USD]]="",Table2[[#This Row],[Pre AGG]],Table2[[#This Row],[Bloomberg US Agg Bond TR USD]])</f>
        <v>-0.12</v>
      </c>
      <c r="S1111" s="6" t="str">
        <f>IF(Table2[[#This Row],[Bloomberg US Agg Bond TR USD]]="","Pre","")</f>
        <v/>
      </c>
      <c r="T1111">
        <v>0.48</v>
      </c>
      <c r="U1111" s="6">
        <v>1.05</v>
      </c>
      <c r="V1111" s="6">
        <v>0.57999999999999996</v>
      </c>
      <c r="W1111">
        <f t="shared" si="157"/>
        <v>1414.3782085537375</v>
      </c>
      <c r="X1111">
        <f t="shared" si="158"/>
        <v>5533.657492707548</v>
      </c>
      <c r="Y1111">
        <f t="shared" si="159"/>
        <v>1340.7770186766352</v>
      </c>
      <c r="Z1111">
        <f t="shared" si="168"/>
        <v>2.9275239935999897</v>
      </c>
      <c r="AA1111">
        <f t="shared" si="169"/>
        <v>6.9819138980000028</v>
      </c>
      <c r="AB1111">
        <f t="shared" si="170"/>
        <v>7.4276825309999905</v>
      </c>
      <c r="AC1111">
        <f t="shared" si="164"/>
        <v>2.9275239935999897</v>
      </c>
      <c r="AD1111">
        <f t="shared" si="153"/>
        <v>21.408195786735696</v>
      </c>
      <c r="AE1111">
        <f t="shared" si="154"/>
        <v>44.715018104928859</v>
      </c>
      <c r="AF1111">
        <f t="shared" si="155"/>
        <v>21.074122144053021</v>
      </c>
      <c r="AG1111">
        <f t="shared" si="156"/>
        <v>21.074122144053021</v>
      </c>
      <c r="AH1111">
        <f t="shared" si="161"/>
        <v>-1.6800000000000002</v>
      </c>
      <c r="AI1111">
        <f t="shared" si="162"/>
        <v>-4.4300000000000006</v>
      </c>
      <c r="AJ1111">
        <f t="shared" si="163"/>
        <v>-5.37</v>
      </c>
      <c r="AK1111">
        <f t="shared" si="165"/>
        <v>-3.5700000000000003</v>
      </c>
      <c r="AL1111">
        <f t="shared" si="166"/>
        <v>-9.5400000000000009</v>
      </c>
      <c r="AM1111">
        <f t="shared" si="167"/>
        <v>-10.510000000000002</v>
      </c>
      <c r="AN1111">
        <f t="shared" si="160"/>
        <v>1110</v>
      </c>
    </row>
    <row r="1112" spans="1:40" x14ac:dyDescent="0.3">
      <c r="A1112" t="s">
        <v>2377</v>
      </c>
      <c r="B1112">
        <v>3.72</v>
      </c>
      <c r="C1112">
        <v>3.72</v>
      </c>
      <c r="D1112">
        <v>3.6</v>
      </c>
      <c r="E1112" s="6">
        <f>IF(Table2[[#This Row],[S&amp;P 500 TR USD]]="",Table2[[#This Row],[IA SBBI US Large Stock TR USD Ext]],Table2[[#This Row],[S&amp;P 500 TR USD]])</f>
        <v>3.72</v>
      </c>
      <c r="F1112" s="6" t="s">
        <v>2432</v>
      </c>
      <c r="G1112" s="6">
        <v>2.76</v>
      </c>
      <c r="H1112" s="6">
        <v>2.72</v>
      </c>
      <c r="I1112" s="6" t="s">
        <v>2435</v>
      </c>
      <c r="J1112" s="6">
        <v>1.74</v>
      </c>
      <c r="K1112" s="6">
        <v>1.69</v>
      </c>
      <c r="L1112" s="6" t="s">
        <v>2436</v>
      </c>
      <c r="M1112">
        <v>-0.26</v>
      </c>
      <c r="N1112">
        <v>1.01</v>
      </c>
      <c r="O1112">
        <v>0.5</v>
      </c>
      <c r="P1112">
        <f>+(Table2[[#This Row],[IA SBBI US IT Govt TR USD]]*Table2[[#This Row],[PctinGovt]])+(Table2[[#This Row],[IA SBBI US LT Corp TR USD]]*(1-Table2[[#This Row],[IA SBBI US IT Govt TR USD]]) )</f>
        <v>1.1425999999999998</v>
      </c>
      <c r="Q1112">
        <v>0.02</v>
      </c>
      <c r="R1112" s="6">
        <f>IF(Table2[[#This Row],[Bloomberg US Agg Bond TR USD]]="",Table2[[#This Row],[Pre AGG]],Table2[[#This Row],[Bloomberg US Agg Bond TR USD]])</f>
        <v>0.02</v>
      </c>
      <c r="S1112" s="6" t="str">
        <f>IF(Table2[[#This Row],[Bloomberg US Agg Bond TR USD]]="","Pre","")</f>
        <v/>
      </c>
      <c r="T1112">
        <v>3.6</v>
      </c>
      <c r="U1112" s="6">
        <v>2.72</v>
      </c>
      <c r="V1112" s="6">
        <v>1.69</v>
      </c>
      <c r="W1112">
        <f t="shared" si="157"/>
        <v>1468.8958240616721</v>
      </c>
      <c r="X1112">
        <f t="shared" si="158"/>
        <v>5686.8929765091943</v>
      </c>
      <c r="Y1112">
        <f t="shared" si="159"/>
        <v>1365.12615029227</v>
      </c>
      <c r="Z1112">
        <f t="shared" si="168"/>
        <v>6.3457812480000042</v>
      </c>
      <c r="AA1112">
        <f t="shared" si="169"/>
        <v>9.4867210879999941</v>
      </c>
      <c r="AB1112">
        <f t="shared" si="170"/>
        <v>8.3654502189999924</v>
      </c>
      <c r="AC1112">
        <f t="shared" si="164"/>
        <v>6.3457812480000042</v>
      </c>
      <c r="AD1112">
        <f t="shared" si="153"/>
        <v>23.567040804654859</v>
      </c>
      <c r="AE1112">
        <f t="shared" si="154"/>
        <v>41.303485358729006</v>
      </c>
      <c r="AF1112">
        <f t="shared" si="155"/>
        <v>22.690856809454395</v>
      </c>
      <c r="AG1112">
        <f t="shared" si="156"/>
        <v>22.690856809454395</v>
      </c>
      <c r="AH1112">
        <f t="shared" si="161"/>
        <v>3.12</v>
      </c>
      <c r="AI1112">
        <f t="shared" si="162"/>
        <v>1.6700000000000002</v>
      </c>
      <c r="AJ1112">
        <f t="shared" si="163"/>
        <v>1.1099999999999999</v>
      </c>
      <c r="AK1112">
        <f t="shared" si="165"/>
        <v>4.8000000000000007</v>
      </c>
      <c r="AL1112">
        <f t="shared" si="166"/>
        <v>6.1000000000000005</v>
      </c>
      <c r="AM1112">
        <f t="shared" si="167"/>
        <v>6.48</v>
      </c>
      <c r="AN1112">
        <f t="shared" si="160"/>
        <v>1111</v>
      </c>
    </row>
    <row r="1113" spans="1:40" x14ac:dyDescent="0.3">
      <c r="A1113" t="s">
        <v>2378</v>
      </c>
      <c r="B1113">
        <v>3.26</v>
      </c>
      <c r="C1113">
        <v>3.26</v>
      </c>
      <c r="D1113">
        <v>3.03</v>
      </c>
      <c r="E1113" s="6">
        <f>IF(Table2[[#This Row],[S&amp;P 500 TR USD]]="",Table2[[#This Row],[IA SBBI US Large Stock TR USD Ext]],Table2[[#This Row],[S&amp;P 500 TR USD]])</f>
        <v>3.26</v>
      </c>
      <c r="F1113" s="6" t="s">
        <v>2432</v>
      </c>
      <c r="G1113" s="6">
        <v>6</v>
      </c>
      <c r="H1113" s="6">
        <v>5.84</v>
      </c>
      <c r="I1113" s="6" t="s">
        <v>2435</v>
      </c>
      <c r="J1113" s="6">
        <v>4.3099999999999996</v>
      </c>
      <c r="K1113" s="6">
        <v>4.1900000000000004</v>
      </c>
      <c r="L1113" s="6" t="s">
        <v>2436</v>
      </c>
      <c r="M1113">
        <v>0.76</v>
      </c>
      <c r="N1113">
        <v>0.57999999999999996</v>
      </c>
      <c r="O1113">
        <v>0.5</v>
      </c>
      <c r="P1113">
        <f>+(Table2[[#This Row],[IA SBBI US IT Govt TR USD]]*Table2[[#This Row],[PctinGovt]])+(Table2[[#This Row],[IA SBBI US LT Corp TR USD]]*(1-Table2[[#This Row],[IA SBBI US IT Govt TR USD]]) )</f>
        <v>0.51919999999999999</v>
      </c>
      <c r="Q1113">
        <v>0.64</v>
      </c>
      <c r="R1113" s="6">
        <f>IF(Table2[[#This Row],[Bloomberg US Agg Bond TR USD]]="",Table2[[#This Row],[Pre AGG]],Table2[[#This Row],[Bloomberg US Agg Bond TR USD]])</f>
        <v>0.64</v>
      </c>
      <c r="S1113" s="6" t="str">
        <f>IF(Table2[[#This Row],[Bloomberg US Agg Bond TR USD]]="","Pre","")</f>
        <v/>
      </c>
      <c r="T1113">
        <v>3.03</v>
      </c>
      <c r="U1113" s="6">
        <v>5.84</v>
      </c>
      <c r="V1113" s="6">
        <v>4.1900000000000004</v>
      </c>
      <c r="W1113">
        <f t="shared" si="157"/>
        <v>1516.4333675307407</v>
      </c>
      <c r="X1113">
        <f t="shared" si="158"/>
        <v>6024.8475263373311</v>
      </c>
      <c r="Y1113">
        <f t="shared" si="159"/>
        <v>1426.5149359895163</v>
      </c>
      <c r="Z1113">
        <f t="shared" si="168"/>
        <v>7.251427583999992</v>
      </c>
      <c r="AA1113">
        <f t="shared" si="169"/>
        <v>9.8603959040000078</v>
      </c>
      <c r="AB1113">
        <f t="shared" si="170"/>
        <v>6.5653257037999957</v>
      </c>
      <c r="AC1113">
        <f t="shared" si="164"/>
        <v>6.5653257037999957</v>
      </c>
      <c r="AD1113">
        <f t="shared" ref="AD1113:AD1160" si="171">((1+W1113/100)/(1+W1095/100)-1)*100</f>
        <v>22.745007849051202</v>
      </c>
      <c r="AE1113">
        <f t="shared" ref="AE1113:AE1160" si="172">((1+X1113/100)/(1+X1095/100)-1)*100</f>
        <v>43.568790346240547</v>
      </c>
      <c r="AF1113">
        <f t="shared" ref="AF1113:AF1160" si="173">((1+Y1113/100)/(1+Y1095/100)-1)*100</f>
        <v>25.534325552165924</v>
      </c>
      <c r="AG1113">
        <f t="shared" ref="AG1113:AG1160" si="174">MIN(AD1113,AE1113,AF1113)</f>
        <v>22.745007849051202</v>
      </c>
      <c r="AH1113">
        <f t="shared" si="161"/>
        <v>-0.57000000000000028</v>
      </c>
      <c r="AI1113">
        <f t="shared" si="162"/>
        <v>3.1199999999999997</v>
      </c>
      <c r="AJ1113">
        <f t="shared" si="163"/>
        <v>2.5000000000000004</v>
      </c>
      <c r="AK1113">
        <f t="shared" si="165"/>
        <v>-3.6900000000000004</v>
      </c>
      <c r="AL1113">
        <f t="shared" si="166"/>
        <v>1.4499999999999995</v>
      </c>
      <c r="AM1113">
        <f t="shared" si="167"/>
        <v>1.3900000000000006</v>
      </c>
      <c r="AN1113">
        <f t="shared" si="160"/>
        <v>1112</v>
      </c>
    </row>
    <row r="1114" spans="1:40" x14ac:dyDescent="0.3">
      <c r="A1114" t="s">
        <v>2379</v>
      </c>
      <c r="B1114">
        <v>0.56999999999999995</v>
      </c>
      <c r="C1114">
        <v>0.56999999999999995</v>
      </c>
      <c r="D1114">
        <v>0.43</v>
      </c>
      <c r="E1114" s="6">
        <f>IF(Table2[[#This Row],[S&amp;P 500 TR USD]]="",Table2[[#This Row],[IA SBBI US Large Stock TR USD Ext]],Table2[[#This Row],[S&amp;P 500 TR USD]])</f>
        <v>0.56999999999999995</v>
      </c>
      <c r="F1114" s="6" t="s">
        <v>2432</v>
      </c>
      <c r="G1114" s="6">
        <v>-0.28999999999999998</v>
      </c>
      <c r="H1114" s="6">
        <v>-0.35</v>
      </c>
      <c r="I1114" s="6" t="s">
        <v>2435</v>
      </c>
      <c r="J1114" s="6">
        <v>-2.41</v>
      </c>
      <c r="K1114" s="6">
        <v>-2.54</v>
      </c>
      <c r="L1114" s="6" t="s">
        <v>2436</v>
      </c>
      <c r="M1114">
        <v>-0.75</v>
      </c>
      <c r="N1114">
        <v>-1.2</v>
      </c>
      <c r="O1114">
        <v>0.5</v>
      </c>
      <c r="P1114">
        <f>+(Table2[[#This Row],[IA SBBI US IT Govt TR USD]]*Table2[[#This Row],[PctinGovt]])+(Table2[[#This Row],[IA SBBI US LT Corp TR USD]]*(1-Table2[[#This Row],[IA SBBI US IT Govt TR USD]]) )</f>
        <v>-2.4750000000000001</v>
      </c>
      <c r="Q1114">
        <v>-0.64</v>
      </c>
      <c r="R1114" s="6">
        <f>IF(Table2[[#This Row],[Bloomberg US Agg Bond TR USD]]="",Table2[[#This Row],[Pre AGG]],Table2[[#This Row],[Bloomberg US Agg Bond TR USD]])</f>
        <v>-0.64</v>
      </c>
      <c r="S1114" s="6" t="str">
        <f>IF(Table2[[#This Row],[Bloomberg US Agg Bond TR USD]]="","Pre","")</f>
        <v/>
      </c>
      <c r="T1114">
        <v>0.43</v>
      </c>
      <c r="U1114" s="6">
        <v>-0.35</v>
      </c>
      <c r="V1114" s="6">
        <v>-2.54</v>
      </c>
      <c r="W1114">
        <f t="shared" si="157"/>
        <v>1523.3840310111229</v>
      </c>
      <c r="X1114">
        <f t="shared" si="158"/>
        <v>6003.4105599951499</v>
      </c>
      <c r="Y1114">
        <f t="shared" si="159"/>
        <v>1387.7414566153825</v>
      </c>
      <c r="Z1114">
        <f t="shared" si="168"/>
        <v>7.1980580439999997</v>
      </c>
      <c r="AA1114">
        <f t="shared" si="169"/>
        <v>8.3383320320000074</v>
      </c>
      <c r="AB1114">
        <f t="shared" si="170"/>
        <v>3.2596604005999952</v>
      </c>
      <c r="AC1114">
        <f t="shared" si="164"/>
        <v>3.2596604005999952</v>
      </c>
      <c r="AD1114">
        <f t="shared" si="171"/>
        <v>23.322140238897671</v>
      </c>
      <c r="AE1114">
        <f t="shared" si="172"/>
        <v>40.274830453994205</v>
      </c>
      <c r="AF1114">
        <f t="shared" si="173"/>
        <v>22.419205206264635</v>
      </c>
      <c r="AG1114">
        <f t="shared" si="174"/>
        <v>22.419205206264635</v>
      </c>
      <c r="AH1114">
        <f t="shared" si="161"/>
        <v>-2.5999999999999996</v>
      </c>
      <c r="AI1114">
        <f t="shared" si="162"/>
        <v>-6.1899999999999995</v>
      </c>
      <c r="AJ1114">
        <f t="shared" si="163"/>
        <v>-6.73</v>
      </c>
      <c r="AK1114">
        <f t="shared" si="165"/>
        <v>-2.0299999999999994</v>
      </c>
      <c r="AL1114">
        <f t="shared" si="166"/>
        <v>-9.3099999999999987</v>
      </c>
      <c r="AM1114">
        <f t="shared" si="167"/>
        <v>-9.23</v>
      </c>
      <c r="AN1114">
        <f t="shared" si="160"/>
        <v>1113</v>
      </c>
    </row>
    <row r="1115" spans="1:40" x14ac:dyDescent="0.3">
      <c r="A1115" t="s">
        <v>2380</v>
      </c>
      <c r="B1115">
        <v>-6.84</v>
      </c>
      <c r="C1115">
        <v>-6.84</v>
      </c>
      <c r="D1115">
        <v>-6.94</v>
      </c>
      <c r="E1115" s="6">
        <f>IF(Table2[[#This Row],[S&amp;P 500 TR USD]]="",Table2[[#This Row],[IA SBBI US Large Stock TR USD Ext]],Table2[[#This Row],[S&amp;P 500 TR USD]])</f>
        <v>-6.84</v>
      </c>
      <c r="F1115" s="6" t="s">
        <v>2432</v>
      </c>
      <c r="G1115" s="6">
        <v>-8.6199999999999992</v>
      </c>
      <c r="H1115" s="6">
        <v>-8.66</v>
      </c>
      <c r="I1115" s="6" t="s">
        <v>2435</v>
      </c>
      <c r="J1115" s="6">
        <v>-10.86</v>
      </c>
      <c r="K1115" s="6">
        <v>-10.91</v>
      </c>
      <c r="L1115" s="6" t="s">
        <v>2436</v>
      </c>
      <c r="M1115">
        <v>0.12</v>
      </c>
      <c r="N1115">
        <v>-3.23</v>
      </c>
      <c r="O1115">
        <v>0.5</v>
      </c>
      <c r="P1115">
        <f>+(Table2[[#This Row],[IA SBBI US IT Govt TR USD]]*Table2[[#This Row],[PctinGovt]])+(Table2[[#This Row],[IA SBBI US LT Corp TR USD]]*(1-Table2[[#This Row],[IA SBBI US IT Govt TR USD]]) )</f>
        <v>-2.7824</v>
      </c>
      <c r="Q1115">
        <v>-0.79</v>
      </c>
      <c r="R1115" s="6">
        <f>IF(Table2[[#This Row],[Bloomberg US Agg Bond TR USD]]="",Table2[[#This Row],[Pre AGG]],Table2[[#This Row],[Bloomberg US Agg Bond TR USD]])</f>
        <v>-0.79</v>
      </c>
      <c r="S1115" s="6" t="str">
        <f>IF(Table2[[#This Row],[Bloomberg US Agg Bond TR USD]]="","Pre","")</f>
        <v/>
      </c>
      <c r="T1115">
        <v>-6.94</v>
      </c>
      <c r="U1115" s="6">
        <v>-8.66</v>
      </c>
      <c r="V1115" s="6">
        <v>-10.91</v>
      </c>
      <c r="W1115">
        <f t="shared" si="157"/>
        <v>1410.721179258951</v>
      </c>
      <c r="X1115">
        <f t="shared" si="158"/>
        <v>5474.8552054995698</v>
      </c>
      <c r="Y1115">
        <f t="shared" si="159"/>
        <v>1225.4288636986444</v>
      </c>
      <c r="Z1115">
        <f t="shared" si="168"/>
        <v>-3.7079992125999994</v>
      </c>
      <c r="AA1115">
        <f t="shared" si="169"/>
        <v>-3.6641038960000039</v>
      </c>
      <c r="AB1115">
        <f t="shared" si="170"/>
        <v>-9.5348299234000002</v>
      </c>
      <c r="AC1115">
        <f t="shared" si="164"/>
        <v>-9.5348299234000002</v>
      </c>
      <c r="AD1115">
        <f t="shared" si="171"/>
        <v>13.728652964342626</v>
      </c>
      <c r="AE1115">
        <f t="shared" si="172"/>
        <v>24.746402625526542</v>
      </c>
      <c r="AF1115">
        <f t="shared" si="173"/>
        <v>7.9300048671560486</v>
      </c>
      <c r="AG1115">
        <f t="shared" si="174"/>
        <v>7.9300048671560486</v>
      </c>
      <c r="AH1115">
        <f t="shared" si="161"/>
        <v>-7.37</v>
      </c>
      <c r="AI1115">
        <f t="shared" si="162"/>
        <v>-8.31</v>
      </c>
      <c r="AJ1115">
        <f t="shared" si="163"/>
        <v>-8.370000000000001</v>
      </c>
      <c r="AK1115">
        <f t="shared" si="165"/>
        <v>-4.7700000000000005</v>
      </c>
      <c r="AL1115">
        <f t="shared" si="166"/>
        <v>-2.120000000000001</v>
      </c>
      <c r="AM1115">
        <f t="shared" si="167"/>
        <v>-1.6400000000000006</v>
      </c>
      <c r="AN1115">
        <f t="shared" si="160"/>
        <v>1114</v>
      </c>
    </row>
    <row r="1116" spans="1:40" x14ac:dyDescent="0.3">
      <c r="A1116" t="s">
        <v>2381</v>
      </c>
      <c r="B1116">
        <v>2.04</v>
      </c>
      <c r="C1116">
        <v>2.04</v>
      </c>
      <c r="D1116">
        <v>1.79</v>
      </c>
      <c r="E1116" s="6">
        <f>IF(Table2[[#This Row],[S&amp;P 500 TR USD]]="",Table2[[#This Row],[IA SBBI US Large Stock TR USD Ext]],Table2[[#This Row],[S&amp;P 500 TR USD]])</f>
        <v>2.04</v>
      </c>
      <c r="F1116" s="6" t="s">
        <v>2432</v>
      </c>
      <c r="G1116" s="6">
        <v>-0.09</v>
      </c>
      <c r="H1116" s="6">
        <v>-0.26</v>
      </c>
      <c r="I1116" s="6" t="s">
        <v>2435</v>
      </c>
      <c r="J1116" s="6">
        <v>1.59</v>
      </c>
      <c r="K1116" s="6">
        <v>1.45</v>
      </c>
      <c r="L1116" s="6" t="s">
        <v>2436</v>
      </c>
      <c r="M1116">
        <v>0.77</v>
      </c>
      <c r="N1116">
        <v>0.71</v>
      </c>
      <c r="O1116">
        <v>0.5</v>
      </c>
      <c r="P1116">
        <f>+(Table2[[#This Row],[IA SBBI US IT Govt TR USD]]*Table2[[#This Row],[PctinGovt]])+(Table2[[#This Row],[IA SBBI US LT Corp TR USD]]*(1-Table2[[#This Row],[IA SBBI US IT Govt TR USD]]) )</f>
        <v>0.54830000000000001</v>
      </c>
      <c r="Q1116">
        <v>0.6</v>
      </c>
      <c r="R1116" s="6">
        <f>IF(Table2[[#This Row],[Bloomberg US Agg Bond TR USD]]="",Table2[[#This Row],[Pre AGG]],Table2[[#This Row],[Bloomberg US Agg Bond TR USD]])</f>
        <v>0.6</v>
      </c>
      <c r="S1116" s="6" t="str">
        <f>IF(Table2[[#This Row],[Bloomberg US Agg Bond TR USD]]="","Pre","")</f>
        <v/>
      </c>
      <c r="T1116">
        <v>1.79</v>
      </c>
      <c r="U1116" s="6">
        <v>-0.26</v>
      </c>
      <c r="V1116" s="6">
        <v>1.45</v>
      </c>
      <c r="W1116">
        <f t="shared" si="157"/>
        <v>1437.7630883676864</v>
      </c>
      <c r="X1116">
        <f t="shared" si="158"/>
        <v>5460.3605819652703</v>
      </c>
      <c r="Y1116">
        <f t="shared" si="159"/>
        <v>1244.6475822222747</v>
      </c>
      <c r="Z1116">
        <f t="shared" si="168"/>
        <v>-4.8669051717999956</v>
      </c>
      <c r="AA1116">
        <f t="shared" si="169"/>
        <v>-9.2163428060000214</v>
      </c>
      <c r="AB1116">
        <f t="shared" si="170"/>
        <v>-11.913892847000007</v>
      </c>
      <c r="AC1116">
        <f t="shared" si="164"/>
        <v>-11.913892847000007</v>
      </c>
      <c r="AD1116">
        <f t="shared" si="171"/>
        <v>14.436927493480001</v>
      </c>
      <c r="AE1116">
        <f t="shared" si="172"/>
        <v>20.005846815875916</v>
      </c>
      <c r="AF1116">
        <f t="shared" si="173"/>
        <v>11.912295520983029</v>
      </c>
      <c r="AG1116">
        <f t="shared" si="174"/>
        <v>11.912295520983029</v>
      </c>
      <c r="AH1116">
        <f t="shared" si="161"/>
        <v>8.73</v>
      </c>
      <c r="AI1116">
        <f t="shared" si="162"/>
        <v>8.4</v>
      </c>
      <c r="AJ1116">
        <f t="shared" si="163"/>
        <v>12.36</v>
      </c>
      <c r="AK1116">
        <f t="shared" si="165"/>
        <v>16.100000000000001</v>
      </c>
      <c r="AL1116">
        <f t="shared" si="166"/>
        <v>16.71</v>
      </c>
      <c r="AM1116">
        <f t="shared" si="167"/>
        <v>20.73</v>
      </c>
      <c r="AN1116">
        <f t="shared" si="160"/>
        <v>1115</v>
      </c>
    </row>
    <row r="1117" spans="1:40" x14ac:dyDescent="0.3">
      <c r="A1117" t="s">
        <v>2382</v>
      </c>
      <c r="B1117">
        <v>-9.0299999999999994</v>
      </c>
      <c r="C1117">
        <v>-9.0299999999999994</v>
      </c>
      <c r="D1117">
        <v>-9.18</v>
      </c>
      <c r="E1117" s="6">
        <f>IF(Table2[[#This Row],[S&amp;P 500 TR USD]]="",Table2[[#This Row],[IA SBBI US Large Stock TR USD Ext]],Table2[[#This Row],[S&amp;P 500 TR USD]])</f>
        <v>-9.0299999999999994</v>
      </c>
      <c r="F1117" s="6" t="s">
        <v>2432</v>
      </c>
      <c r="G1117" s="6">
        <v>-8.83</v>
      </c>
      <c r="H1117" s="6">
        <v>-8.91</v>
      </c>
      <c r="I1117" s="6" t="s">
        <v>2435</v>
      </c>
      <c r="J1117" s="6">
        <v>-11.88</v>
      </c>
      <c r="K1117" s="6">
        <v>-12.05</v>
      </c>
      <c r="L1117" s="6" t="s">
        <v>2436</v>
      </c>
      <c r="M1117">
        <v>1.8</v>
      </c>
      <c r="N1117">
        <v>3.7</v>
      </c>
      <c r="O1117">
        <v>0.5</v>
      </c>
      <c r="P1117">
        <f>+(Table2[[#This Row],[IA SBBI US IT Govt TR USD]]*Table2[[#This Row],[PctinGovt]])+(Table2[[#This Row],[IA SBBI US LT Corp TR USD]]*(1-Table2[[#This Row],[IA SBBI US IT Govt TR USD]]) )</f>
        <v>-2.0600000000000005</v>
      </c>
      <c r="Q1117">
        <v>1.84</v>
      </c>
      <c r="R1117" s="6">
        <f>IF(Table2[[#This Row],[Bloomberg US Agg Bond TR USD]]="",Table2[[#This Row],[Pre AGG]],Table2[[#This Row],[Bloomberg US Agg Bond TR USD]])</f>
        <v>1.84</v>
      </c>
      <c r="S1117" s="6" t="str">
        <f>IF(Table2[[#This Row],[Bloomberg US Agg Bond TR USD]]="","Pre","")</f>
        <v/>
      </c>
      <c r="T1117">
        <v>-9.18</v>
      </c>
      <c r="U1117" s="6">
        <v>-8.91</v>
      </c>
      <c r="V1117" s="6">
        <v>-12.05</v>
      </c>
      <c r="W1117">
        <f t="shared" si="157"/>
        <v>1296.5964368555328</v>
      </c>
      <c r="X1117">
        <f t="shared" si="158"/>
        <v>4964.9324541121641</v>
      </c>
      <c r="Y1117">
        <f t="shared" si="159"/>
        <v>1082.6175485644906</v>
      </c>
      <c r="Z1117">
        <f t="shared" si="168"/>
        <v>-13.970052053199989</v>
      </c>
      <c r="AA1117">
        <f t="shared" si="169"/>
        <v>-17.01471817560002</v>
      </c>
      <c r="AB1117">
        <f t="shared" si="170"/>
        <v>-20.509202502500003</v>
      </c>
      <c r="AC1117">
        <f t="shared" si="164"/>
        <v>-20.509202502500003</v>
      </c>
      <c r="AD1117">
        <f t="shared" si="171"/>
        <v>3.4351289307111399</v>
      </c>
      <c r="AE1117">
        <f t="shared" si="172"/>
        <v>12.058765622328416</v>
      </c>
      <c r="AF1117">
        <f t="shared" si="173"/>
        <v>-4.7174599121930338</v>
      </c>
      <c r="AG1117">
        <f t="shared" si="174"/>
        <v>-4.7174599121930338</v>
      </c>
      <c r="AH1117">
        <f t="shared" si="161"/>
        <v>-10.969999999999999</v>
      </c>
      <c r="AI1117">
        <f t="shared" si="162"/>
        <v>-8.65</v>
      </c>
      <c r="AJ1117">
        <f t="shared" si="163"/>
        <v>-13.5</v>
      </c>
      <c r="AK1117">
        <f t="shared" si="165"/>
        <v>-19.7</v>
      </c>
      <c r="AL1117">
        <f t="shared" si="166"/>
        <v>-17.05</v>
      </c>
      <c r="AM1117">
        <f t="shared" si="167"/>
        <v>-25.86</v>
      </c>
      <c r="AN1117">
        <f t="shared" si="160"/>
        <v>1116</v>
      </c>
    </row>
    <row r="1118" spans="1:40" x14ac:dyDescent="0.3">
      <c r="A1118" t="s">
        <v>2383</v>
      </c>
      <c r="B1118">
        <v>8.01</v>
      </c>
      <c r="C1118">
        <v>8.01</v>
      </c>
      <c r="D1118">
        <v>7.87</v>
      </c>
      <c r="E1118" s="6">
        <f>IF(Table2[[#This Row],[S&amp;P 500 TR USD]]="",Table2[[#This Row],[IA SBBI US Large Stock TR USD Ext]],Table2[[#This Row],[S&amp;P 500 TR USD]])</f>
        <v>8.01</v>
      </c>
      <c r="F1118" s="6" t="s">
        <v>2432</v>
      </c>
      <c r="G1118" s="6">
        <v>9.16</v>
      </c>
      <c r="H1118" s="6">
        <v>9.11</v>
      </c>
      <c r="I1118" s="6" t="s">
        <v>2435</v>
      </c>
      <c r="J1118" s="6">
        <v>11.25</v>
      </c>
      <c r="K1118" s="6">
        <v>11.19</v>
      </c>
      <c r="L1118" s="6" t="s">
        <v>2436</v>
      </c>
      <c r="M1118">
        <v>0.63</v>
      </c>
      <c r="N1118">
        <v>2.77</v>
      </c>
      <c r="O1118">
        <v>0.5</v>
      </c>
      <c r="P1118">
        <f>+(Table2[[#This Row],[IA SBBI US IT Govt TR USD]]*Table2[[#This Row],[PctinGovt]])+(Table2[[#This Row],[IA SBBI US LT Corp TR USD]]*(1-Table2[[#This Row],[IA SBBI US IT Govt TR USD]]) )</f>
        <v>1.3398999999999999</v>
      </c>
      <c r="Q1118">
        <v>1.06</v>
      </c>
      <c r="R1118" s="6">
        <f>IF(Table2[[#This Row],[Bloomberg US Agg Bond TR USD]]="",Table2[[#This Row],[Pre AGG]],Table2[[#This Row],[Bloomberg US Agg Bond TR USD]])</f>
        <v>1.06</v>
      </c>
      <c r="S1118" s="6" t="str">
        <f>IF(Table2[[#This Row],[Bloomberg US Agg Bond TR USD]]="","Pre","")</f>
        <v/>
      </c>
      <c r="T1118">
        <v>7.87</v>
      </c>
      <c r="U1118" s="6">
        <v>9.11</v>
      </c>
      <c r="V1118" s="6">
        <v>11.19</v>
      </c>
      <c r="W1118">
        <f t="shared" si="157"/>
        <v>1406.5085764360631</v>
      </c>
      <c r="X1118">
        <f t="shared" si="158"/>
        <v>5426.3478006817822</v>
      </c>
      <c r="Y1118">
        <f t="shared" si="159"/>
        <v>1214.9524522488568</v>
      </c>
      <c r="Z1118">
        <f t="shared" si="168"/>
        <v>-0.278847141399996</v>
      </c>
      <c r="AA1118">
        <f t="shared" si="169"/>
        <v>-0.87011057740002951</v>
      </c>
      <c r="AB1118">
        <f t="shared" si="170"/>
        <v>-0.79041672750000957</v>
      </c>
      <c r="AC1118">
        <f t="shared" si="164"/>
        <v>-0.87011057740002951</v>
      </c>
      <c r="AD1118">
        <f t="shared" si="171"/>
        <v>9.4628407510625845</v>
      </c>
      <c r="AE1118">
        <f t="shared" si="172"/>
        <v>17.417957524750371</v>
      </c>
      <c r="AF1118">
        <f t="shared" si="173"/>
        <v>5.2186476548143457</v>
      </c>
      <c r="AG1118">
        <f t="shared" si="174"/>
        <v>5.2186476548143457</v>
      </c>
      <c r="AH1118">
        <f t="shared" si="161"/>
        <v>17.05</v>
      </c>
      <c r="AI1118">
        <f t="shared" si="162"/>
        <v>18.02</v>
      </c>
      <c r="AJ1118">
        <f t="shared" si="163"/>
        <v>23.240000000000002</v>
      </c>
      <c r="AK1118">
        <f t="shared" si="165"/>
        <v>28.02</v>
      </c>
      <c r="AL1118">
        <f t="shared" si="166"/>
        <v>26.67</v>
      </c>
      <c r="AM1118">
        <f t="shared" si="167"/>
        <v>36.74</v>
      </c>
      <c r="AN1118">
        <f t="shared" si="160"/>
        <v>1117</v>
      </c>
    </row>
    <row r="1119" spans="1:40" x14ac:dyDescent="0.3">
      <c r="A1119" t="s">
        <v>2384</v>
      </c>
      <c r="B1119">
        <v>3.21</v>
      </c>
      <c r="C1119">
        <v>3.21</v>
      </c>
      <c r="D1119">
        <v>2.97</v>
      </c>
      <c r="E1119" s="6">
        <f>IF(Table2[[#This Row],[S&amp;P 500 TR USD]]="",Table2[[#This Row],[IA SBBI US Large Stock TR USD Ext]],Table2[[#This Row],[S&amp;P 500 TR USD]])</f>
        <v>3.21</v>
      </c>
      <c r="F1119" s="6" t="s">
        <v>2432</v>
      </c>
      <c r="G1119" s="6">
        <v>2.94</v>
      </c>
      <c r="H1119" s="6">
        <v>2.76</v>
      </c>
      <c r="I1119" s="6" t="s">
        <v>2435</v>
      </c>
      <c r="J1119" s="6">
        <v>5.2</v>
      </c>
      <c r="K1119" s="6">
        <v>5.08</v>
      </c>
      <c r="L1119" s="6" t="s">
        <v>2436</v>
      </c>
      <c r="M1119">
        <v>-0.27</v>
      </c>
      <c r="N1119">
        <v>-0.74</v>
      </c>
      <c r="O1119">
        <v>0.5</v>
      </c>
      <c r="P1119">
        <f>+(Table2[[#This Row],[IA SBBI US IT Govt TR USD]]*Table2[[#This Row],[PctinGovt]])+(Table2[[#This Row],[IA SBBI US LT Corp TR USD]]*(1-Table2[[#This Row],[IA SBBI US IT Govt TR USD]]) )</f>
        <v>-1.0748</v>
      </c>
      <c r="Q1119">
        <v>-0.06</v>
      </c>
      <c r="R1119" s="6">
        <f>IF(Table2[[#This Row],[Bloomberg US Agg Bond TR USD]]="",Table2[[#This Row],[Pre AGG]],Table2[[#This Row],[Bloomberg US Agg Bond TR USD]])</f>
        <v>-0.06</v>
      </c>
      <c r="S1119" s="6" t="str">
        <f>IF(Table2[[#This Row],[Bloomberg US Agg Bond TR USD]]="","Pre","")</f>
        <v/>
      </c>
      <c r="T1119">
        <v>2.97</v>
      </c>
      <c r="U1119" s="6">
        <v>2.76</v>
      </c>
      <c r="V1119" s="6">
        <v>5.08</v>
      </c>
      <c r="W1119">
        <f t="shared" si="157"/>
        <v>1451.2518811562143</v>
      </c>
      <c r="X1119">
        <f t="shared" si="158"/>
        <v>5578.8749999805996</v>
      </c>
      <c r="Y1119">
        <f t="shared" si="159"/>
        <v>1281.7520368230989</v>
      </c>
      <c r="Z1119">
        <f t="shared" si="168"/>
        <v>0.87716975979998946</v>
      </c>
      <c r="AA1119">
        <f t="shared" si="169"/>
        <v>2.1314160523999925</v>
      </c>
      <c r="AB1119">
        <f t="shared" si="170"/>
        <v>2.759418533999991</v>
      </c>
      <c r="AC1119">
        <f t="shared" si="164"/>
        <v>0.87716975979998946</v>
      </c>
      <c r="AD1119">
        <f t="shared" si="171"/>
        <v>12.657558342198039</v>
      </c>
      <c r="AE1119">
        <f t="shared" si="172"/>
        <v>18.478685342138146</v>
      </c>
      <c r="AF1119">
        <f t="shared" si="173"/>
        <v>12.122254290314283</v>
      </c>
      <c r="AG1119">
        <f t="shared" si="174"/>
        <v>12.122254290314283</v>
      </c>
      <c r="AH1119">
        <f t="shared" si="161"/>
        <v>-4.9000000000000004</v>
      </c>
      <c r="AI1119">
        <f t="shared" si="162"/>
        <v>-6.35</v>
      </c>
      <c r="AJ1119">
        <f t="shared" si="163"/>
        <v>-6.1099999999999994</v>
      </c>
      <c r="AK1119">
        <f t="shared" si="165"/>
        <v>-21.950000000000003</v>
      </c>
      <c r="AL1119">
        <f t="shared" si="166"/>
        <v>-24.369999999999997</v>
      </c>
      <c r="AM1119">
        <f t="shared" si="167"/>
        <v>-29.35</v>
      </c>
      <c r="AN1119">
        <f t="shared" si="160"/>
        <v>1118</v>
      </c>
    </row>
    <row r="1120" spans="1:40" x14ac:dyDescent="0.3">
      <c r="A1120" t="s">
        <v>2385</v>
      </c>
      <c r="B1120">
        <v>1.94</v>
      </c>
      <c r="C1120">
        <v>1.94</v>
      </c>
      <c r="D1120">
        <v>1.79</v>
      </c>
      <c r="E1120" s="6">
        <f>IF(Table2[[#This Row],[S&amp;P 500 TR USD]]="",Table2[[#This Row],[IA SBBI US Large Stock TR USD Ext]],Table2[[#This Row],[S&amp;P 500 TR USD]])</f>
        <v>1.94</v>
      </c>
      <c r="F1120" s="6" t="s">
        <v>2432</v>
      </c>
      <c r="G1120" s="6">
        <v>4.03</v>
      </c>
      <c r="H1120" s="6">
        <v>3.96</v>
      </c>
      <c r="I1120" s="6" t="s">
        <v>2435</v>
      </c>
      <c r="J1120" s="6">
        <v>-2.09</v>
      </c>
      <c r="K1120" s="6">
        <v>-2.27</v>
      </c>
      <c r="L1120" s="6" t="s">
        <v>2436</v>
      </c>
      <c r="M1120">
        <v>1.75</v>
      </c>
      <c r="N1120">
        <v>4.8499999999999996</v>
      </c>
      <c r="O1120">
        <v>0.5</v>
      </c>
      <c r="P1120">
        <f>+(Table2[[#This Row],[IA SBBI US IT Govt TR USD]]*Table2[[#This Row],[PctinGovt]])+(Table2[[#This Row],[IA SBBI US LT Corp TR USD]]*(1-Table2[[#This Row],[IA SBBI US IT Govt TR USD]]) )</f>
        <v>-2.7624999999999997</v>
      </c>
      <c r="Q1120">
        <v>1.92</v>
      </c>
      <c r="R1120" s="6">
        <f>IF(Table2[[#This Row],[Bloomberg US Agg Bond TR USD]]="",Table2[[#This Row],[Pre AGG]],Table2[[#This Row],[Bloomberg US Agg Bond TR USD]])</f>
        <v>1.92</v>
      </c>
      <c r="S1120" s="6" t="str">
        <f>IF(Table2[[#This Row],[Bloomberg US Agg Bond TR USD]]="","Pre","")</f>
        <v/>
      </c>
      <c r="T1120">
        <v>1.79</v>
      </c>
      <c r="U1120" s="6">
        <v>3.96</v>
      </c>
      <c r="V1120" s="6">
        <v>-2.27</v>
      </c>
      <c r="W1120">
        <f t="shared" si="157"/>
        <v>1479.0192898289104</v>
      </c>
      <c r="X1120">
        <f t="shared" si="158"/>
        <v>5803.7584499798313</v>
      </c>
      <c r="Y1120">
        <f t="shared" si="159"/>
        <v>1250.3862655872144</v>
      </c>
      <c r="Z1120">
        <f t="shared" si="168"/>
        <v>13.061958928099981</v>
      </c>
      <c r="AA1120">
        <f t="shared" si="169"/>
        <v>16.561444865600006</v>
      </c>
      <c r="AB1120">
        <f t="shared" si="170"/>
        <v>14.186219139599988</v>
      </c>
      <c r="AC1120">
        <f t="shared" si="164"/>
        <v>13.061958928099981</v>
      </c>
      <c r="AD1120">
        <f t="shared" si="171"/>
        <v>12.502824130798951</v>
      </c>
      <c r="AE1120">
        <f t="shared" si="172"/>
        <v>23.367829809381835</v>
      </c>
      <c r="AF1120">
        <f t="shared" si="173"/>
        <v>3.2869065113810603</v>
      </c>
      <c r="AG1120">
        <f t="shared" si="174"/>
        <v>3.2869065113810603</v>
      </c>
      <c r="AH1120">
        <f t="shared" si="161"/>
        <v>-1.1800000000000002</v>
      </c>
      <c r="AI1120">
        <f t="shared" si="162"/>
        <v>1.2000000000000002</v>
      </c>
      <c r="AJ1120">
        <f t="shared" si="163"/>
        <v>-7.35</v>
      </c>
      <c r="AK1120">
        <f t="shared" si="165"/>
        <v>3.72</v>
      </c>
      <c r="AL1120">
        <f t="shared" si="166"/>
        <v>7.55</v>
      </c>
      <c r="AM1120">
        <f t="shared" si="167"/>
        <v>-1.2400000000000002</v>
      </c>
      <c r="AN1120">
        <f t="shared" si="160"/>
        <v>1119</v>
      </c>
    </row>
    <row r="1121" spans="1:40" x14ac:dyDescent="0.3">
      <c r="A1121" t="s">
        <v>2386</v>
      </c>
      <c r="B1121">
        <v>4.05</v>
      </c>
      <c r="C1121">
        <v>4.05</v>
      </c>
      <c r="D1121">
        <v>3.93</v>
      </c>
      <c r="E1121" s="6">
        <f>IF(Table2[[#This Row],[S&amp;P 500 TR USD]]="",Table2[[#This Row],[IA SBBI US Large Stock TR USD Ext]],Table2[[#This Row],[S&amp;P 500 TR USD]])</f>
        <v>4.05</v>
      </c>
      <c r="F1121" s="6" t="s">
        <v>2432</v>
      </c>
      <c r="G1121" s="6">
        <v>5.5</v>
      </c>
      <c r="H1121" s="6">
        <v>5.46</v>
      </c>
      <c r="I1121" s="6" t="s">
        <v>2435</v>
      </c>
      <c r="J1121" s="6">
        <v>3.4</v>
      </c>
      <c r="K1121" s="6">
        <v>3.34</v>
      </c>
      <c r="L1121" s="6" t="s">
        <v>2436</v>
      </c>
      <c r="M1121">
        <v>0.02</v>
      </c>
      <c r="N1121">
        <v>-0.89</v>
      </c>
      <c r="O1121">
        <v>0.5</v>
      </c>
      <c r="P1121">
        <f>+(Table2[[#This Row],[IA SBBI US IT Govt TR USD]]*Table2[[#This Row],[PctinGovt]])+(Table2[[#This Row],[IA SBBI US LT Corp TR USD]]*(1-Table2[[#This Row],[IA SBBI US IT Govt TR USD]]) )</f>
        <v>-0.86219999999999997</v>
      </c>
      <c r="Q1121">
        <v>0.03</v>
      </c>
      <c r="R1121" s="6">
        <f>IF(Table2[[#This Row],[Bloomberg US Agg Bond TR USD]]="",Table2[[#This Row],[Pre AGG]],Table2[[#This Row],[Bloomberg US Agg Bond TR USD]])</f>
        <v>0.03</v>
      </c>
      <c r="S1121" s="6" t="str">
        <f>IF(Table2[[#This Row],[Bloomberg US Agg Bond TR USD]]="","Pre","")</f>
        <v/>
      </c>
      <c r="T1121">
        <v>3.93</v>
      </c>
      <c r="U1121" s="6">
        <v>5.46</v>
      </c>
      <c r="V1121" s="6">
        <v>3.34</v>
      </c>
      <c r="W1121">
        <f t="shared" si="157"/>
        <v>1541.0747479191862</v>
      </c>
      <c r="X1121">
        <f t="shared" si="158"/>
        <v>6126.1036613487295</v>
      </c>
      <c r="Y1121">
        <f t="shared" si="159"/>
        <v>1295.4891668578275</v>
      </c>
      <c r="Z1121">
        <f t="shared" si="168"/>
        <v>8.9323203058999656</v>
      </c>
      <c r="AA1121">
        <f t="shared" si="169"/>
        <v>12.662175561599987</v>
      </c>
      <c r="AB1121">
        <f t="shared" si="170"/>
        <v>6.1246864456000027</v>
      </c>
      <c r="AC1121">
        <f t="shared" si="164"/>
        <v>6.1246864456000027</v>
      </c>
      <c r="AD1121">
        <f t="shared" si="171"/>
        <v>14.384841634845746</v>
      </c>
      <c r="AE1121">
        <f t="shared" si="172"/>
        <v>24.501161068874701</v>
      </c>
      <c r="AF1121">
        <f t="shared" si="173"/>
        <v>5.8895726079972066</v>
      </c>
      <c r="AG1121">
        <f t="shared" si="174"/>
        <v>5.8895726079972066</v>
      </c>
      <c r="AH1121">
        <f t="shared" si="161"/>
        <v>2.14</v>
      </c>
      <c r="AI1121">
        <f t="shared" si="162"/>
        <v>1.5</v>
      </c>
      <c r="AJ1121">
        <f t="shared" si="163"/>
        <v>5.6099999999999994</v>
      </c>
      <c r="AK1121">
        <f t="shared" si="165"/>
        <v>3.3200000000000003</v>
      </c>
      <c r="AL1121">
        <f t="shared" si="166"/>
        <v>0.29999999999999982</v>
      </c>
      <c r="AM1121">
        <f t="shared" si="167"/>
        <v>12.959999999999999</v>
      </c>
      <c r="AN1121">
        <f t="shared" si="160"/>
        <v>1120</v>
      </c>
    </row>
    <row r="1122" spans="1:40" x14ac:dyDescent="0.3">
      <c r="A1122" t="s">
        <v>2387</v>
      </c>
      <c r="B1122">
        <v>-6.35</v>
      </c>
      <c r="C1122">
        <v>-6.35</v>
      </c>
      <c r="D1122">
        <v>-6.58</v>
      </c>
      <c r="E1122" s="6">
        <f>IF(Table2[[#This Row],[S&amp;P 500 TR USD]]="",Table2[[#This Row],[IA SBBI US Large Stock TR USD Ext]],Table2[[#This Row],[S&amp;P 500 TR USD]])</f>
        <v>-6.35</v>
      </c>
      <c r="F1122" s="6" t="s">
        <v>2432</v>
      </c>
      <c r="G1122" s="6">
        <v>-8.25</v>
      </c>
      <c r="H1122" s="6">
        <v>-8.4</v>
      </c>
      <c r="I1122" s="6" t="s">
        <v>2435</v>
      </c>
      <c r="J1122" s="6">
        <v>-7.78</v>
      </c>
      <c r="K1122" s="6">
        <v>-7.9</v>
      </c>
      <c r="L1122" s="6" t="s">
        <v>2436</v>
      </c>
      <c r="M1122">
        <v>1.98</v>
      </c>
      <c r="N1122">
        <v>3.76</v>
      </c>
      <c r="O1122">
        <v>0.5</v>
      </c>
      <c r="P1122">
        <f>+(Table2[[#This Row],[IA SBBI US IT Govt TR USD]]*Table2[[#This Row],[PctinGovt]])+(Table2[[#This Row],[IA SBBI US LT Corp TR USD]]*(1-Table2[[#This Row],[IA SBBI US IT Govt TR USD]]) )</f>
        <v>-2.6947999999999999</v>
      </c>
      <c r="Q1122">
        <v>1.78</v>
      </c>
      <c r="R1122" s="6">
        <f>IF(Table2[[#This Row],[Bloomberg US Agg Bond TR USD]]="",Table2[[#This Row],[Pre AGG]],Table2[[#This Row],[Bloomberg US Agg Bond TR USD]])</f>
        <v>1.78</v>
      </c>
      <c r="S1122" s="6" t="str">
        <f>IF(Table2[[#This Row],[Bloomberg US Agg Bond TR USD]]="","Pre","")</f>
        <v/>
      </c>
      <c r="T1122">
        <v>-6.58</v>
      </c>
      <c r="U1122" s="6">
        <v>-8.4</v>
      </c>
      <c r="V1122" s="6">
        <v>-7.9</v>
      </c>
      <c r="W1122">
        <f t="shared" si="157"/>
        <v>1433.0920295061037</v>
      </c>
      <c r="X1122">
        <f t="shared" si="158"/>
        <v>5603.1109537954362</v>
      </c>
      <c r="Y1122">
        <f t="shared" si="159"/>
        <v>1185.2455226760592</v>
      </c>
      <c r="Z1122">
        <f t="shared" si="168"/>
        <v>-1.1706578326000194</v>
      </c>
      <c r="AA1122">
        <f t="shared" si="169"/>
        <v>0.42677385600000672</v>
      </c>
      <c r="AB1122">
        <f t="shared" si="170"/>
        <v>-6.9843583779999996</v>
      </c>
      <c r="AC1122">
        <f t="shared" si="164"/>
        <v>-6.9843583779999996</v>
      </c>
      <c r="AD1122">
        <f t="shared" si="171"/>
        <v>3.9376705138341572</v>
      </c>
      <c r="AE1122">
        <f t="shared" si="172"/>
        <v>11.949605908598437</v>
      </c>
      <c r="AF1122">
        <f t="shared" si="173"/>
        <v>-5.0858429469922921</v>
      </c>
      <c r="AG1122">
        <f t="shared" si="174"/>
        <v>-5.0858429469922921</v>
      </c>
      <c r="AH1122">
        <f t="shared" si="161"/>
        <v>-10.51</v>
      </c>
      <c r="AI1122">
        <f t="shared" si="162"/>
        <v>-13.86</v>
      </c>
      <c r="AJ1122">
        <f t="shared" si="163"/>
        <v>-11.24</v>
      </c>
      <c r="AK1122">
        <f t="shared" si="165"/>
        <v>-12.65</v>
      </c>
      <c r="AL1122">
        <f t="shared" si="166"/>
        <v>-15.36</v>
      </c>
      <c r="AM1122">
        <f t="shared" si="167"/>
        <v>-16.850000000000001</v>
      </c>
      <c r="AN1122">
        <f t="shared" si="160"/>
        <v>1121</v>
      </c>
    </row>
    <row r="1123" spans="1:40" x14ac:dyDescent="0.3">
      <c r="A1123" t="s">
        <v>2388</v>
      </c>
      <c r="B1123">
        <v>7.05</v>
      </c>
      <c r="C1123">
        <v>7.05</v>
      </c>
      <c r="D1123">
        <v>6.89</v>
      </c>
      <c r="E1123" s="6">
        <f>IF(Table2[[#This Row],[S&amp;P 500 TR USD]]="",Table2[[#This Row],[IA SBBI US Large Stock TR USD Ext]],Table2[[#This Row],[S&amp;P 500 TR USD]])</f>
        <v>7.05</v>
      </c>
      <c r="F1123" s="6" t="s">
        <v>2432</v>
      </c>
      <c r="G1123" s="6">
        <v>7.69</v>
      </c>
      <c r="H1123" s="6">
        <v>7.62</v>
      </c>
      <c r="I1123" s="6" t="s">
        <v>2435</v>
      </c>
      <c r="J1123" s="6">
        <v>7.07</v>
      </c>
      <c r="K1123" s="6">
        <v>6.9</v>
      </c>
      <c r="L1123" s="6" t="s">
        <v>2436</v>
      </c>
      <c r="M1123">
        <v>0.59</v>
      </c>
      <c r="N1123">
        <v>3.37</v>
      </c>
      <c r="O1123">
        <v>0.5</v>
      </c>
      <c r="P1123">
        <f>+(Table2[[#This Row],[IA SBBI US IT Govt TR USD]]*Table2[[#This Row],[PctinGovt]])+(Table2[[#This Row],[IA SBBI US LT Corp TR USD]]*(1-Table2[[#This Row],[IA SBBI US IT Govt TR USD]]) )</f>
        <v>1.6767000000000001</v>
      </c>
      <c r="Q1123">
        <v>1.26</v>
      </c>
      <c r="R1123" s="6">
        <f>IF(Table2[[#This Row],[Bloomberg US Agg Bond TR USD]]="",Table2[[#This Row],[Pre AGG]],Table2[[#This Row],[Bloomberg US Agg Bond TR USD]])</f>
        <v>1.26</v>
      </c>
      <c r="S1123" s="6" t="str">
        <f>IF(Table2[[#This Row],[Bloomberg US Agg Bond TR USD]]="","Pre","")</f>
        <v/>
      </c>
      <c r="T1123">
        <v>6.89</v>
      </c>
      <c r="U1123" s="6">
        <v>7.62</v>
      </c>
      <c r="V1123" s="6">
        <v>6.9</v>
      </c>
      <c r="W1123">
        <f t="shared" si="157"/>
        <v>1538.7220703390742</v>
      </c>
      <c r="X1123">
        <f t="shared" si="158"/>
        <v>6037.688008474649</v>
      </c>
      <c r="Y1123">
        <f t="shared" si="159"/>
        <v>1273.927463740707</v>
      </c>
      <c r="Z1123">
        <f t="shared" si="168"/>
        <v>3.7810038733999685</v>
      </c>
      <c r="AA1123">
        <f t="shared" si="169"/>
        <v>3.9623836319999883</v>
      </c>
      <c r="AB1123">
        <f t="shared" si="170"/>
        <v>1.7432936600000115</v>
      </c>
      <c r="AC1123">
        <f t="shared" si="164"/>
        <v>1.7432936600000115</v>
      </c>
      <c r="AD1123">
        <f t="shared" si="171"/>
        <v>10.02077244230275</v>
      </c>
      <c r="AE1123">
        <f t="shared" si="172"/>
        <v>19.904623685144962</v>
      </c>
      <c r="AF1123">
        <f t="shared" si="173"/>
        <v>2.0346278053753331</v>
      </c>
      <c r="AG1123">
        <f t="shared" si="174"/>
        <v>2.0346278053753331</v>
      </c>
      <c r="AH1123">
        <f t="shared" si="161"/>
        <v>13.469999999999999</v>
      </c>
      <c r="AI1123">
        <f t="shared" si="162"/>
        <v>16.02</v>
      </c>
      <c r="AJ1123">
        <f t="shared" si="163"/>
        <v>14.8</v>
      </c>
      <c r="AK1123">
        <f t="shared" si="165"/>
        <v>23.979999999999997</v>
      </c>
      <c r="AL1123">
        <f t="shared" si="166"/>
        <v>29.88</v>
      </c>
      <c r="AM1123">
        <f t="shared" si="167"/>
        <v>26.04</v>
      </c>
      <c r="AN1123">
        <f t="shared" si="160"/>
        <v>1122</v>
      </c>
    </row>
    <row r="1124" spans="1:40" x14ac:dyDescent="0.3">
      <c r="A1124" t="s">
        <v>2389</v>
      </c>
      <c r="B1124">
        <v>1.44</v>
      </c>
      <c r="C1124">
        <v>1.44</v>
      </c>
      <c r="D1124">
        <v>1.31</v>
      </c>
      <c r="E1124" s="6">
        <f>IF(Table2[[#This Row],[S&amp;P 500 TR USD]]="",Table2[[#This Row],[IA SBBI US Large Stock TR USD Ext]],Table2[[#This Row],[S&amp;P 500 TR USD]])</f>
        <v>1.44</v>
      </c>
      <c r="F1124" s="6" t="s">
        <v>2432</v>
      </c>
      <c r="G1124" s="6">
        <v>2.36</v>
      </c>
      <c r="H1124" s="6">
        <v>2.3199999999999998</v>
      </c>
      <c r="I1124" s="6" t="s">
        <v>2435</v>
      </c>
      <c r="J1124" s="6">
        <v>0.57999999999999996</v>
      </c>
      <c r="K1124" s="6">
        <v>0.51</v>
      </c>
      <c r="L1124" s="6" t="s">
        <v>2436</v>
      </c>
      <c r="M1124">
        <v>0.04</v>
      </c>
      <c r="N1124">
        <v>0.84</v>
      </c>
      <c r="O1124">
        <v>0.5</v>
      </c>
      <c r="P1124">
        <f>+(Table2[[#This Row],[IA SBBI US IT Govt TR USD]]*Table2[[#This Row],[PctinGovt]])+(Table2[[#This Row],[IA SBBI US LT Corp TR USD]]*(1-Table2[[#This Row],[IA SBBI US IT Govt TR USD]]) )</f>
        <v>0.82639999999999991</v>
      </c>
      <c r="Q1124">
        <v>0.22</v>
      </c>
      <c r="R1124" s="6">
        <f>IF(Table2[[#This Row],[Bloomberg US Agg Bond TR USD]]="",Table2[[#This Row],[Pre AGG]],Table2[[#This Row],[Bloomberg US Agg Bond TR USD]])</f>
        <v>0.22</v>
      </c>
      <c r="S1124" s="6" t="str">
        <f>IF(Table2[[#This Row],[Bloomberg US Agg Bond TR USD]]="","Pre","")</f>
        <v/>
      </c>
      <c r="T1124">
        <v>1.31</v>
      </c>
      <c r="U1124" s="6">
        <v>2.3199999999999998</v>
      </c>
      <c r="V1124" s="6">
        <v>0.51</v>
      </c>
      <c r="W1124">
        <f t="shared" si="157"/>
        <v>1560.1893294605161</v>
      </c>
      <c r="X1124">
        <f t="shared" si="158"/>
        <v>6180.0823702712614</v>
      </c>
      <c r="Y1124">
        <f t="shared" si="159"/>
        <v>1280.934493805785</v>
      </c>
      <c r="Z1124">
        <f t="shared" si="168"/>
        <v>1.1647599578000101</v>
      </c>
      <c r="AA1124">
        <f t="shared" si="169"/>
        <v>0.86697414400001005</v>
      </c>
      <c r="AB1124">
        <f t="shared" si="170"/>
        <v>-1.0429800099999942</v>
      </c>
      <c r="AC1124">
        <f t="shared" si="164"/>
        <v>-1.0429800099999942</v>
      </c>
      <c r="AD1124">
        <f t="shared" si="171"/>
        <v>5.5311915937293232</v>
      </c>
      <c r="AE1124">
        <f t="shared" si="172"/>
        <v>12.918924026360191</v>
      </c>
      <c r="AF1124">
        <f t="shared" si="173"/>
        <v>-1.4619862354725566E-2</v>
      </c>
      <c r="AG1124">
        <f t="shared" si="174"/>
        <v>-1.4619862354725566E-2</v>
      </c>
      <c r="AH1124">
        <f t="shared" si="161"/>
        <v>-5.58</v>
      </c>
      <c r="AI1124">
        <f t="shared" si="162"/>
        <v>-5.3000000000000007</v>
      </c>
      <c r="AJ1124">
        <f t="shared" si="163"/>
        <v>-6.3900000000000006</v>
      </c>
      <c r="AK1124">
        <f t="shared" si="165"/>
        <v>-19.049999999999997</v>
      </c>
      <c r="AL1124">
        <f t="shared" si="166"/>
        <v>-21.32</v>
      </c>
      <c r="AM1124">
        <f t="shared" si="167"/>
        <v>-21.19</v>
      </c>
      <c r="AN1124">
        <f t="shared" si="160"/>
        <v>1123</v>
      </c>
    </row>
    <row r="1125" spans="1:40" x14ac:dyDescent="0.3">
      <c r="A1125" t="s">
        <v>2390</v>
      </c>
      <c r="B1125">
        <v>-1.58</v>
      </c>
      <c r="C1125">
        <v>-1.58</v>
      </c>
      <c r="D1125">
        <v>-1.81</v>
      </c>
      <c r="E1125" s="6">
        <f>IF(Table2[[#This Row],[S&amp;P 500 TR USD]]="",Table2[[#This Row],[IA SBBI US Large Stock TR USD Ext]],Table2[[#This Row],[S&amp;P 500 TR USD]])</f>
        <v>-1.58</v>
      </c>
      <c r="F1125" s="6" t="s">
        <v>2432</v>
      </c>
      <c r="G1125" s="6">
        <v>-1.86</v>
      </c>
      <c r="H1125" s="6">
        <v>-2.0099999999999998</v>
      </c>
      <c r="I1125" s="6" t="s">
        <v>2435</v>
      </c>
      <c r="J1125" s="6">
        <v>-4.9400000000000004</v>
      </c>
      <c r="K1125" s="6">
        <v>-5.07</v>
      </c>
      <c r="L1125" s="6" t="s">
        <v>2436</v>
      </c>
      <c r="M1125">
        <v>2.2200000000000002</v>
      </c>
      <c r="N1125">
        <v>7.38</v>
      </c>
      <c r="O1125">
        <v>0.5</v>
      </c>
      <c r="P1125">
        <f>+(Table2[[#This Row],[IA SBBI US IT Govt TR USD]]*Table2[[#This Row],[PctinGovt]])+(Table2[[#This Row],[IA SBBI US LT Corp TR USD]]*(1-Table2[[#This Row],[IA SBBI US IT Govt TR USD]]) )</f>
        <v>-7.8936000000000002</v>
      </c>
      <c r="Q1125">
        <v>2.59</v>
      </c>
      <c r="R1125" s="6">
        <f>IF(Table2[[#This Row],[Bloomberg US Agg Bond TR USD]]="",Table2[[#This Row],[Pre AGG]],Table2[[#This Row],[Bloomberg US Agg Bond TR USD]])</f>
        <v>2.59</v>
      </c>
      <c r="S1125" s="6" t="str">
        <f>IF(Table2[[#This Row],[Bloomberg US Agg Bond TR USD]]="","Pre","")</f>
        <v/>
      </c>
      <c r="T1125">
        <v>-1.81</v>
      </c>
      <c r="U1125" s="6">
        <v>-2.0099999999999998</v>
      </c>
      <c r="V1125" s="6">
        <v>-5.07</v>
      </c>
      <c r="W1125">
        <f t="shared" si="157"/>
        <v>1530.139902597281</v>
      </c>
      <c r="X1125">
        <f t="shared" si="158"/>
        <v>6053.8527146288088</v>
      </c>
      <c r="Y1125">
        <f t="shared" si="159"/>
        <v>1210.9211149698317</v>
      </c>
      <c r="Z1125">
        <f t="shared" si="168"/>
        <v>6.3302053121000013</v>
      </c>
      <c r="AA1125">
        <f t="shared" si="169"/>
        <v>7.9034366416000035</v>
      </c>
      <c r="AB1125">
        <f t="shared" si="170"/>
        <v>1.9977188670000201</v>
      </c>
      <c r="AC1125">
        <f t="shared" si="164"/>
        <v>1.9977188670000201</v>
      </c>
      <c r="AD1125">
        <f t="shared" si="171"/>
        <v>7.8150837851241661</v>
      </c>
      <c r="AE1125">
        <f t="shared" si="172"/>
        <v>12.197580261032591</v>
      </c>
      <c r="AF1125">
        <f t="shared" si="173"/>
        <v>-1.1599277677114883</v>
      </c>
      <c r="AG1125">
        <f t="shared" si="174"/>
        <v>-1.1599277677114883</v>
      </c>
      <c r="AH1125">
        <f t="shared" si="161"/>
        <v>-3.12</v>
      </c>
      <c r="AI1125">
        <f t="shared" si="162"/>
        <v>-4.33</v>
      </c>
      <c r="AJ1125">
        <f t="shared" si="163"/>
        <v>-5.58</v>
      </c>
      <c r="AK1125">
        <f t="shared" si="165"/>
        <v>2.46</v>
      </c>
      <c r="AL1125">
        <f t="shared" si="166"/>
        <v>0.97000000000000064</v>
      </c>
      <c r="AM1125">
        <f t="shared" si="167"/>
        <v>0.8100000000000005</v>
      </c>
      <c r="AN1125">
        <f t="shared" si="160"/>
        <v>1124</v>
      </c>
    </row>
    <row r="1126" spans="1:40" x14ac:dyDescent="0.3">
      <c r="A1126" t="s">
        <v>2391</v>
      </c>
      <c r="B1126">
        <v>1.87</v>
      </c>
      <c r="C1126">
        <v>1.87</v>
      </c>
      <c r="D1126">
        <v>1.72</v>
      </c>
      <c r="E1126" s="6">
        <f>IF(Table2[[#This Row],[S&amp;P 500 TR USD]]="",Table2[[#This Row],[IA SBBI US Large Stock TR USD Ext]],Table2[[#This Row],[S&amp;P 500 TR USD]])</f>
        <v>1.87</v>
      </c>
      <c r="F1126" s="6" t="s">
        <v>2432</v>
      </c>
      <c r="G1126" s="6">
        <v>0.83</v>
      </c>
      <c r="H1126" s="6">
        <v>0.76</v>
      </c>
      <c r="I1126" s="6" t="s">
        <v>2435</v>
      </c>
      <c r="J1126" s="6">
        <v>2.08</v>
      </c>
      <c r="K1126" s="6">
        <v>1.91</v>
      </c>
      <c r="L1126" s="6" t="s">
        <v>2436</v>
      </c>
      <c r="M1126">
        <v>-0.74</v>
      </c>
      <c r="N1126">
        <v>-1.9</v>
      </c>
      <c r="O1126">
        <v>0.5</v>
      </c>
      <c r="P1126">
        <f>+(Table2[[#This Row],[IA SBBI US IT Govt TR USD]]*Table2[[#This Row],[PctinGovt]])+(Table2[[#This Row],[IA SBBI US LT Corp TR USD]]*(1-Table2[[#This Row],[IA SBBI US IT Govt TR USD]]) )</f>
        <v>-3.6760000000000002</v>
      </c>
      <c r="Q1126">
        <v>-0.53</v>
      </c>
      <c r="R1126" s="6">
        <f>IF(Table2[[#This Row],[Bloomberg US Agg Bond TR USD]]="",Table2[[#This Row],[Pre AGG]],Table2[[#This Row],[Bloomberg US Agg Bond TR USD]])</f>
        <v>-0.53</v>
      </c>
      <c r="S1126" s="6" t="str">
        <f>IF(Table2[[#This Row],[Bloomberg US Agg Bond TR USD]]="","Pre","")</f>
        <v/>
      </c>
      <c r="T1126">
        <v>1.72</v>
      </c>
      <c r="U1126" s="6">
        <v>0.76</v>
      </c>
      <c r="V1126" s="6">
        <v>1.91</v>
      </c>
      <c r="W1126">
        <f t="shared" si="157"/>
        <v>1558.1783089219546</v>
      </c>
      <c r="X1126">
        <f t="shared" si="158"/>
        <v>6100.6219952599886</v>
      </c>
      <c r="Y1126">
        <f t="shared" si="159"/>
        <v>1235.9597082657554</v>
      </c>
      <c r="Z1126">
        <f t="shared" si="168"/>
        <v>1.1872811708000253</v>
      </c>
      <c r="AA1126">
        <f t="shared" si="169"/>
        <v>1.0253695968000187</v>
      </c>
      <c r="AB1126">
        <f t="shared" si="170"/>
        <v>-2.7634468686999925</v>
      </c>
      <c r="AC1126">
        <f t="shared" si="164"/>
        <v>-2.7634468686999925</v>
      </c>
      <c r="AD1126">
        <f t="shared" si="171"/>
        <v>12.701164552695854</v>
      </c>
      <c r="AE1126">
        <f t="shared" si="172"/>
        <v>17.748444819306798</v>
      </c>
      <c r="AF1126">
        <f t="shared" si="173"/>
        <v>-0.38773970339678332</v>
      </c>
      <c r="AG1126">
        <f t="shared" si="174"/>
        <v>-0.38773970339678332</v>
      </c>
      <c r="AH1126">
        <f t="shared" si="161"/>
        <v>3.5300000000000002</v>
      </c>
      <c r="AI1126">
        <f t="shared" si="162"/>
        <v>2.7699999999999996</v>
      </c>
      <c r="AJ1126">
        <f t="shared" si="163"/>
        <v>6.98</v>
      </c>
      <c r="AK1126">
        <f t="shared" si="165"/>
        <v>6.65</v>
      </c>
      <c r="AL1126">
        <f t="shared" si="166"/>
        <v>7.1</v>
      </c>
      <c r="AM1126">
        <f t="shared" si="167"/>
        <v>12.56</v>
      </c>
      <c r="AN1126">
        <f t="shared" si="160"/>
        <v>1125</v>
      </c>
    </row>
    <row r="1127" spans="1:40" x14ac:dyDescent="0.3">
      <c r="A1127" t="s">
        <v>2392</v>
      </c>
      <c r="B1127">
        <v>2.17</v>
      </c>
      <c r="C1127">
        <v>2.17</v>
      </c>
      <c r="D1127">
        <v>2.04</v>
      </c>
      <c r="E1127" s="6">
        <f>IF(Table2[[#This Row],[S&amp;P 500 TR USD]]="",Table2[[#This Row],[IA SBBI US Large Stock TR USD Ext]],Table2[[#This Row],[S&amp;P 500 TR USD]])</f>
        <v>2.17</v>
      </c>
      <c r="F1127" s="6" t="s">
        <v>2432</v>
      </c>
      <c r="G1127" s="6">
        <v>4.37</v>
      </c>
      <c r="H1127" s="6">
        <v>4.3099999999999996</v>
      </c>
      <c r="I1127" s="6" t="s">
        <v>2435</v>
      </c>
      <c r="J1127" s="6">
        <v>2.63</v>
      </c>
      <c r="K1127" s="6">
        <v>2.57</v>
      </c>
      <c r="L1127" s="6" t="s">
        <v>2436</v>
      </c>
      <c r="M1127">
        <v>0.21</v>
      </c>
      <c r="N1127">
        <v>0.06</v>
      </c>
      <c r="O1127">
        <v>0.5</v>
      </c>
      <c r="P1127">
        <f>+(Table2[[#This Row],[IA SBBI US IT Govt TR USD]]*Table2[[#This Row],[PctinGovt]])+(Table2[[#This Row],[IA SBBI US LT Corp TR USD]]*(1-Table2[[#This Row],[IA SBBI US IT Govt TR USD]]) )</f>
        <v>0.15239999999999998</v>
      </c>
      <c r="Q1127">
        <v>0.3</v>
      </c>
      <c r="R1127" s="6">
        <f>IF(Table2[[#This Row],[Bloomberg US Agg Bond TR USD]]="",Table2[[#This Row],[Pre AGG]],Table2[[#This Row],[Bloomberg US Agg Bond TR USD]])</f>
        <v>0.3</v>
      </c>
      <c r="S1127" s="6" t="str">
        <f>IF(Table2[[#This Row],[Bloomberg US Agg Bond TR USD]]="","Pre","")</f>
        <v/>
      </c>
      <c r="T1127">
        <v>2.04</v>
      </c>
      <c r="U1127" s="6">
        <v>4.3099999999999996</v>
      </c>
      <c r="V1127" s="6">
        <v>2.57</v>
      </c>
      <c r="W1127">
        <f t="shared" si="157"/>
        <v>1592.0051464239623</v>
      </c>
      <c r="X1127">
        <f t="shared" si="158"/>
        <v>6367.8688032556938</v>
      </c>
      <c r="Y1127">
        <f t="shared" si="159"/>
        <v>1270.2938727681851</v>
      </c>
      <c r="Z1127">
        <f t="shared" si="168"/>
        <v>1.9163969072000242</v>
      </c>
      <c r="AA1127">
        <f t="shared" si="169"/>
        <v>2.9901906044000226</v>
      </c>
      <c r="AB1127">
        <f t="shared" si="170"/>
        <v>-0.7705377109000211</v>
      </c>
      <c r="AC1127">
        <f t="shared" si="164"/>
        <v>-0.7705377109000211</v>
      </c>
      <c r="AD1127">
        <f t="shared" si="171"/>
        <v>14.690603679635839</v>
      </c>
      <c r="AE1127">
        <f t="shared" si="172"/>
        <v>22.370631454636779</v>
      </c>
      <c r="AF1127">
        <f t="shared" si="173"/>
        <v>1.3513494556352645</v>
      </c>
      <c r="AG1127">
        <f t="shared" si="174"/>
        <v>1.3513494556352645</v>
      </c>
      <c r="AH1127">
        <f t="shared" si="161"/>
        <v>0.32000000000000006</v>
      </c>
      <c r="AI1127">
        <f t="shared" si="162"/>
        <v>3.55</v>
      </c>
      <c r="AJ1127">
        <f t="shared" si="163"/>
        <v>0.65999999999999992</v>
      </c>
      <c r="AK1127">
        <f t="shared" si="165"/>
        <v>-3.21</v>
      </c>
      <c r="AL1127">
        <f t="shared" si="166"/>
        <v>0.78000000000000025</v>
      </c>
      <c r="AM1127">
        <f t="shared" si="167"/>
        <v>-6.32</v>
      </c>
      <c r="AN1127">
        <f t="shared" si="160"/>
        <v>1126</v>
      </c>
    </row>
    <row r="1128" spans="1:40" x14ac:dyDescent="0.3">
      <c r="A1128" t="s">
        <v>2393</v>
      </c>
      <c r="B1128">
        <v>3.63</v>
      </c>
      <c r="C1128">
        <v>3.63</v>
      </c>
      <c r="D1128">
        <v>3.4</v>
      </c>
      <c r="E1128" s="6">
        <f>IF(Table2[[#This Row],[S&amp;P 500 TR USD]]="",Table2[[#This Row],[IA SBBI US Large Stock TR USD Ext]],Table2[[#This Row],[S&amp;P 500 TR USD]])</f>
        <v>3.63</v>
      </c>
      <c r="F1128" s="6" t="s">
        <v>2432</v>
      </c>
      <c r="G1128" s="6">
        <v>4.0999999999999996</v>
      </c>
      <c r="H1128" s="6">
        <v>3.96</v>
      </c>
      <c r="I1128" s="6" t="s">
        <v>2435</v>
      </c>
      <c r="J1128" s="6">
        <v>4.12</v>
      </c>
      <c r="K1128" s="6">
        <v>3.97</v>
      </c>
      <c r="L1128" s="6" t="s">
        <v>2436</v>
      </c>
      <c r="M1128">
        <v>0</v>
      </c>
      <c r="N1128">
        <v>0.14000000000000001</v>
      </c>
      <c r="O1128">
        <v>0.5</v>
      </c>
      <c r="P1128">
        <f>+(Table2[[#This Row],[IA SBBI US IT Govt TR USD]]*Table2[[#This Row],[PctinGovt]])+(Table2[[#This Row],[IA SBBI US LT Corp TR USD]]*(1-Table2[[#This Row],[IA SBBI US IT Govt TR USD]]) )</f>
        <v>0.14000000000000001</v>
      </c>
      <c r="Q1128">
        <v>-0.05</v>
      </c>
      <c r="R1128" s="6">
        <f>IF(Table2[[#This Row],[Bloomberg US Agg Bond TR USD]]="",Table2[[#This Row],[Pre AGG]],Table2[[#This Row],[Bloomberg US Agg Bond TR USD]])</f>
        <v>-0.05</v>
      </c>
      <c r="S1128" s="6" t="str">
        <f>IF(Table2[[#This Row],[Bloomberg US Agg Bond TR USD]]="","Pre","")</f>
        <v/>
      </c>
      <c r="T1128">
        <v>3.4</v>
      </c>
      <c r="U1128" s="6">
        <v>3.96</v>
      </c>
      <c r="V1128" s="6">
        <v>3.97</v>
      </c>
      <c r="W1128">
        <f t="shared" si="157"/>
        <v>1649.5333214023769</v>
      </c>
      <c r="X1128">
        <f t="shared" si="158"/>
        <v>6623.9964078646208</v>
      </c>
      <c r="Y1128">
        <f t="shared" si="159"/>
        <v>1324.6945395170821</v>
      </c>
      <c r="Z1128">
        <f t="shared" si="168"/>
        <v>7.3241209920000161</v>
      </c>
      <c r="AA1128">
        <f t="shared" si="169"/>
        <v>9.264825137600031</v>
      </c>
      <c r="AB1128">
        <f t="shared" si="170"/>
        <v>8.6788917538999755</v>
      </c>
      <c r="AC1128">
        <f t="shared" si="164"/>
        <v>7.3241209920000161</v>
      </c>
      <c r="AD1128">
        <f t="shared" si="171"/>
        <v>16.082697929466949</v>
      </c>
      <c r="AE1128">
        <f t="shared" si="172"/>
        <v>20.607232139022003</v>
      </c>
      <c r="AF1128">
        <f t="shared" si="173"/>
        <v>-0.5427106852062491</v>
      </c>
      <c r="AG1128">
        <f t="shared" si="174"/>
        <v>-0.5427106852062491</v>
      </c>
      <c r="AH1128">
        <f t="shared" si="161"/>
        <v>1.3599999999999999</v>
      </c>
      <c r="AI1128">
        <f t="shared" si="162"/>
        <v>-0.34999999999999964</v>
      </c>
      <c r="AJ1128">
        <f t="shared" si="163"/>
        <v>1.4000000000000004</v>
      </c>
      <c r="AK1128">
        <f t="shared" si="165"/>
        <v>1.0399999999999998</v>
      </c>
      <c r="AL1128">
        <f t="shared" si="166"/>
        <v>-3.8999999999999995</v>
      </c>
      <c r="AM1128">
        <f t="shared" si="167"/>
        <v>0.74000000000000044</v>
      </c>
      <c r="AN1128">
        <f t="shared" si="160"/>
        <v>1127</v>
      </c>
    </row>
    <row r="1129" spans="1:40" x14ac:dyDescent="0.3">
      <c r="A1129" t="s">
        <v>2394</v>
      </c>
      <c r="B1129">
        <v>3.02</v>
      </c>
      <c r="C1129">
        <v>3.02</v>
      </c>
      <c r="D1129">
        <v>2.86</v>
      </c>
      <c r="E1129" s="6">
        <f>IF(Table2[[#This Row],[S&amp;P 500 TR USD]]="",Table2[[#This Row],[IA SBBI US Large Stock TR USD Ext]],Table2[[#This Row],[S&amp;P 500 TR USD]])</f>
        <v>3.02</v>
      </c>
      <c r="F1129" s="6" t="s">
        <v>2432</v>
      </c>
      <c r="G1129" s="6">
        <v>3.99</v>
      </c>
      <c r="H1129" s="6">
        <v>3.92</v>
      </c>
      <c r="I1129" s="6" t="s">
        <v>2435</v>
      </c>
      <c r="J1129" s="6">
        <v>2.88</v>
      </c>
      <c r="K1129" s="6">
        <v>2.71</v>
      </c>
      <c r="L1129" s="6" t="s">
        <v>2436</v>
      </c>
      <c r="M1129">
        <v>0.09</v>
      </c>
      <c r="N1129">
        <v>-0.89</v>
      </c>
      <c r="O1129">
        <v>0.5</v>
      </c>
      <c r="P1129">
        <f>+(Table2[[#This Row],[IA SBBI US IT Govt TR USD]]*Table2[[#This Row],[PctinGovt]])+(Table2[[#This Row],[IA SBBI US LT Corp TR USD]]*(1-Table2[[#This Row],[IA SBBI US IT Govt TR USD]]) )</f>
        <v>-0.76490000000000002</v>
      </c>
      <c r="Q1129">
        <v>-7.0000000000000007E-2</v>
      </c>
      <c r="R1129" s="6">
        <f>IF(Table2[[#This Row],[Bloomberg US Agg Bond TR USD]]="",Table2[[#This Row],[Pre AGG]],Table2[[#This Row],[Bloomberg US Agg Bond TR USD]])</f>
        <v>-7.0000000000000007E-2</v>
      </c>
      <c r="S1129" s="6" t="str">
        <f>IF(Table2[[#This Row],[Bloomberg US Agg Bond TR USD]]="","Pre","")</f>
        <v/>
      </c>
      <c r="T1129">
        <v>2.86</v>
      </c>
      <c r="U1129" s="6">
        <v>3.92</v>
      </c>
      <c r="V1129" s="6">
        <v>2.71</v>
      </c>
      <c r="W1129">
        <f t="shared" si="157"/>
        <v>1699.5699743944847</v>
      </c>
      <c r="X1129">
        <f t="shared" si="158"/>
        <v>6887.5770670529137</v>
      </c>
      <c r="Y1129">
        <f t="shared" si="159"/>
        <v>1363.3037615379949</v>
      </c>
      <c r="Z1129">
        <f t="shared" si="168"/>
        <v>8.5269276959999871</v>
      </c>
      <c r="AA1129">
        <f t="shared" si="169"/>
        <v>12.691550499200011</v>
      </c>
      <c r="AB1129">
        <f t="shared" si="170"/>
        <v>9.5320279858999832</v>
      </c>
      <c r="AC1129">
        <f t="shared" si="164"/>
        <v>8.5269276959999871</v>
      </c>
      <c r="AD1129">
        <f t="shared" si="171"/>
        <v>18.832268202875913</v>
      </c>
      <c r="AE1129">
        <f t="shared" si="172"/>
        <v>24.032692368997189</v>
      </c>
      <c r="AF1129">
        <f t="shared" si="173"/>
        <v>1.563513477057743</v>
      </c>
      <c r="AG1129">
        <f t="shared" si="174"/>
        <v>1.563513477057743</v>
      </c>
      <c r="AH1129">
        <f t="shared" si="161"/>
        <v>-0.54</v>
      </c>
      <c r="AI1129">
        <f t="shared" si="162"/>
        <v>-4.0000000000000036E-2</v>
      </c>
      <c r="AJ1129">
        <f t="shared" si="163"/>
        <v>-1.2600000000000002</v>
      </c>
      <c r="AK1129">
        <f t="shared" si="165"/>
        <v>-1.9</v>
      </c>
      <c r="AL1129">
        <f t="shared" si="166"/>
        <v>0.30999999999999961</v>
      </c>
      <c r="AM1129">
        <f t="shared" si="167"/>
        <v>-2.6600000000000006</v>
      </c>
      <c r="AN1129">
        <f t="shared" si="160"/>
        <v>1128</v>
      </c>
    </row>
    <row r="1130" spans="1:40" x14ac:dyDescent="0.3">
      <c r="A1130" t="s">
        <v>2395</v>
      </c>
      <c r="B1130">
        <v>-0.04</v>
      </c>
      <c r="C1130">
        <v>-0.04</v>
      </c>
      <c r="D1130">
        <v>-0.16</v>
      </c>
      <c r="E1130" s="6">
        <f>IF(Table2[[#This Row],[S&amp;P 500 TR USD]]="",Table2[[#This Row],[IA SBBI US Large Stock TR USD Ext]],Table2[[#This Row],[S&amp;P 500 TR USD]])</f>
        <v>-0.04</v>
      </c>
      <c r="F1130" s="6" t="s">
        <v>2432</v>
      </c>
      <c r="G1130" s="6">
        <v>3.01</v>
      </c>
      <c r="H1130" s="6">
        <v>2.96</v>
      </c>
      <c r="I1130" s="6" t="s">
        <v>2435</v>
      </c>
      <c r="J1130" s="6">
        <v>-3.21</v>
      </c>
      <c r="K1130" s="6">
        <v>-3.26</v>
      </c>
      <c r="L1130" s="6" t="s">
        <v>2436</v>
      </c>
      <c r="M1130">
        <v>1.43</v>
      </c>
      <c r="N1130">
        <v>5.19</v>
      </c>
      <c r="O1130">
        <v>0.5</v>
      </c>
      <c r="P1130">
        <f>+(Table2[[#This Row],[IA SBBI US IT Govt TR USD]]*Table2[[#This Row],[PctinGovt]])+(Table2[[#This Row],[IA SBBI US LT Corp TR USD]]*(1-Table2[[#This Row],[IA SBBI US IT Govt TR USD]]) )</f>
        <v>-1.5167000000000002</v>
      </c>
      <c r="Q1130">
        <v>1.92</v>
      </c>
      <c r="R1130" s="6">
        <f>IF(Table2[[#This Row],[Bloomberg US Agg Bond TR USD]]="",Table2[[#This Row],[Pre AGG]],Table2[[#This Row],[Bloomberg US Agg Bond TR USD]])</f>
        <v>1.92</v>
      </c>
      <c r="S1130" s="6" t="str">
        <f>IF(Table2[[#This Row],[Bloomberg US Agg Bond TR USD]]="","Pre","")</f>
        <v/>
      </c>
      <c r="T1130">
        <v>-0.16</v>
      </c>
      <c r="U1130" s="6">
        <v>2.96</v>
      </c>
      <c r="V1130" s="6">
        <v>-3.26</v>
      </c>
      <c r="W1130">
        <f t="shared" si="157"/>
        <v>1696.6906624354535</v>
      </c>
      <c r="X1130">
        <f t="shared" si="158"/>
        <v>7094.4093482376802</v>
      </c>
      <c r="Y1130">
        <f t="shared" si="159"/>
        <v>1315.6000589118564</v>
      </c>
      <c r="Z1130">
        <f t="shared" si="168"/>
        <v>6.1870684159999856</v>
      </c>
      <c r="AA1130">
        <f t="shared" si="169"/>
        <v>11.233074867199999</v>
      </c>
      <c r="AB1130">
        <f t="shared" si="170"/>
        <v>3.3063116638000212</v>
      </c>
      <c r="AC1130">
        <f t="shared" si="164"/>
        <v>3.3063116638000212</v>
      </c>
      <c r="AD1130">
        <f t="shared" si="171"/>
        <v>14.519436847250301</v>
      </c>
      <c r="AE1130">
        <f t="shared" si="172"/>
        <v>24.322488379205119</v>
      </c>
      <c r="AF1130">
        <f t="shared" si="173"/>
        <v>-3.3803294938482886</v>
      </c>
      <c r="AG1130">
        <f t="shared" si="174"/>
        <v>-3.3803294938482886</v>
      </c>
      <c r="AH1130">
        <f t="shared" si="161"/>
        <v>-3.02</v>
      </c>
      <c r="AI1130">
        <f t="shared" si="162"/>
        <v>-0.96</v>
      </c>
      <c r="AJ1130">
        <f t="shared" si="163"/>
        <v>-5.97</v>
      </c>
      <c r="AK1130">
        <f t="shared" si="165"/>
        <v>-2.48</v>
      </c>
      <c r="AL1130">
        <f t="shared" si="166"/>
        <v>-0.91999999999999993</v>
      </c>
      <c r="AM1130">
        <f t="shared" si="167"/>
        <v>-4.7099999999999991</v>
      </c>
      <c r="AN1130">
        <f t="shared" si="160"/>
        <v>1129</v>
      </c>
    </row>
    <row r="1131" spans="1:40" x14ac:dyDescent="0.3">
      <c r="A1131" t="s">
        <v>2396</v>
      </c>
      <c r="B1131">
        <v>-8.23</v>
      </c>
      <c r="C1131">
        <v>-8.23</v>
      </c>
      <c r="D1131">
        <v>-8.41</v>
      </c>
      <c r="E1131" s="6">
        <f>IF(Table2[[#This Row],[S&amp;P 500 TR USD]]="",Table2[[#This Row],[IA SBBI US Large Stock TR USD Ext]],Table2[[#This Row],[S&amp;P 500 TR USD]])</f>
        <v>-8.23</v>
      </c>
      <c r="F1131" s="6" t="s">
        <v>2432</v>
      </c>
      <c r="G1131" s="6">
        <v>-5.78</v>
      </c>
      <c r="H1131" s="6">
        <v>-5.89</v>
      </c>
      <c r="I1131" s="6" t="s">
        <v>2435</v>
      </c>
      <c r="J1131" s="6">
        <v>-8.42</v>
      </c>
      <c r="K1131" s="6">
        <v>-8.5299999999999994</v>
      </c>
      <c r="L1131" s="6" t="s">
        <v>2436</v>
      </c>
      <c r="M1131">
        <v>2.0699999999999998</v>
      </c>
      <c r="N1131">
        <v>2.8</v>
      </c>
      <c r="O1131">
        <v>0.5</v>
      </c>
      <c r="P1131">
        <f>+(Table2[[#This Row],[IA SBBI US IT Govt TR USD]]*Table2[[#This Row],[PctinGovt]])+(Table2[[#This Row],[IA SBBI US LT Corp TR USD]]*(1-Table2[[#This Row],[IA SBBI US IT Govt TR USD]]) )</f>
        <v>-1.9609999999999996</v>
      </c>
      <c r="Q1131">
        <v>1.8</v>
      </c>
      <c r="R1131" s="6">
        <f>IF(Table2[[#This Row],[Bloomberg US Agg Bond TR USD]]="",Table2[[#This Row],[Pre AGG]],Table2[[#This Row],[Bloomberg US Agg Bond TR USD]])</f>
        <v>1.8</v>
      </c>
      <c r="S1131" s="6" t="str">
        <f>IF(Table2[[#This Row],[Bloomberg US Agg Bond TR USD]]="","Pre","")</f>
        <v/>
      </c>
      <c r="T1131">
        <v>-8.41</v>
      </c>
      <c r="U1131" s="6">
        <v>-5.89</v>
      </c>
      <c r="V1131" s="6">
        <v>-8.5299999999999994</v>
      </c>
      <c r="W1131">
        <f t="shared" si="157"/>
        <v>1545.5889777246321</v>
      </c>
      <c r="X1131">
        <f t="shared" si="158"/>
        <v>6670.6586376264813</v>
      </c>
      <c r="Y1131">
        <f t="shared" si="159"/>
        <v>1194.8493738866753</v>
      </c>
      <c r="Z1131">
        <f t="shared" si="168"/>
        <v>-5.941261158400013</v>
      </c>
      <c r="AA1131">
        <f t="shared" si="169"/>
        <v>0.69396571519999561</v>
      </c>
      <c r="AB1131">
        <f t="shared" si="170"/>
        <v>-9.1138950861999852</v>
      </c>
      <c r="AC1131">
        <f t="shared" si="164"/>
        <v>-9.1138950861999852</v>
      </c>
      <c r="AD1131">
        <f t="shared" si="171"/>
        <v>1.8037000955028137</v>
      </c>
      <c r="AE1131">
        <f t="shared" si="172"/>
        <v>10.544117359854454</v>
      </c>
      <c r="AF1131">
        <f t="shared" si="173"/>
        <v>-15.176108444210612</v>
      </c>
      <c r="AG1131">
        <f t="shared" si="174"/>
        <v>-15.176108444210612</v>
      </c>
      <c r="AH1131">
        <f t="shared" si="161"/>
        <v>-8.25</v>
      </c>
      <c r="AI1131">
        <f t="shared" si="162"/>
        <v>-8.85</v>
      </c>
      <c r="AJ1131">
        <f t="shared" si="163"/>
        <v>-5.27</v>
      </c>
      <c r="AK1131">
        <f t="shared" si="165"/>
        <v>-5.23</v>
      </c>
      <c r="AL1131">
        <f t="shared" si="166"/>
        <v>-7.89</v>
      </c>
      <c r="AM1131">
        <f t="shared" si="167"/>
        <v>0.70000000000000018</v>
      </c>
      <c r="AN1131">
        <f t="shared" si="160"/>
        <v>1130</v>
      </c>
    </row>
    <row r="1132" spans="1:40" x14ac:dyDescent="0.3">
      <c r="A1132" t="s">
        <v>2397</v>
      </c>
      <c r="B1132">
        <v>-12.35</v>
      </c>
      <c r="C1132">
        <v>-12.35</v>
      </c>
      <c r="D1132">
        <v>-12.51</v>
      </c>
      <c r="E1132" s="6">
        <f>IF(Table2[[#This Row],[S&amp;P 500 TR USD]]="",Table2[[#This Row],[IA SBBI US Large Stock TR USD Ext]],Table2[[#This Row],[S&amp;P 500 TR USD]])</f>
        <v>-12.35</v>
      </c>
      <c r="F1132" s="6" t="s">
        <v>2432</v>
      </c>
      <c r="G1132" s="6">
        <v>-7.57</v>
      </c>
      <c r="H1132" s="6">
        <v>-7.66</v>
      </c>
      <c r="I1132" s="6" t="s">
        <v>2435</v>
      </c>
      <c r="J1132" s="6">
        <v>-21.73</v>
      </c>
      <c r="K1132" s="6">
        <v>-21.9</v>
      </c>
      <c r="L1132" s="6" t="s">
        <v>2436</v>
      </c>
      <c r="M1132">
        <v>2.94</v>
      </c>
      <c r="N1132">
        <v>-3.51</v>
      </c>
      <c r="O1132">
        <v>0.5</v>
      </c>
      <c r="P1132">
        <f>+(Table2[[#This Row],[IA SBBI US IT Govt TR USD]]*Table2[[#This Row],[PctinGovt]])+(Table2[[#This Row],[IA SBBI US LT Corp TR USD]]*(1-Table2[[#This Row],[IA SBBI US IT Govt TR USD]]) )</f>
        <v>8.279399999999999</v>
      </c>
      <c r="Q1132">
        <v>-0.59</v>
      </c>
      <c r="R1132" s="6">
        <f>IF(Table2[[#This Row],[Bloomberg US Agg Bond TR USD]]="",Table2[[#This Row],[Pre AGG]],Table2[[#This Row],[Bloomberg US Agg Bond TR USD]])</f>
        <v>-0.59</v>
      </c>
      <c r="S1132" s="6" t="str">
        <f>IF(Table2[[#This Row],[Bloomberg US Agg Bond TR USD]]="","Pre","")</f>
        <v/>
      </c>
      <c r="T1132">
        <v>-12.51</v>
      </c>
      <c r="U1132" s="6">
        <v>-7.66</v>
      </c>
      <c r="V1132" s="6">
        <v>-21.9</v>
      </c>
      <c r="W1132">
        <f t="shared" si="157"/>
        <v>1339.7257966112807</v>
      </c>
      <c r="X1132">
        <f t="shared" si="158"/>
        <v>6152.0261859842922</v>
      </c>
      <c r="Y1132">
        <f t="shared" si="159"/>
        <v>911.27736100549339</v>
      </c>
      <c r="Z1132">
        <f t="shared" si="168"/>
        <v>-19.996120345599987</v>
      </c>
      <c r="AA1132">
        <f t="shared" si="169"/>
        <v>-10.526551249600002</v>
      </c>
      <c r="AB1132">
        <f t="shared" si="170"/>
        <v>-30.890811081999992</v>
      </c>
      <c r="AC1132">
        <f t="shared" si="164"/>
        <v>-30.890811081999992</v>
      </c>
      <c r="AD1132">
        <f t="shared" si="171"/>
        <v>-11.313295615298802</v>
      </c>
      <c r="AE1132">
        <f t="shared" si="172"/>
        <v>2.4349603312489476</v>
      </c>
      <c r="AF1132">
        <f t="shared" si="173"/>
        <v>-32.026001123464475</v>
      </c>
      <c r="AG1132">
        <f t="shared" si="174"/>
        <v>-32.026001123464475</v>
      </c>
      <c r="AH1132">
        <f t="shared" si="161"/>
        <v>-4.0999999999999996</v>
      </c>
      <c r="AI1132">
        <f t="shared" si="162"/>
        <v>-1.7700000000000005</v>
      </c>
      <c r="AJ1132">
        <f t="shared" si="163"/>
        <v>-13.37</v>
      </c>
      <c r="AK1132">
        <f t="shared" si="165"/>
        <v>4.1500000000000004</v>
      </c>
      <c r="AL1132">
        <f t="shared" si="166"/>
        <v>7.0799999999999992</v>
      </c>
      <c r="AM1132">
        <f t="shared" si="167"/>
        <v>-8.1</v>
      </c>
      <c r="AN1132">
        <f t="shared" si="160"/>
        <v>1131</v>
      </c>
    </row>
    <row r="1133" spans="1:40" x14ac:dyDescent="0.3">
      <c r="A1133" t="s">
        <v>2398</v>
      </c>
      <c r="B1133">
        <v>12.82</v>
      </c>
      <c r="C1133">
        <v>12.82</v>
      </c>
      <c r="D1133">
        <v>12.68</v>
      </c>
      <c r="E1133" s="6">
        <f>IF(Table2[[#This Row],[S&amp;P 500 TR USD]]="",Table2[[#This Row],[IA SBBI US Large Stock TR USD Ext]],Table2[[#This Row],[S&amp;P 500 TR USD]])</f>
        <v>12.82</v>
      </c>
      <c r="F1133" s="6" t="s">
        <v>2432</v>
      </c>
      <c r="G1133" s="6">
        <v>15.23</v>
      </c>
      <c r="H1133" s="6">
        <v>15.19</v>
      </c>
      <c r="I1133" s="6" t="s">
        <v>2435</v>
      </c>
      <c r="J1133" s="6">
        <v>13.74</v>
      </c>
      <c r="K1133" s="6">
        <v>13.66</v>
      </c>
      <c r="L1133" s="6" t="s">
        <v>2436</v>
      </c>
      <c r="M1133">
        <v>0.17</v>
      </c>
      <c r="N1133">
        <v>3.47</v>
      </c>
      <c r="O1133">
        <v>0.5</v>
      </c>
      <c r="P1133">
        <f>+(Table2[[#This Row],[IA SBBI US IT Govt TR USD]]*Table2[[#This Row],[PctinGovt]])+(Table2[[#This Row],[IA SBBI US LT Corp TR USD]]*(1-Table2[[#This Row],[IA SBBI US IT Govt TR USD]]) )</f>
        <v>2.9651000000000001</v>
      </c>
      <c r="Q1133">
        <v>1.78</v>
      </c>
      <c r="R1133" s="6">
        <f>IF(Table2[[#This Row],[Bloomberg US Agg Bond TR USD]]="",Table2[[#This Row],[Pre AGG]],Table2[[#This Row],[Bloomberg US Agg Bond TR USD]])</f>
        <v>1.78</v>
      </c>
      <c r="S1133" s="6" t="str">
        <f>IF(Table2[[#This Row],[Bloomberg US Agg Bond TR USD]]="","Pre","")</f>
        <v/>
      </c>
      <c r="T1133">
        <v>12.68</v>
      </c>
      <c r="U1133" s="6">
        <v>15.19</v>
      </c>
      <c r="V1133" s="6">
        <v>13.66</v>
      </c>
      <c r="W1133">
        <f t="shared" si="157"/>
        <v>1522.2830276215911</v>
      </c>
      <c r="X1133">
        <f t="shared" si="158"/>
        <v>7101.7089636353048</v>
      </c>
      <c r="Y1133">
        <f t="shared" si="159"/>
        <v>1049.4178485188438</v>
      </c>
      <c r="Z1133">
        <f t="shared" si="168"/>
        <v>-9.7071598611999992</v>
      </c>
      <c r="AA1133">
        <f t="shared" si="169"/>
        <v>0.10146233059997734</v>
      </c>
      <c r="AB1133">
        <f t="shared" si="170"/>
        <v>-18.803489637999981</v>
      </c>
      <c r="AC1133">
        <f t="shared" si="164"/>
        <v>-18.803489637999981</v>
      </c>
      <c r="AD1133">
        <f t="shared" si="171"/>
        <v>7.3846749416304647</v>
      </c>
      <c r="AE1133">
        <f t="shared" si="172"/>
        <v>29.181991247608565</v>
      </c>
      <c r="AF1133">
        <f t="shared" si="173"/>
        <v>-13.2795520001456</v>
      </c>
      <c r="AG1133">
        <f t="shared" si="174"/>
        <v>-13.2795520001456</v>
      </c>
      <c r="AH1133">
        <f t="shared" si="161"/>
        <v>25.189999999999998</v>
      </c>
      <c r="AI1133">
        <f t="shared" si="162"/>
        <v>22.85</v>
      </c>
      <c r="AJ1133">
        <f t="shared" si="163"/>
        <v>35.56</v>
      </c>
      <c r="AK1133">
        <f t="shared" si="165"/>
        <v>29.29</v>
      </c>
      <c r="AL1133">
        <f t="shared" si="166"/>
        <v>24.62</v>
      </c>
      <c r="AM1133">
        <f t="shared" si="167"/>
        <v>48.93</v>
      </c>
      <c r="AN1133">
        <f t="shared" si="160"/>
        <v>1132</v>
      </c>
    </row>
    <row r="1134" spans="1:40" x14ac:dyDescent="0.3">
      <c r="A1134" t="s">
        <v>2399</v>
      </c>
      <c r="B1134">
        <v>4.76</v>
      </c>
      <c r="C1134">
        <v>4.76</v>
      </c>
      <c r="D1134">
        <v>4.53</v>
      </c>
      <c r="E1134" s="6">
        <f>IF(Table2[[#This Row],[S&amp;P 500 TR USD]]="",Table2[[#This Row],[IA SBBI US Large Stock TR USD Ext]],Table2[[#This Row],[S&amp;P 500 TR USD]])</f>
        <v>4.76</v>
      </c>
      <c r="F1134" s="6" t="s">
        <v>2432</v>
      </c>
      <c r="G1134" s="6">
        <v>6.31</v>
      </c>
      <c r="H1134" s="6">
        <v>6.17</v>
      </c>
      <c r="I1134" s="6" t="s">
        <v>2435</v>
      </c>
      <c r="J1134" s="6">
        <v>6.51</v>
      </c>
      <c r="K1134" s="6">
        <v>6.36</v>
      </c>
      <c r="L1134" s="6" t="s">
        <v>2436</v>
      </c>
      <c r="M1134">
        <v>0.22</v>
      </c>
      <c r="N1134">
        <v>0.84</v>
      </c>
      <c r="O1134">
        <v>0.5</v>
      </c>
      <c r="P1134">
        <f>+(Table2[[#This Row],[IA SBBI US IT Govt TR USD]]*Table2[[#This Row],[PctinGovt]])+(Table2[[#This Row],[IA SBBI US LT Corp TR USD]]*(1-Table2[[#This Row],[IA SBBI US IT Govt TR USD]]) )</f>
        <v>0.76519999999999999</v>
      </c>
      <c r="Q1134">
        <v>0.47</v>
      </c>
      <c r="R1134" s="6">
        <f>IF(Table2[[#This Row],[Bloomberg US Agg Bond TR USD]]="",Table2[[#This Row],[Pre AGG]],Table2[[#This Row],[Bloomberg US Agg Bond TR USD]])</f>
        <v>0.47</v>
      </c>
      <c r="S1134" s="6" t="str">
        <f>IF(Table2[[#This Row],[Bloomberg US Agg Bond TR USD]]="","Pre","")</f>
        <v/>
      </c>
      <c r="T1134">
        <v>4.53</v>
      </c>
      <c r="U1134" s="6">
        <v>6.17</v>
      </c>
      <c r="V1134" s="6">
        <v>6.36</v>
      </c>
      <c r="W1134">
        <f t="shared" si="157"/>
        <v>1595.7724487728487</v>
      </c>
      <c r="X1134">
        <f t="shared" si="158"/>
        <v>7546.0544066916045</v>
      </c>
      <c r="Y1134">
        <f t="shared" si="159"/>
        <v>1122.5208236846424</v>
      </c>
      <c r="Z1134">
        <f t="shared" si="168"/>
        <v>3.049575059599996</v>
      </c>
      <c r="AA1134">
        <f t="shared" si="169"/>
        <v>12.929255718199983</v>
      </c>
      <c r="AB1134">
        <f t="shared" si="170"/>
        <v>-5.5858659439999787</v>
      </c>
      <c r="AC1134">
        <f t="shared" si="164"/>
        <v>-5.5858659439999787</v>
      </c>
      <c r="AD1134">
        <f t="shared" si="171"/>
        <v>10.275273323986923</v>
      </c>
      <c r="AE1134">
        <f t="shared" si="172"/>
        <v>37.51004622777829</v>
      </c>
      <c r="AF1134">
        <f t="shared" si="173"/>
        <v>-9.0824361827056226</v>
      </c>
      <c r="AG1134">
        <f t="shared" si="174"/>
        <v>-9.0824361827056226</v>
      </c>
      <c r="AH1134">
        <f t="shared" si="161"/>
        <v>-8.1499999999999986</v>
      </c>
      <c r="AI1134">
        <f t="shared" si="162"/>
        <v>-9.02</v>
      </c>
      <c r="AJ1134">
        <f t="shared" si="163"/>
        <v>-7.3</v>
      </c>
      <c r="AK1134">
        <f t="shared" si="165"/>
        <v>-33.339999999999996</v>
      </c>
      <c r="AL1134">
        <f t="shared" si="166"/>
        <v>-31.87</v>
      </c>
      <c r="AM1134">
        <f t="shared" si="167"/>
        <v>-42.86</v>
      </c>
      <c r="AN1134">
        <f t="shared" si="160"/>
        <v>1133</v>
      </c>
    </row>
    <row r="1135" spans="1:40" x14ac:dyDescent="0.3">
      <c r="A1135" t="s">
        <v>2400</v>
      </c>
      <c r="B1135">
        <v>1.99</v>
      </c>
      <c r="C1135">
        <v>1.99</v>
      </c>
      <c r="D1135">
        <v>1.84</v>
      </c>
      <c r="E1135" s="6">
        <f>IF(Table2[[#This Row],[S&amp;P 500 TR USD]]="",Table2[[#This Row],[IA SBBI US Large Stock TR USD Ext]],Table2[[#This Row],[S&amp;P 500 TR USD]])</f>
        <v>1.99</v>
      </c>
      <c r="F1135" s="6" t="s">
        <v>2432</v>
      </c>
      <c r="G1135" s="6">
        <v>6.37</v>
      </c>
      <c r="H1135" s="6">
        <v>6.29</v>
      </c>
      <c r="I1135" s="6" t="s">
        <v>2435</v>
      </c>
      <c r="J1135" s="6">
        <v>3.53</v>
      </c>
      <c r="K1135" s="6">
        <v>3.4</v>
      </c>
      <c r="L1135" s="6" t="s">
        <v>2436</v>
      </c>
      <c r="M1135">
        <v>0.17</v>
      </c>
      <c r="N1135">
        <v>1.46</v>
      </c>
      <c r="O1135">
        <v>0.5</v>
      </c>
      <c r="P1135">
        <f>+(Table2[[#This Row],[IA SBBI US IT Govt TR USD]]*Table2[[#This Row],[PctinGovt]])+(Table2[[#This Row],[IA SBBI US LT Corp TR USD]]*(1-Table2[[#This Row],[IA SBBI US IT Govt TR USD]]) )</f>
        <v>1.2968</v>
      </c>
      <c r="Q1135">
        <v>0.63</v>
      </c>
      <c r="R1135" s="6">
        <f>IF(Table2[[#This Row],[Bloomberg US Agg Bond TR USD]]="",Table2[[#This Row],[Pre AGG]],Table2[[#This Row],[Bloomberg US Agg Bond TR USD]])</f>
        <v>0.63</v>
      </c>
      <c r="S1135" s="6" t="str">
        <f>IF(Table2[[#This Row],[Bloomberg US Agg Bond TR USD]]="","Pre","")</f>
        <v/>
      </c>
      <c r="T1135">
        <v>1.84</v>
      </c>
      <c r="U1135" s="6">
        <v>6.29</v>
      </c>
      <c r="V1135" s="6">
        <v>3.4</v>
      </c>
      <c r="W1135">
        <f t="shared" si="157"/>
        <v>1626.974661830269</v>
      </c>
      <c r="X1135">
        <f t="shared" si="158"/>
        <v>8026.9912288725054</v>
      </c>
      <c r="Y1135">
        <f t="shared" si="159"/>
        <v>1164.0865316899201</v>
      </c>
      <c r="Z1135">
        <f t="shared" si="168"/>
        <v>19.951637033599965</v>
      </c>
      <c r="AA1135">
        <f t="shared" si="169"/>
        <v>29.989718326699986</v>
      </c>
      <c r="AB1135">
        <f t="shared" si="170"/>
        <v>24.998994384000017</v>
      </c>
      <c r="AC1135">
        <f t="shared" si="164"/>
        <v>19.951637033599965</v>
      </c>
      <c r="AD1135">
        <f t="shared" si="171"/>
        <v>23.655955024386998</v>
      </c>
      <c r="AE1135">
        <f t="shared" si="172"/>
        <v>60.456063382924064</v>
      </c>
      <c r="AF1135">
        <f t="shared" si="173"/>
        <v>6.8888697977059543</v>
      </c>
      <c r="AG1135">
        <f t="shared" si="174"/>
        <v>6.8888697977059543</v>
      </c>
      <c r="AH1135">
        <f t="shared" si="161"/>
        <v>-2.6900000000000004</v>
      </c>
      <c r="AI1135">
        <f t="shared" si="162"/>
        <v>0.12000000000000011</v>
      </c>
      <c r="AJ1135">
        <f t="shared" si="163"/>
        <v>-2.9600000000000004</v>
      </c>
      <c r="AK1135">
        <f t="shared" si="165"/>
        <v>5.4599999999999982</v>
      </c>
      <c r="AL1135">
        <f t="shared" si="166"/>
        <v>9.14</v>
      </c>
      <c r="AM1135">
        <f t="shared" si="167"/>
        <v>4.34</v>
      </c>
      <c r="AN1135">
        <f t="shared" si="160"/>
        <v>1134</v>
      </c>
    </row>
    <row r="1136" spans="1:40" x14ac:dyDescent="0.3">
      <c r="A1136" t="s">
        <v>2401</v>
      </c>
      <c r="B1136">
        <v>5.64</v>
      </c>
      <c r="C1136">
        <v>5.64</v>
      </c>
      <c r="D1136">
        <v>5.51</v>
      </c>
      <c r="E1136" s="6">
        <f>IF(Table2[[#This Row],[S&amp;P 500 TR USD]]="",Table2[[#This Row],[IA SBBI US Large Stock TR USD Ext]],Table2[[#This Row],[S&amp;P 500 TR USD]])</f>
        <v>5.64</v>
      </c>
      <c r="F1136" s="6" t="s">
        <v>2432</v>
      </c>
      <c r="G1136" s="6">
        <v>7.41</v>
      </c>
      <c r="H1136" s="6">
        <v>7.37</v>
      </c>
      <c r="I1136" s="6" t="s">
        <v>2435</v>
      </c>
      <c r="J1136" s="6">
        <v>2.77</v>
      </c>
      <c r="K1136" s="6">
        <v>2.71</v>
      </c>
      <c r="L1136" s="6" t="s">
        <v>2436</v>
      </c>
      <c r="M1136">
        <v>0.86</v>
      </c>
      <c r="N1136">
        <v>6.1</v>
      </c>
      <c r="O1136">
        <v>0.5</v>
      </c>
      <c r="P1136">
        <f>+(Table2[[#This Row],[IA SBBI US IT Govt TR USD]]*Table2[[#This Row],[PctinGovt]])+(Table2[[#This Row],[IA SBBI US LT Corp TR USD]]*(1-Table2[[#This Row],[IA SBBI US IT Govt TR USD]]) )</f>
        <v>1.284</v>
      </c>
      <c r="Q1136">
        <v>1.49</v>
      </c>
      <c r="R1136" s="6">
        <f>IF(Table2[[#This Row],[Bloomberg US Agg Bond TR USD]]="",Table2[[#This Row],[Pre AGG]],Table2[[#This Row],[Bloomberg US Agg Bond TR USD]])</f>
        <v>1.49</v>
      </c>
      <c r="S1136" s="6" t="str">
        <f>IF(Table2[[#This Row],[Bloomberg US Agg Bond TR USD]]="","Pre","")</f>
        <v/>
      </c>
      <c r="T1136">
        <v>5.51</v>
      </c>
      <c r="U1136" s="6">
        <v>7.37</v>
      </c>
      <c r="V1136" s="6">
        <v>2.71</v>
      </c>
      <c r="W1136">
        <f t="shared" si="157"/>
        <v>1722.1309656971168</v>
      </c>
      <c r="X1136">
        <f t="shared" si="158"/>
        <v>8625.9504824404103</v>
      </c>
      <c r="Y1136">
        <f t="shared" si="159"/>
        <v>1198.3432766987169</v>
      </c>
      <c r="Z1136">
        <f t="shared" si="168"/>
        <v>12.318931695199975</v>
      </c>
      <c r="AA1136">
        <f t="shared" si="169"/>
        <v>21.164997454100032</v>
      </c>
      <c r="AB1136">
        <f t="shared" si="170"/>
        <v>12.956596103999996</v>
      </c>
      <c r="AC1136">
        <f t="shared" si="164"/>
        <v>12.318931695199975</v>
      </c>
      <c r="AD1136">
        <f t="shared" si="171"/>
        <v>20.950586953027472</v>
      </c>
      <c r="AE1136">
        <f t="shared" si="172"/>
        <v>57.897236966589325</v>
      </c>
      <c r="AF1136">
        <f t="shared" si="173"/>
        <v>-1.2631008460978643</v>
      </c>
      <c r="AG1136">
        <f t="shared" si="174"/>
        <v>-1.2631008460978643</v>
      </c>
      <c r="AH1136">
        <f t="shared" si="161"/>
        <v>3.67</v>
      </c>
      <c r="AI1136">
        <f t="shared" si="162"/>
        <v>1.08</v>
      </c>
      <c r="AJ1136">
        <f t="shared" si="163"/>
        <v>-0.69</v>
      </c>
      <c r="AK1136">
        <f t="shared" si="165"/>
        <v>6.36</v>
      </c>
      <c r="AL1136">
        <f t="shared" si="166"/>
        <v>0.96</v>
      </c>
      <c r="AM1136">
        <f t="shared" si="167"/>
        <v>2.2700000000000005</v>
      </c>
      <c r="AN1136">
        <f t="shared" si="160"/>
        <v>1135</v>
      </c>
    </row>
    <row r="1137" spans="1:40" x14ac:dyDescent="0.3">
      <c r="A1137" t="s">
        <v>2402</v>
      </c>
      <c r="B1137">
        <v>7.19</v>
      </c>
      <c r="C1137">
        <v>7.19</v>
      </c>
      <c r="D1137">
        <v>7.01</v>
      </c>
      <c r="E1137" s="6">
        <f>IF(Table2[[#This Row],[S&amp;P 500 TR USD]]="",Table2[[#This Row],[IA SBBI US Large Stock TR USD Ext]],Table2[[#This Row],[S&amp;P 500 TR USD]])</f>
        <v>7.19</v>
      </c>
      <c r="F1137" s="6" t="s">
        <v>2432</v>
      </c>
      <c r="G1137" s="6">
        <v>11.16</v>
      </c>
      <c r="H1137" s="6">
        <v>11.05</v>
      </c>
      <c r="I1137" s="6" t="s">
        <v>2435</v>
      </c>
      <c r="J1137" s="6">
        <v>5.63</v>
      </c>
      <c r="K1137" s="6">
        <v>5.5</v>
      </c>
      <c r="L1137" s="6" t="s">
        <v>2436</v>
      </c>
      <c r="M1137">
        <v>-0.56999999999999995</v>
      </c>
      <c r="N1137">
        <v>-4.88</v>
      </c>
      <c r="O1137">
        <v>0.5</v>
      </c>
      <c r="P1137">
        <f>+(Table2[[#This Row],[IA SBBI US IT Govt TR USD]]*Table2[[#This Row],[PctinGovt]])+(Table2[[#This Row],[IA SBBI US LT Corp TR USD]]*(1-Table2[[#This Row],[IA SBBI US IT Govt TR USD]]) )</f>
        <v>-7.9465999999999992</v>
      </c>
      <c r="Q1137">
        <v>-0.81</v>
      </c>
      <c r="R1137" s="6">
        <f>IF(Table2[[#This Row],[Bloomberg US Agg Bond TR USD]]="",Table2[[#This Row],[Pre AGG]],Table2[[#This Row],[Bloomberg US Agg Bond TR USD]])</f>
        <v>-0.81</v>
      </c>
      <c r="S1137" s="6" t="str">
        <f>IF(Table2[[#This Row],[Bloomberg US Agg Bond TR USD]]="","Pre","")</f>
        <v/>
      </c>
      <c r="T1137">
        <v>7.01</v>
      </c>
      <c r="U1137" s="6">
        <v>11.05</v>
      </c>
      <c r="V1137" s="6">
        <v>5.5</v>
      </c>
      <c r="W1137">
        <f t="shared" si="157"/>
        <v>1849.8623463924848</v>
      </c>
      <c r="X1137">
        <f t="shared" si="158"/>
        <v>9590.1680107500761</v>
      </c>
      <c r="Y1137">
        <f t="shared" si="159"/>
        <v>1269.7521569171463</v>
      </c>
      <c r="Z1137">
        <f t="shared" si="168"/>
        <v>14.98372601839999</v>
      </c>
      <c r="AA1137">
        <f t="shared" si="169"/>
        <v>26.73422781650001</v>
      </c>
      <c r="AB1137">
        <f t="shared" si="170"/>
        <v>12.043257699999987</v>
      </c>
      <c r="AC1137">
        <f t="shared" si="164"/>
        <v>12.043257699999987</v>
      </c>
      <c r="AD1137">
        <f t="shared" si="171"/>
        <v>25.696050401509861</v>
      </c>
      <c r="AE1137">
        <f t="shared" si="172"/>
        <v>70.635346099063298</v>
      </c>
      <c r="AF1137">
        <f t="shared" si="173"/>
        <v>-0.86845393284473715</v>
      </c>
      <c r="AG1137">
        <f t="shared" si="174"/>
        <v>-0.86845393284473715</v>
      </c>
      <c r="AH1137">
        <f t="shared" si="161"/>
        <v>1.5</v>
      </c>
      <c r="AI1137">
        <f t="shared" si="162"/>
        <v>3.6800000000000006</v>
      </c>
      <c r="AJ1137">
        <f t="shared" si="163"/>
        <v>2.79</v>
      </c>
      <c r="AK1137">
        <f t="shared" si="165"/>
        <v>-2.17</v>
      </c>
      <c r="AL1137">
        <f t="shared" si="166"/>
        <v>2.6000000000000005</v>
      </c>
      <c r="AM1137">
        <f t="shared" si="167"/>
        <v>3.48</v>
      </c>
      <c r="AN1137">
        <f t="shared" si="160"/>
        <v>1136</v>
      </c>
    </row>
    <row r="1138" spans="1:40" x14ac:dyDescent="0.3">
      <c r="A1138" t="s">
        <v>2403</v>
      </c>
      <c r="B1138">
        <v>-3.8</v>
      </c>
      <c r="C1138">
        <v>-3.8</v>
      </c>
      <c r="D1138">
        <v>-3.92</v>
      </c>
      <c r="E1138" s="6">
        <f>IF(Table2[[#This Row],[S&amp;P 500 TR USD]]="",Table2[[#This Row],[IA SBBI US Large Stock TR USD Ext]],Table2[[#This Row],[S&amp;P 500 TR USD]])</f>
        <v>-3.8</v>
      </c>
      <c r="F1138" s="6" t="s">
        <v>2432</v>
      </c>
      <c r="G1138" s="6">
        <v>-5.67</v>
      </c>
      <c r="H1138" s="6">
        <v>-5.72</v>
      </c>
      <c r="I1138" s="6" t="s">
        <v>2435</v>
      </c>
      <c r="J1138" s="6">
        <v>-3.34</v>
      </c>
      <c r="K1138" s="6">
        <v>-3.47</v>
      </c>
      <c r="L1138" s="6" t="s">
        <v>2436</v>
      </c>
      <c r="M1138">
        <v>0.12</v>
      </c>
      <c r="N1138">
        <v>0.41</v>
      </c>
      <c r="O1138">
        <v>0.5</v>
      </c>
      <c r="P1138">
        <f>+(Table2[[#This Row],[IA SBBI US IT Govt TR USD]]*Table2[[#This Row],[PctinGovt]])+(Table2[[#This Row],[IA SBBI US LT Corp TR USD]]*(1-Table2[[#This Row],[IA SBBI US IT Govt TR USD]]) )</f>
        <v>0.42079999999999995</v>
      </c>
      <c r="Q1138">
        <v>-0.05</v>
      </c>
      <c r="R1138" s="6">
        <f>IF(Table2[[#This Row],[Bloomberg US Agg Bond TR USD]]="",Table2[[#This Row],[Pre AGG]],Table2[[#This Row],[Bloomberg US Agg Bond TR USD]])</f>
        <v>-0.05</v>
      </c>
      <c r="S1138" s="6" t="str">
        <f>IF(Table2[[#This Row],[Bloomberg US Agg Bond TR USD]]="","Pre","")</f>
        <v/>
      </c>
      <c r="T1138">
        <v>-3.92</v>
      </c>
      <c r="U1138" s="6">
        <v>-5.72</v>
      </c>
      <c r="V1138" s="6">
        <v>-3.47</v>
      </c>
      <c r="W1138">
        <f t="shared" si="157"/>
        <v>1773.4277424138995</v>
      </c>
      <c r="X1138">
        <f t="shared" si="158"/>
        <v>9035.8904005351724</v>
      </c>
      <c r="Y1138">
        <f t="shared" si="159"/>
        <v>1222.2217570721216</v>
      </c>
      <c r="Z1138">
        <f t="shared" si="168"/>
        <v>8.4803259608000161</v>
      </c>
      <c r="AA1138">
        <f t="shared" si="169"/>
        <v>12.414178178000036</v>
      </c>
      <c r="AB1138">
        <f t="shared" si="170"/>
        <v>4.5989909650000049</v>
      </c>
      <c r="AC1138">
        <f t="shared" si="164"/>
        <v>4.5989909650000049</v>
      </c>
      <c r="AD1138">
        <f t="shared" si="171"/>
        <v>18.645019378888584</v>
      </c>
      <c r="AE1138">
        <f t="shared" si="172"/>
        <v>54.747022222197828</v>
      </c>
      <c r="AF1138">
        <f t="shared" si="173"/>
        <v>-2.0856631345288035</v>
      </c>
      <c r="AG1138">
        <f t="shared" si="174"/>
        <v>-2.0856631345288035</v>
      </c>
      <c r="AH1138">
        <f t="shared" si="161"/>
        <v>-10.93</v>
      </c>
      <c r="AI1138">
        <f t="shared" si="162"/>
        <v>-16.77</v>
      </c>
      <c r="AJ1138">
        <f t="shared" si="163"/>
        <v>-8.9700000000000006</v>
      </c>
      <c r="AK1138">
        <f t="shared" si="165"/>
        <v>-12.43</v>
      </c>
      <c r="AL1138">
        <f t="shared" si="166"/>
        <v>-20.45</v>
      </c>
      <c r="AM1138">
        <f t="shared" si="167"/>
        <v>-11.760000000000002</v>
      </c>
      <c r="AN1138">
        <f t="shared" si="160"/>
        <v>1137</v>
      </c>
    </row>
    <row r="1139" spans="1:40" x14ac:dyDescent="0.3">
      <c r="A1139" t="s">
        <v>2404</v>
      </c>
      <c r="B1139">
        <v>-2.66</v>
      </c>
      <c r="C1139">
        <v>-2.66</v>
      </c>
      <c r="D1139">
        <v>-2.77</v>
      </c>
      <c r="E1139" s="6">
        <f>IF(Table2[[#This Row],[S&amp;P 500 TR USD]]="",Table2[[#This Row],[IA SBBI US Large Stock TR USD Ext]],Table2[[#This Row],[S&amp;P 500 TR USD]])</f>
        <v>-2.66</v>
      </c>
      <c r="F1139" s="6" t="s">
        <v>2432</v>
      </c>
      <c r="G1139" s="6">
        <v>-3.16</v>
      </c>
      <c r="H1139" s="6">
        <v>-3.2</v>
      </c>
      <c r="I1139" s="6" t="s">
        <v>2435</v>
      </c>
      <c r="J1139" s="6">
        <v>2.09</v>
      </c>
      <c r="K1139" s="6">
        <v>2.04</v>
      </c>
      <c r="L1139" s="6" t="s">
        <v>2436</v>
      </c>
      <c r="M1139">
        <v>-0.02</v>
      </c>
      <c r="N1139">
        <v>-1.9</v>
      </c>
      <c r="O1139">
        <v>0.5</v>
      </c>
      <c r="P1139">
        <f>+(Table2[[#This Row],[IA SBBI US IT Govt TR USD]]*Table2[[#This Row],[PctinGovt]])+(Table2[[#This Row],[IA SBBI US LT Corp TR USD]]*(1-Table2[[#This Row],[IA SBBI US IT Govt TR USD]]) )</f>
        <v>-1.948</v>
      </c>
      <c r="Q1139">
        <v>-0.45</v>
      </c>
      <c r="R1139" s="6">
        <f>IF(Table2[[#This Row],[Bloomberg US Agg Bond TR USD]]="",Table2[[#This Row],[Pre AGG]],Table2[[#This Row],[Bloomberg US Agg Bond TR USD]])</f>
        <v>-0.45</v>
      </c>
      <c r="S1139" s="6" t="str">
        <f>IF(Table2[[#This Row],[Bloomberg US Agg Bond TR USD]]="","Pre","")</f>
        <v/>
      </c>
      <c r="T1139">
        <v>-2.77</v>
      </c>
      <c r="U1139" s="6">
        <v>-3.2</v>
      </c>
      <c r="V1139" s="6">
        <v>2.04</v>
      </c>
      <c r="W1139">
        <f t="shared" si="157"/>
        <v>1721.5337939490346</v>
      </c>
      <c r="X1139">
        <f t="shared" si="158"/>
        <v>8743.541907718045</v>
      </c>
      <c r="Y1139">
        <f t="shared" si="159"/>
        <v>1249.195080916393</v>
      </c>
      <c r="Z1139">
        <f t="shared" si="168"/>
        <v>-3.2773261599983172E-2</v>
      </c>
      <c r="AA1139">
        <f t="shared" si="169"/>
        <v>1.3476059200000057</v>
      </c>
      <c r="AB1139">
        <f t="shared" si="170"/>
        <v>3.9166686600000222</v>
      </c>
      <c r="AC1139">
        <f t="shared" si="164"/>
        <v>-3.2773261599983172E-2</v>
      </c>
      <c r="AD1139">
        <f t="shared" si="171"/>
        <v>10.996394055704229</v>
      </c>
      <c r="AE1139">
        <f t="shared" si="172"/>
        <v>42.039747308067057</v>
      </c>
      <c r="AF1139">
        <f t="shared" si="173"/>
        <v>-3.317409195348564</v>
      </c>
      <c r="AG1139">
        <f t="shared" si="174"/>
        <v>-3.317409195348564</v>
      </c>
      <c r="AH1139">
        <f t="shared" si="161"/>
        <v>1.1499999999999999</v>
      </c>
      <c r="AI1139">
        <f t="shared" si="162"/>
        <v>2.5199999999999996</v>
      </c>
      <c r="AJ1139">
        <f t="shared" si="163"/>
        <v>5.51</v>
      </c>
      <c r="AK1139">
        <f t="shared" si="165"/>
        <v>12.08</v>
      </c>
      <c r="AL1139">
        <f t="shared" si="166"/>
        <v>19.29</v>
      </c>
      <c r="AM1139">
        <f t="shared" si="167"/>
        <v>14.48</v>
      </c>
      <c r="AN1139">
        <f t="shared" si="160"/>
        <v>1138</v>
      </c>
    </row>
    <row r="1140" spans="1:40" x14ac:dyDescent="0.3">
      <c r="A1140" t="s">
        <v>2405</v>
      </c>
      <c r="B1140">
        <v>10.95</v>
      </c>
      <c r="C1140">
        <v>10.95</v>
      </c>
      <c r="D1140">
        <v>10.75</v>
      </c>
      <c r="E1140" s="6">
        <f>IF(Table2[[#This Row],[S&amp;P 500 TR USD]]="",Table2[[#This Row],[IA SBBI US Large Stock TR USD Ext]],Table2[[#This Row],[S&amp;P 500 TR USD]])</f>
        <v>10.95</v>
      </c>
      <c r="F1140" s="6" t="s">
        <v>2432</v>
      </c>
      <c r="G1140" s="6">
        <v>11.1</v>
      </c>
      <c r="H1140" s="6">
        <v>11</v>
      </c>
      <c r="I1140" s="6" t="s">
        <v>2435</v>
      </c>
      <c r="J1140" s="6">
        <v>18.43</v>
      </c>
      <c r="K1140" s="6">
        <v>18.29</v>
      </c>
      <c r="L1140" s="6" t="s">
        <v>2436</v>
      </c>
      <c r="M1140">
        <v>0.17</v>
      </c>
      <c r="N1140">
        <v>5.09</v>
      </c>
      <c r="O1140">
        <v>0.5</v>
      </c>
      <c r="P1140">
        <f>+(Table2[[#This Row],[IA SBBI US IT Govt TR USD]]*Table2[[#This Row],[PctinGovt]])+(Table2[[#This Row],[IA SBBI US LT Corp TR USD]]*(1-Table2[[#This Row],[IA SBBI US IT Govt TR USD]]) )</f>
        <v>4.3096999999999994</v>
      </c>
      <c r="Q1140">
        <v>0.98</v>
      </c>
      <c r="R1140" s="6">
        <f>IF(Table2[[#This Row],[Bloomberg US Agg Bond TR USD]]="",Table2[[#This Row],[Pre AGG]],Table2[[#This Row],[Bloomberg US Agg Bond TR USD]])</f>
        <v>0.98</v>
      </c>
      <c r="S1140" s="6" t="str">
        <f>IF(Table2[[#This Row],[Bloomberg US Agg Bond TR USD]]="","Pre","")</f>
        <v/>
      </c>
      <c r="T1140">
        <v>10.75</v>
      </c>
      <c r="U1140" s="6">
        <v>11</v>
      </c>
      <c r="V1140" s="6">
        <v>18.29</v>
      </c>
      <c r="W1140">
        <f t="shared" si="157"/>
        <v>1917.3486767985557</v>
      </c>
      <c r="X1140">
        <f t="shared" si="158"/>
        <v>9716.3315175670323</v>
      </c>
      <c r="Y1140">
        <f t="shared" si="159"/>
        <v>1495.9628612160013</v>
      </c>
      <c r="Z1140">
        <f t="shared" si="168"/>
        <v>3.4610817800000193</v>
      </c>
      <c r="AA1140">
        <f t="shared" si="169"/>
        <v>1.3019743999999944</v>
      </c>
      <c r="AB1140">
        <f t="shared" si="170"/>
        <v>16.514717874800034</v>
      </c>
      <c r="AC1140">
        <f t="shared" si="164"/>
        <v>1.3019743999999944</v>
      </c>
      <c r="AD1140">
        <f t="shared" si="171"/>
        <v>31.586926157880988</v>
      </c>
      <c r="AE1140">
        <f t="shared" si="172"/>
        <v>72.122401213924064</v>
      </c>
      <c r="AF1140">
        <f t="shared" si="173"/>
        <v>24.175718417830836</v>
      </c>
      <c r="AG1140">
        <f t="shared" si="174"/>
        <v>24.175718417830836</v>
      </c>
      <c r="AH1140">
        <f t="shared" si="161"/>
        <v>13.52</v>
      </c>
      <c r="AI1140">
        <f t="shared" si="162"/>
        <v>14.2</v>
      </c>
      <c r="AJ1140">
        <f t="shared" si="163"/>
        <v>16.25</v>
      </c>
      <c r="AK1140">
        <f t="shared" si="165"/>
        <v>12.37</v>
      </c>
      <c r="AL1140">
        <f t="shared" si="166"/>
        <v>11.68</v>
      </c>
      <c r="AM1140">
        <f t="shared" si="167"/>
        <v>10.74</v>
      </c>
      <c r="AN1140">
        <f t="shared" si="160"/>
        <v>1139</v>
      </c>
    </row>
    <row r="1141" spans="1:40" x14ac:dyDescent="0.3">
      <c r="A1141" t="s">
        <v>2406</v>
      </c>
      <c r="B1141">
        <v>3.84</v>
      </c>
      <c r="C1141">
        <v>3.84</v>
      </c>
      <c r="D1141">
        <v>3.71</v>
      </c>
      <c r="E1141" s="6">
        <f>IF(Table2[[#This Row],[S&amp;P 500 TR USD]]="",Table2[[#This Row],[IA SBBI US Large Stock TR USD Ext]],Table2[[#This Row],[S&amp;P 500 TR USD]])</f>
        <v>3.84</v>
      </c>
      <c r="F1141" s="6" t="s">
        <v>2432</v>
      </c>
      <c r="G1141" s="6">
        <v>5.1100000000000003</v>
      </c>
      <c r="H1141" s="6">
        <v>5.05</v>
      </c>
      <c r="I1141" s="6" t="s">
        <v>2435</v>
      </c>
      <c r="J1141" s="6">
        <v>8.65</v>
      </c>
      <c r="K1141" s="6">
        <v>8.52</v>
      </c>
      <c r="L1141" s="6" t="s">
        <v>2436</v>
      </c>
      <c r="M1141">
        <v>-0.48</v>
      </c>
      <c r="N1141">
        <v>0</v>
      </c>
      <c r="O1141">
        <v>0.5</v>
      </c>
      <c r="P1141">
        <f>+(Table2[[#This Row],[IA SBBI US IT Govt TR USD]]*Table2[[#This Row],[PctinGovt]])+(Table2[[#This Row],[IA SBBI US LT Corp TR USD]]*(1-Table2[[#This Row],[IA SBBI US IT Govt TR USD]]) )</f>
        <v>-0.24</v>
      </c>
      <c r="Q1141">
        <v>0.14000000000000001</v>
      </c>
      <c r="R1141" s="6">
        <f>IF(Table2[[#This Row],[Bloomberg US Agg Bond TR USD]]="",Table2[[#This Row],[Pre AGG]],Table2[[#This Row],[Bloomberg US Agg Bond TR USD]])</f>
        <v>0.14000000000000001</v>
      </c>
      <c r="S1141" s="6" t="str">
        <f>IF(Table2[[#This Row],[Bloomberg US Agg Bond TR USD]]="","Pre","")</f>
        <v/>
      </c>
      <c r="T1141">
        <v>3.71</v>
      </c>
      <c r="U1141" s="6">
        <v>5.05</v>
      </c>
      <c r="V1141" s="6">
        <v>8.52</v>
      </c>
      <c r="W1141">
        <f t="shared" si="157"/>
        <v>1992.1923127077821</v>
      </c>
      <c r="X1141">
        <f t="shared" si="158"/>
        <v>10212.056259204166</v>
      </c>
      <c r="Y1141">
        <f t="shared" si="159"/>
        <v>1631.9388969916045</v>
      </c>
      <c r="Z1141">
        <f t="shared" si="168"/>
        <v>11.677235547499997</v>
      </c>
      <c r="AA1141">
        <f t="shared" si="169"/>
        <v>12.874124000000009</v>
      </c>
      <c r="AB1141">
        <f t="shared" si="170"/>
        <v>30.987021483199982</v>
      </c>
      <c r="AC1141">
        <f t="shared" si="164"/>
        <v>11.677235547499997</v>
      </c>
      <c r="AD1141">
        <f t="shared" si="171"/>
        <v>27.67218740606079</v>
      </c>
      <c r="AE1141">
        <f t="shared" si="172"/>
        <v>68.012063255182326</v>
      </c>
      <c r="AF1141">
        <f t="shared" si="173"/>
        <v>26.057520698811999</v>
      </c>
      <c r="AG1141">
        <f t="shared" si="174"/>
        <v>26.057520698811999</v>
      </c>
      <c r="AH1141">
        <f t="shared" si="161"/>
        <v>-7.04</v>
      </c>
      <c r="AI1141">
        <f t="shared" si="162"/>
        <v>-5.95</v>
      </c>
      <c r="AJ1141">
        <f t="shared" si="163"/>
        <v>-9.77</v>
      </c>
      <c r="AK1141">
        <f t="shared" si="165"/>
        <v>-20.56</v>
      </c>
      <c r="AL1141">
        <f t="shared" si="166"/>
        <v>-20.149999999999999</v>
      </c>
      <c r="AM1141">
        <f t="shared" si="167"/>
        <v>-26.02</v>
      </c>
      <c r="AN1141">
        <f t="shared" si="160"/>
        <v>1140</v>
      </c>
    </row>
    <row r="1142" spans="1:40" x14ac:dyDescent="0.3">
      <c r="A1142" t="s">
        <v>2407</v>
      </c>
      <c r="B1142">
        <v>-1.01</v>
      </c>
      <c r="C1142">
        <v>-1.01</v>
      </c>
      <c r="D1142">
        <v>-1.1100000000000001</v>
      </c>
      <c r="E1142" s="6">
        <f>IF(Table2[[#This Row],[S&amp;P 500 TR USD]]="",Table2[[#This Row],[IA SBBI US Large Stock TR USD Ext]],Table2[[#This Row],[S&amp;P 500 TR USD]])</f>
        <v>-1.01</v>
      </c>
      <c r="F1142" s="6" t="s">
        <v>2432</v>
      </c>
      <c r="G1142" s="6">
        <v>0.32</v>
      </c>
      <c r="H1142" s="6">
        <v>0.28999999999999998</v>
      </c>
      <c r="I1142" s="6" t="s">
        <v>2435</v>
      </c>
      <c r="J1142" s="6">
        <v>5.03</v>
      </c>
      <c r="K1142" s="6">
        <v>5</v>
      </c>
      <c r="L1142" s="6" t="s">
        <v>2436</v>
      </c>
      <c r="M1142">
        <v>-0.65</v>
      </c>
      <c r="N1142">
        <v>-3.31</v>
      </c>
      <c r="O1142">
        <v>0.5</v>
      </c>
      <c r="P1142">
        <f>+(Table2[[#This Row],[IA SBBI US IT Govt TR USD]]*Table2[[#This Row],[PctinGovt]])+(Table2[[#This Row],[IA SBBI US LT Corp TR USD]]*(1-Table2[[#This Row],[IA SBBI US IT Govt TR USD]]) )</f>
        <v>-5.7865000000000002</v>
      </c>
      <c r="Q1142">
        <v>-0.72</v>
      </c>
      <c r="R1142" s="6">
        <f>IF(Table2[[#This Row],[Bloomberg US Agg Bond TR USD]]="",Table2[[#This Row],[Pre AGG]],Table2[[#This Row],[Bloomberg US Agg Bond TR USD]])</f>
        <v>-0.72</v>
      </c>
      <c r="S1142" s="6" t="str">
        <f>IF(Table2[[#This Row],[Bloomberg US Agg Bond TR USD]]="","Pre","")</f>
        <v/>
      </c>
      <c r="T1142">
        <v>-1.1100000000000001</v>
      </c>
      <c r="U1142" s="6">
        <v>0.28999999999999998</v>
      </c>
      <c r="V1142" s="6">
        <v>5</v>
      </c>
      <c r="W1142">
        <f t="shared" si="157"/>
        <v>1968.9689780367257</v>
      </c>
      <c r="X1142">
        <f t="shared" si="158"/>
        <v>10241.961222355858</v>
      </c>
      <c r="Y1142">
        <f t="shared" si="159"/>
        <v>1718.5358418411847</v>
      </c>
      <c r="Z1142">
        <f t="shared" si="168"/>
        <v>13.58389204249999</v>
      </c>
      <c r="AA1142">
        <f t="shared" si="169"/>
        <v>16.943655950000004</v>
      </c>
      <c r="AB1142">
        <f t="shared" si="170"/>
        <v>34.7867234</v>
      </c>
      <c r="AC1142">
        <f t="shared" si="164"/>
        <v>13.58389204249999</v>
      </c>
      <c r="AD1142">
        <f t="shared" si="171"/>
        <v>24.622471745981155</v>
      </c>
      <c r="AE1142">
        <f t="shared" si="172"/>
        <v>64.678751210537826</v>
      </c>
      <c r="AF1142">
        <f t="shared" si="173"/>
        <v>31.688783935680597</v>
      </c>
      <c r="AG1142">
        <f t="shared" si="174"/>
        <v>24.622471745981155</v>
      </c>
      <c r="AH1142">
        <f t="shared" si="161"/>
        <v>-4.82</v>
      </c>
      <c r="AI1142">
        <f t="shared" si="162"/>
        <v>-4.76</v>
      </c>
      <c r="AJ1142">
        <f t="shared" si="163"/>
        <v>-3.5199999999999996</v>
      </c>
      <c r="AK1142">
        <f t="shared" si="165"/>
        <v>2.2199999999999998</v>
      </c>
      <c r="AL1142">
        <f t="shared" si="166"/>
        <v>1.1900000000000004</v>
      </c>
      <c r="AM1142">
        <f t="shared" si="167"/>
        <v>6.25</v>
      </c>
      <c r="AN1142">
        <f t="shared" si="160"/>
        <v>1141</v>
      </c>
    </row>
    <row r="1143" spans="1:40" x14ac:dyDescent="0.3">
      <c r="A1143" t="s">
        <v>2408</v>
      </c>
      <c r="B1143">
        <v>2.76</v>
      </c>
      <c r="C1143">
        <v>2.76</v>
      </c>
      <c r="D1143">
        <v>2.61</v>
      </c>
      <c r="E1143" s="6">
        <f>IF(Table2[[#This Row],[S&amp;P 500 TR USD]]="",Table2[[#This Row],[IA SBBI US Large Stock TR USD Ext]],Table2[[#This Row],[S&amp;P 500 TR USD]])</f>
        <v>2.76</v>
      </c>
      <c r="F1143" s="6" t="s">
        <v>2432</v>
      </c>
      <c r="G1143" s="6">
        <v>-0.04</v>
      </c>
      <c r="H1143" s="6">
        <v>-0.12</v>
      </c>
      <c r="I1143" s="6" t="s">
        <v>2435</v>
      </c>
      <c r="J1143" s="6">
        <v>6.23</v>
      </c>
      <c r="K1143" s="6">
        <v>6.14</v>
      </c>
      <c r="L1143" s="6" t="s">
        <v>2436</v>
      </c>
      <c r="M1143">
        <v>-1.66</v>
      </c>
      <c r="N1143">
        <v>-4.0199999999999996</v>
      </c>
      <c r="O1143">
        <v>0.5</v>
      </c>
      <c r="P1143">
        <f>+(Table2[[#This Row],[IA SBBI US IT Govt TR USD]]*Table2[[#This Row],[PctinGovt]])+(Table2[[#This Row],[IA SBBI US LT Corp TR USD]]*(1-Table2[[#This Row],[IA SBBI US IT Govt TR USD]]) )</f>
        <v>-11.523199999999999</v>
      </c>
      <c r="Q1143">
        <v>-1.44</v>
      </c>
      <c r="R1143" s="6">
        <f>IF(Table2[[#This Row],[Bloomberg US Agg Bond TR USD]]="",Table2[[#This Row],[Pre AGG]],Table2[[#This Row],[Bloomberg US Agg Bond TR USD]])</f>
        <v>-1.44</v>
      </c>
      <c r="S1143" s="6" t="str">
        <f>IF(Table2[[#This Row],[Bloomberg US Agg Bond TR USD]]="","Pre","")</f>
        <v/>
      </c>
      <c r="T1143">
        <v>2.61</v>
      </c>
      <c r="U1143" s="6">
        <v>-0.12</v>
      </c>
      <c r="V1143" s="6">
        <v>6.14</v>
      </c>
      <c r="W1143">
        <f t="shared" si="157"/>
        <v>2022.9690683634842</v>
      </c>
      <c r="X1143">
        <f t="shared" si="158"/>
        <v>10229.550868889031</v>
      </c>
      <c r="Y1143">
        <f t="shared" si="159"/>
        <v>1830.1939425302332</v>
      </c>
      <c r="Z1143">
        <f t="shared" si="168"/>
        <v>5.2356041758999883</v>
      </c>
      <c r="AA1143">
        <f t="shared" si="169"/>
        <v>5.2282194259999804</v>
      </c>
      <c r="AB1143">
        <f t="shared" si="170"/>
        <v>20.942284399999966</v>
      </c>
      <c r="AC1143">
        <f t="shared" si="164"/>
        <v>5.2282194259999804</v>
      </c>
      <c r="AD1143">
        <f t="shared" si="171"/>
        <v>30.232323310470765</v>
      </c>
      <c r="AE1143">
        <f t="shared" si="172"/>
        <v>67.855022664644537</v>
      </c>
      <c r="AF1143">
        <f t="shared" si="173"/>
        <v>47.239518876362951</v>
      </c>
      <c r="AG1143">
        <f t="shared" si="174"/>
        <v>30.232323310470765</v>
      </c>
      <c r="AH1143">
        <f t="shared" si="161"/>
        <v>3.7199999999999998</v>
      </c>
      <c r="AI1143">
        <f t="shared" si="162"/>
        <v>-0.41</v>
      </c>
      <c r="AJ1143">
        <f t="shared" si="163"/>
        <v>1.1399999999999997</v>
      </c>
      <c r="AK1143">
        <f t="shared" si="165"/>
        <v>8.5399999999999991</v>
      </c>
      <c r="AL1143">
        <f t="shared" si="166"/>
        <v>4.3499999999999996</v>
      </c>
      <c r="AM1143">
        <f t="shared" si="167"/>
        <v>4.6599999999999993</v>
      </c>
      <c r="AN1143">
        <f t="shared" si="160"/>
        <v>1142</v>
      </c>
    </row>
    <row r="1144" spans="1:40" x14ac:dyDescent="0.3">
      <c r="A1144" t="s">
        <v>2409</v>
      </c>
      <c r="B1144">
        <v>4.38</v>
      </c>
      <c r="C1144">
        <v>4.38</v>
      </c>
      <c r="D1144">
        <v>4.24</v>
      </c>
      <c r="E1144" s="6">
        <f>IF(Table2[[#This Row],[S&amp;P 500 TR USD]]="",Table2[[#This Row],[IA SBBI US Large Stock TR USD Ext]],Table2[[#This Row],[S&amp;P 500 TR USD]])</f>
        <v>4.38</v>
      </c>
      <c r="F1144" s="6" t="s">
        <v>2432</v>
      </c>
      <c r="G1144" s="6">
        <v>1.47</v>
      </c>
      <c r="H1144" s="6">
        <v>1.41</v>
      </c>
      <c r="I1144" s="6" t="s">
        <v>2435</v>
      </c>
      <c r="J1144" s="6">
        <v>1</v>
      </c>
      <c r="K1144" s="6">
        <v>0.88</v>
      </c>
      <c r="L1144" s="6" t="s">
        <v>2436</v>
      </c>
      <c r="M1144">
        <v>-0.71</v>
      </c>
      <c r="N1144">
        <v>-3.3</v>
      </c>
      <c r="O1144">
        <v>0.5</v>
      </c>
      <c r="P1144">
        <f>+(Table2[[#This Row],[IA SBBI US IT Govt TR USD]]*Table2[[#This Row],[PctinGovt]])+(Table2[[#This Row],[IA SBBI US LT Corp TR USD]]*(1-Table2[[#This Row],[IA SBBI US IT Govt TR USD]]) )</f>
        <v>-5.9979999999999993</v>
      </c>
      <c r="Q1144">
        <v>-1.25</v>
      </c>
      <c r="R1144" s="6">
        <f>IF(Table2[[#This Row],[Bloomberg US Agg Bond TR USD]]="",Table2[[#This Row],[Pre AGG]],Table2[[#This Row],[Bloomberg US Agg Bond TR USD]])</f>
        <v>-1.25</v>
      </c>
      <c r="S1144" s="6" t="str">
        <f>IF(Table2[[#This Row],[Bloomberg US Agg Bond TR USD]]="","Pre","")</f>
        <v/>
      </c>
      <c r="T1144">
        <v>4.24</v>
      </c>
      <c r="U1144" s="6">
        <v>1.41</v>
      </c>
      <c r="V1144" s="6">
        <v>0.88</v>
      </c>
      <c r="W1144">
        <f t="shared" si="157"/>
        <v>2112.9829568620958</v>
      </c>
      <c r="X1144">
        <f t="shared" si="158"/>
        <v>10375.197536140367</v>
      </c>
      <c r="Y1144">
        <f t="shared" si="159"/>
        <v>1847.1796492244991</v>
      </c>
      <c r="Z1144">
        <f t="shared" si="168"/>
        <v>5.7734006295999896</v>
      </c>
      <c r="AA1144">
        <f t="shared" si="169"/>
        <v>1.582044093200019</v>
      </c>
      <c r="AB1144">
        <f t="shared" si="170"/>
        <v>12.427733599999979</v>
      </c>
      <c r="AC1144">
        <f t="shared" si="164"/>
        <v>1.582044093200019</v>
      </c>
      <c r="AD1144">
        <f t="shared" si="171"/>
        <v>33.458684446357353</v>
      </c>
      <c r="AE1144">
        <f t="shared" si="172"/>
        <v>68.937850817999262</v>
      </c>
      <c r="AF1144">
        <f t="shared" si="173"/>
        <v>45.751375372853474</v>
      </c>
      <c r="AG1144">
        <f t="shared" si="174"/>
        <v>33.458684446357353</v>
      </c>
      <c r="AH1144">
        <f t="shared" si="161"/>
        <v>1.6300000000000003</v>
      </c>
      <c r="AI1144">
        <f t="shared" si="162"/>
        <v>1.5299999999999998</v>
      </c>
      <c r="AJ1144">
        <f t="shared" si="163"/>
        <v>-5.26</v>
      </c>
      <c r="AK1144">
        <f t="shared" si="165"/>
        <v>-2.0899999999999994</v>
      </c>
      <c r="AL1144">
        <f t="shared" si="166"/>
        <v>1.9399999999999997</v>
      </c>
      <c r="AM1144">
        <f t="shared" si="167"/>
        <v>-6.3999999999999995</v>
      </c>
      <c r="AN1144">
        <f t="shared" si="160"/>
        <v>1143</v>
      </c>
    </row>
    <row r="1145" spans="1:40" x14ac:dyDescent="0.3">
      <c r="A1145" t="s">
        <v>2410</v>
      </c>
      <c r="B1145">
        <v>5.34</v>
      </c>
      <c r="C1145">
        <v>5.34</v>
      </c>
      <c r="D1145">
        <v>5.24</v>
      </c>
      <c r="E1145" s="6">
        <f>IF(Table2[[#This Row],[S&amp;P 500 TR USD]]="",Table2[[#This Row],[IA SBBI US Large Stock TR USD Ext]],Table2[[#This Row],[S&amp;P 500 TR USD]])</f>
        <v>5.34</v>
      </c>
      <c r="F1145" s="6" t="s">
        <v>2432</v>
      </c>
      <c r="G1145" s="6">
        <v>5.92</v>
      </c>
      <c r="H1145" s="6">
        <v>5.88</v>
      </c>
      <c r="I1145" s="6" t="s">
        <v>2435</v>
      </c>
      <c r="J1145" s="6">
        <v>2.1</v>
      </c>
      <c r="K1145" s="6">
        <v>2.0699999999999998</v>
      </c>
      <c r="L1145" s="6" t="s">
        <v>2436</v>
      </c>
      <c r="M1145">
        <v>0.93</v>
      </c>
      <c r="N1145">
        <v>2.2200000000000002</v>
      </c>
      <c r="O1145">
        <v>0.5</v>
      </c>
      <c r="P1145">
        <f>+(Table2[[#This Row],[IA SBBI US IT Govt TR USD]]*Table2[[#This Row],[PctinGovt]])+(Table2[[#This Row],[IA SBBI US LT Corp TR USD]]*(1-Table2[[#This Row],[IA SBBI US IT Govt TR USD]]) )</f>
        <v>0.62039999999999995</v>
      </c>
      <c r="Q1145">
        <v>0.79</v>
      </c>
      <c r="R1145" s="6">
        <f>IF(Table2[[#This Row],[Bloomberg US Agg Bond TR USD]]="",Table2[[#This Row],[Pre AGG]],Table2[[#This Row],[Bloomberg US Agg Bond TR USD]])</f>
        <v>0.79</v>
      </c>
      <c r="S1145" s="6" t="str">
        <f>IF(Table2[[#This Row],[Bloomberg US Agg Bond TR USD]]="","Pre","")</f>
        <v/>
      </c>
      <c r="T1145">
        <v>5.24</v>
      </c>
      <c r="U1145" s="6">
        <v>5.88</v>
      </c>
      <c r="V1145" s="6">
        <v>2.0699999999999998</v>
      </c>
      <c r="W1145">
        <f t="shared" si="157"/>
        <v>2228.9432638016697</v>
      </c>
      <c r="X1145">
        <f t="shared" si="158"/>
        <v>10991.139151265423</v>
      </c>
      <c r="Y1145">
        <f t="shared" si="159"/>
        <v>1887.4862679634462</v>
      </c>
      <c r="Z1145">
        <f t="shared" si="168"/>
        <v>12.56540279359999</v>
      </c>
      <c r="AA1145">
        <f t="shared" si="169"/>
        <v>7.2440605104000522</v>
      </c>
      <c r="AB1145">
        <f t="shared" si="170"/>
        <v>9.2904644623999602</v>
      </c>
      <c r="AC1145">
        <f t="shared" si="164"/>
        <v>7.2440605104000522</v>
      </c>
      <c r="AD1145">
        <f t="shared" si="171"/>
        <v>37.643982272977716</v>
      </c>
      <c r="AE1145">
        <f t="shared" si="172"/>
        <v>71.480583305625174</v>
      </c>
      <c r="AF1145">
        <f t="shared" si="173"/>
        <v>45.040878271494144</v>
      </c>
      <c r="AG1145">
        <f t="shared" si="174"/>
        <v>37.643982272977716</v>
      </c>
      <c r="AH1145">
        <f t="shared" si="161"/>
        <v>1</v>
      </c>
      <c r="AI1145">
        <f t="shared" si="162"/>
        <v>4.47</v>
      </c>
      <c r="AJ1145">
        <f t="shared" si="163"/>
        <v>1.19</v>
      </c>
      <c r="AK1145">
        <f t="shared" si="165"/>
        <v>-0.63000000000000034</v>
      </c>
      <c r="AL1145">
        <f t="shared" si="166"/>
        <v>2.94</v>
      </c>
      <c r="AM1145">
        <f t="shared" si="167"/>
        <v>6.4499999999999993</v>
      </c>
      <c r="AN1145">
        <f t="shared" si="160"/>
        <v>1144</v>
      </c>
    </row>
    <row r="1146" spans="1:40" x14ac:dyDescent="0.3">
      <c r="A1146" t="s">
        <v>2411</v>
      </c>
      <c r="B1146">
        <v>0.7</v>
      </c>
      <c r="C1146">
        <v>0.7</v>
      </c>
      <c r="D1146">
        <v>0.55000000000000004</v>
      </c>
      <c r="E1146" s="6">
        <f>IF(Table2[[#This Row],[S&amp;P 500 TR USD]]="",Table2[[#This Row],[IA SBBI US Large Stock TR USD Ext]],Table2[[#This Row],[S&amp;P 500 TR USD]])</f>
        <v>0.7</v>
      </c>
      <c r="F1146" s="6" t="s">
        <v>2432</v>
      </c>
      <c r="G1146" s="6">
        <v>-1.17</v>
      </c>
      <c r="H1146" s="6">
        <v>-1.26</v>
      </c>
      <c r="I1146" s="6" t="s">
        <v>2435</v>
      </c>
      <c r="J1146" s="6">
        <v>0.21</v>
      </c>
      <c r="K1146" s="6">
        <v>0.11</v>
      </c>
      <c r="L1146" s="6" t="s">
        <v>2436</v>
      </c>
      <c r="M1146">
        <v>0.28000000000000003</v>
      </c>
      <c r="N1146">
        <v>0.45</v>
      </c>
      <c r="O1146">
        <v>0.5</v>
      </c>
      <c r="P1146">
        <f>+(Table2[[#This Row],[IA SBBI US IT Govt TR USD]]*Table2[[#This Row],[PctinGovt]])+(Table2[[#This Row],[IA SBBI US LT Corp TR USD]]*(1-Table2[[#This Row],[IA SBBI US IT Govt TR USD]]) )</f>
        <v>0.46400000000000002</v>
      </c>
      <c r="Q1146">
        <v>0.33</v>
      </c>
      <c r="R1146" s="6">
        <f>IF(Table2[[#This Row],[Bloomberg US Agg Bond TR USD]]="",Table2[[#This Row],[Pre AGG]],Table2[[#This Row],[Bloomberg US Agg Bond TR USD]])</f>
        <v>0.33</v>
      </c>
      <c r="S1146" s="6" t="str">
        <f>IF(Table2[[#This Row],[Bloomberg US Agg Bond TR USD]]="","Pre","")</f>
        <v/>
      </c>
      <c r="T1146">
        <v>0.55000000000000004</v>
      </c>
      <c r="U1146" s="6">
        <v>-1.26</v>
      </c>
      <c r="V1146" s="6">
        <v>0.11</v>
      </c>
      <c r="W1146">
        <f t="shared" si="157"/>
        <v>2241.752451752579</v>
      </c>
      <c r="X1146">
        <f t="shared" si="158"/>
        <v>10851.390797959479</v>
      </c>
      <c r="Y1146">
        <f t="shared" si="159"/>
        <v>1889.6725028582061</v>
      </c>
      <c r="Z1146">
        <f t="shared" si="168"/>
        <v>10.305537967999999</v>
      </c>
      <c r="AA1146">
        <f t="shared" si="169"/>
        <v>6.0200093592000403</v>
      </c>
      <c r="AB1146">
        <f t="shared" si="170"/>
        <v>3.0814810375999979</v>
      </c>
      <c r="AC1146">
        <f t="shared" si="164"/>
        <v>3.0814810375999979</v>
      </c>
      <c r="AD1146">
        <f t="shared" si="171"/>
        <v>33.850120092339587</v>
      </c>
      <c r="AE1146">
        <f t="shared" si="172"/>
        <v>62.870265444376948</v>
      </c>
      <c r="AF1146">
        <f t="shared" si="173"/>
        <v>39.656076981430033</v>
      </c>
      <c r="AG1146">
        <f t="shared" si="174"/>
        <v>33.850120092339587</v>
      </c>
      <c r="AH1146">
        <f t="shared" si="161"/>
        <v>-4.6900000000000004</v>
      </c>
      <c r="AI1146">
        <f t="shared" si="162"/>
        <v>-7.14</v>
      </c>
      <c r="AJ1146">
        <f t="shared" si="163"/>
        <v>-1.9599999999999997</v>
      </c>
      <c r="AK1146">
        <f t="shared" si="165"/>
        <v>-5.69</v>
      </c>
      <c r="AL1146">
        <f t="shared" si="166"/>
        <v>-11.61</v>
      </c>
      <c r="AM1146">
        <f t="shared" si="167"/>
        <v>-3.1499999999999995</v>
      </c>
      <c r="AN1146">
        <f t="shared" si="160"/>
        <v>1145</v>
      </c>
    </row>
    <row r="1147" spans="1:40" x14ac:dyDescent="0.3">
      <c r="A1147" t="s">
        <v>2412</v>
      </c>
      <c r="B1147">
        <v>2.33</v>
      </c>
      <c r="C1147">
        <v>2.33</v>
      </c>
      <c r="D1147">
        <v>2.2200000000000002</v>
      </c>
      <c r="E1147" s="6">
        <f>IF(Table2[[#This Row],[S&amp;P 500 TR USD]]="",Table2[[#This Row],[IA SBBI US Large Stock TR USD Ext]],Table2[[#This Row],[S&amp;P 500 TR USD]])</f>
        <v>2.33</v>
      </c>
      <c r="F1147" s="6" t="s">
        <v>2432</v>
      </c>
      <c r="G1147" s="6">
        <v>6.4</v>
      </c>
      <c r="H1147" s="6">
        <v>6.34</v>
      </c>
      <c r="I1147" s="6" t="s">
        <v>2435</v>
      </c>
      <c r="J1147" s="6">
        <v>1.94</v>
      </c>
      <c r="K1147" s="6">
        <v>1.83</v>
      </c>
      <c r="L1147" s="6" t="s">
        <v>2436</v>
      </c>
      <c r="M1147">
        <v>0.03</v>
      </c>
      <c r="N1147">
        <v>4.42</v>
      </c>
      <c r="O1147">
        <v>0.5</v>
      </c>
      <c r="P1147">
        <f>+(Table2[[#This Row],[IA SBBI US IT Govt TR USD]]*Table2[[#This Row],[PctinGovt]])+(Table2[[#This Row],[IA SBBI US LT Corp TR USD]]*(1-Table2[[#This Row],[IA SBBI US IT Govt TR USD]]) )</f>
        <v>4.3023999999999996</v>
      </c>
      <c r="Q1147">
        <v>0.7</v>
      </c>
      <c r="R1147" s="6">
        <f>IF(Table2[[#This Row],[Bloomberg US Agg Bond TR USD]]="",Table2[[#This Row],[Pre AGG]],Table2[[#This Row],[Bloomberg US Agg Bond TR USD]])</f>
        <v>0.7</v>
      </c>
      <c r="S1147" s="6" t="str">
        <f>IF(Table2[[#This Row],[Bloomberg US Agg Bond TR USD]]="","Pre","")</f>
        <v/>
      </c>
      <c r="T1147">
        <v>2.2200000000000002</v>
      </c>
      <c r="U1147" s="6">
        <v>6.34</v>
      </c>
      <c r="V1147" s="6">
        <v>1.83</v>
      </c>
      <c r="W1147">
        <f t="shared" si="157"/>
        <v>2293.7393561814865</v>
      </c>
      <c r="X1147">
        <f t="shared" si="158"/>
        <v>11545.708974550109</v>
      </c>
      <c r="Y1147">
        <f t="shared" si="159"/>
        <v>1926.0835096605113</v>
      </c>
      <c r="Z1147">
        <f t="shared" si="168"/>
        <v>8.1679978040000165</v>
      </c>
      <c r="AA1147">
        <f t="shared" si="169"/>
        <v>11.174122820800015</v>
      </c>
      <c r="AB1147">
        <f t="shared" si="170"/>
        <v>4.0522126691000082</v>
      </c>
      <c r="AC1147">
        <f t="shared" si="164"/>
        <v>4.0522126691000082</v>
      </c>
      <c r="AD1147">
        <f t="shared" si="171"/>
        <v>33.017298034599982</v>
      </c>
      <c r="AE1147">
        <f t="shared" si="172"/>
        <v>66.663048762077025</v>
      </c>
      <c r="AF1147">
        <f t="shared" si="173"/>
        <v>38.459529929111284</v>
      </c>
      <c r="AG1147">
        <f t="shared" si="174"/>
        <v>33.017298034599982</v>
      </c>
      <c r="AH1147">
        <f t="shared" si="161"/>
        <v>1.6700000000000002</v>
      </c>
      <c r="AI1147">
        <f t="shared" si="162"/>
        <v>7.6</v>
      </c>
      <c r="AJ1147">
        <f t="shared" si="163"/>
        <v>1.72</v>
      </c>
      <c r="AK1147">
        <f t="shared" si="165"/>
        <v>6.36</v>
      </c>
      <c r="AL1147">
        <f t="shared" si="166"/>
        <v>14.739999999999998</v>
      </c>
      <c r="AM1147">
        <f t="shared" si="167"/>
        <v>3.6799999999999997</v>
      </c>
      <c r="AN1147">
        <f t="shared" si="160"/>
        <v>1146</v>
      </c>
    </row>
    <row r="1148" spans="1:40" x14ac:dyDescent="0.3">
      <c r="A1148" t="s">
        <v>2413</v>
      </c>
      <c r="B1148">
        <v>2.38</v>
      </c>
      <c r="C1148">
        <v>2.38</v>
      </c>
      <c r="D1148">
        <v>2.27</v>
      </c>
      <c r="E1148" s="6">
        <f>IF(Table2[[#This Row],[S&amp;P 500 TR USD]]="",Table2[[#This Row],[IA SBBI US Large Stock TR USD Ext]],Table2[[#This Row],[S&amp;P 500 TR USD]])</f>
        <v>2.38</v>
      </c>
      <c r="F1148" s="6" t="s">
        <v>2432</v>
      </c>
      <c r="G1148" s="6">
        <v>2.82</v>
      </c>
      <c r="H1148" s="6">
        <v>2.78</v>
      </c>
      <c r="I1148" s="6" t="s">
        <v>2435</v>
      </c>
      <c r="J1148" s="6">
        <v>-3.61</v>
      </c>
      <c r="K1148" s="6">
        <v>-3.65</v>
      </c>
      <c r="L1148" s="6" t="s">
        <v>2436</v>
      </c>
      <c r="M1148">
        <v>0.4</v>
      </c>
      <c r="N1148">
        <v>2.39</v>
      </c>
      <c r="O1148">
        <v>0.5</v>
      </c>
      <c r="P1148">
        <f>+(Table2[[#This Row],[IA SBBI US IT Govt TR USD]]*Table2[[#This Row],[PctinGovt]])+(Table2[[#This Row],[IA SBBI US LT Corp TR USD]]*(1-Table2[[#This Row],[IA SBBI US IT Govt TR USD]]) )</f>
        <v>1.6339999999999999</v>
      </c>
      <c r="Q1148">
        <v>1.1200000000000001</v>
      </c>
      <c r="R1148" s="6">
        <f>IF(Table2[[#This Row],[Bloomberg US Agg Bond TR USD]]="",Table2[[#This Row],[Pre AGG]],Table2[[#This Row],[Bloomberg US Agg Bond TR USD]])</f>
        <v>1.1200000000000001</v>
      </c>
      <c r="S1148" s="6" t="str">
        <f>IF(Table2[[#This Row],[Bloomberg US Agg Bond TR USD]]="","Pre","")</f>
        <v/>
      </c>
      <c r="T1148">
        <v>2.27</v>
      </c>
      <c r="U1148" s="6">
        <v>2.78</v>
      </c>
      <c r="V1148" s="6">
        <v>-3.65</v>
      </c>
      <c r="W1148">
        <f t="shared" si="157"/>
        <v>2348.0772395668064</v>
      </c>
      <c r="X1148">
        <f t="shared" si="158"/>
        <v>11869.459684042604</v>
      </c>
      <c r="Y1148">
        <f t="shared" si="159"/>
        <v>1852.1314615579026</v>
      </c>
      <c r="Z1148">
        <f t="shared" si="168"/>
        <v>5.115366167000035</v>
      </c>
      <c r="AA1148">
        <f t="shared" si="169"/>
        <v>7.9191192248000197</v>
      </c>
      <c r="AB1148">
        <f t="shared" si="170"/>
        <v>-1.7788704744999939</v>
      </c>
      <c r="AC1148">
        <f t="shared" si="164"/>
        <v>-1.7788704744999939</v>
      </c>
      <c r="AD1148">
        <f t="shared" si="171"/>
        <v>36.25479837738925</v>
      </c>
      <c r="AE1148">
        <f t="shared" si="172"/>
        <v>66.371679795709795</v>
      </c>
      <c r="AF1148">
        <f t="shared" si="173"/>
        <v>37.901340796670155</v>
      </c>
      <c r="AG1148">
        <f t="shared" si="174"/>
        <v>36.25479837738925</v>
      </c>
      <c r="AH1148">
        <f t="shared" si="161"/>
        <v>4.9999999999999822E-2</v>
      </c>
      <c r="AI1148">
        <f t="shared" si="162"/>
        <v>-3.56</v>
      </c>
      <c r="AJ1148">
        <f t="shared" si="163"/>
        <v>-5.48</v>
      </c>
      <c r="AK1148">
        <f t="shared" si="165"/>
        <v>-1.6200000000000003</v>
      </c>
      <c r="AL1148">
        <f t="shared" si="166"/>
        <v>-11.16</v>
      </c>
      <c r="AM1148">
        <f t="shared" si="167"/>
        <v>-7.2</v>
      </c>
      <c r="AN1148">
        <f t="shared" si="160"/>
        <v>1147</v>
      </c>
    </row>
    <row r="1149" spans="1:40" x14ac:dyDescent="0.3">
      <c r="A1149" t="s">
        <v>2414</v>
      </c>
      <c r="B1149">
        <v>3.04</v>
      </c>
      <c r="C1149">
        <v>3.04</v>
      </c>
      <c r="D1149">
        <v>2.9</v>
      </c>
      <c r="E1149" s="6">
        <f>IF(Table2[[#This Row],[S&amp;P 500 TR USD]]="",Table2[[#This Row],[IA SBBI US Large Stock TR USD Ext]],Table2[[#This Row],[S&amp;P 500 TR USD]])</f>
        <v>3.04</v>
      </c>
      <c r="F1149" s="6" t="s">
        <v>2432</v>
      </c>
      <c r="G1149" s="6">
        <v>4.25</v>
      </c>
      <c r="H1149" s="6">
        <v>4.16</v>
      </c>
      <c r="I1149" s="6" t="s">
        <v>2435</v>
      </c>
      <c r="J1149" s="6">
        <v>2.2400000000000002</v>
      </c>
      <c r="K1149" s="6">
        <v>2.13</v>
      </c>
      <c r="L1149" s="6" t="s">
        <v>2436</v>
      </c>
      <c r="M1149">
        <v>0.04</v>
      </c>
      <c r="N1149">
        <v>-0.45</v>
      </c>
      <c r="O1149">
        <v>0.5</v>
      </c>
      <c r="P1149">
        <f>+(Table2[[#This Row],[IA SBBI US IT Govt TR USD]]*Table2[[#This Row],[PctinGovt]])+(Table2[[#This Row],[IA SBBI US LT Corp TR USD]]*(1-Table2[[#This Row],[IA SBBI US IT Govt TR USD]]) )</f>
        <v>-0.41199999999999998</v>
      </c>
      <c r="Q1149">
        <v>-0.19</v>
      </c>
      <c r="R1149" s="6">
        <f>IF(Table2[[#This Row],[Bloomberg US Agg Bond TR USD]]="",Table2[[#This Row],[Pre AGG]],Table2[[#This Row],[Bloomberg US Agg Bond TR USD]])</f>
        <v>-0.19</v>
      </c>
      <c r="S1149" s="6" t="str">
        <f>IF(Table2[[#This Row],[Bloomberg US Agg Bond TR USD]]="","Pre","")</f>
        <v/>
      </c>
      <c r="T1149">
        <v>2.9</v>
      </c>
      <c r="U1149" s="6">
        <v>4.16</v>
      </c>
      <c r="V1149" s="6">
        <v>2.13</v>
      </c>
      <c r="W1149">
        <f t="shared" si="157"/>
        <v>2419.0714795142435</v>
      </c>
      <c r="X1149">
        <f t="shared" si="158"/>
        <v>12367.389206898779</v>
      </c>
      <c r="Y1149">
        <f t="shared" si="159"/>
        <v>1893.7118616890859</v>
      </c>
      <c r="Z1149">
        <f t="shared" si="168"/>
        <v>7.5720654259999964</v>
      </c>
      <c r="AA1149">
        <f t="shared" si="169"/>
        <v>13.842976083200021</v>
      </c>
      <c r="AB1149">
        <f t="shared" si="170"/>
        <v>0.20301626650001126</v>
      </c>
      <c r="AC1149">
        <f t="shared" si="164"/>
        <v>0.20301626650001126</v>
      </c>
      <c r="AD1149">
        <f t="shared" si="171"/>
        <v>53.080235320813962</v>
      </c>
      <c r="AE1149">
        <f t="shared" si="172"/>
        <v>84.138499282978785</v>
      </c>
      <c r="AF1149">
        <f t="shared" si="173"/>
        <v>53.972493009335551</v>
      </c>
      <c r="AG1149">
        <f t="shared" si="174"/>
        <v>53.080235320813962</v>
      </c>
      <c r="AH1149">
        <f t="shared" si="161"/>
        <v>0.62999999999999989</v>
      </c>
      <c r="AI1149">
        <f t="shared" si="162"/>
        <v>1.3800000000000003</v>
      </c>
      <c r="AJ1149">
        <f t="shared" si="163"/>
        <v>5.7799999999999994</v>
      </c>
      <c r="AK1149">
        <f t="shared" si="165"/>
        <v>0.58000000000000007</v>
      </c>
      <c r="AL1149">
        <f t="shared" si="166"/>
        <v>4.9400000000000004</v>
      </c>
      <c r="AM1149">
        <f t="shared" si="167"/>
        <v>11.26</v>
      </c>
      <c r="AN1149">
        <f t="shared" si="160"/>
        <v>1148</v>
      </c>
    </row>
    <row r="1150" spans="1:40" x14ac:dyDescent="0.3">
      <c r="A1150" t="s">
        <v>2415</v>
      </c>
      <c r="B1150">
        <v>-4.6500000000000004</v>
      </c>
      <c r="C1150">
        <v>-4.6500000000000004</v>
      </c>
      <c r="D1150">
        <v>-4.76</v>
      </c>
      <c r="E1150" s="6">
        <f>IF(Table2[[#This Row],[S&amp;P 500 TR USD]]="",Table2[[#This Row],[IA SBBI US Large Stock TR USD Ext]],Table2[[#This Row],[S&amp;P 500 TR USD]])</f>
        <v>-4.6500000000000004</v>
      </c>
      <c r="F1150" s="6" t="s">
        <v>2432</v>
      </c>
      <c r="G1150" s="6">
        <v>-5.69</v>
      </c>
      <c r="H1150" s="6">
        <v>-5.73</v>
      </c>
      <c r="I1150" s="6" t="s">
        <v>2435</v>
      </c>
      <c r="J1150" s="6">
        <v>-2.95</v>
      </c>
      <c r="K1150" s="6">
        <v>-3.05</v>
      </c>
      <c r="L1150" s="6" t="s">
        <v>2436</v>
      </c>
      <c r="M1150">
        <v>-0.78</v>
      </c>
      <c r="N1150">
        <v>-1.94</v>
      </c>
      <c r="O1150">
        <v>0.5</v>
      </c>
      <c r="P1150">
        <f>+(Table2[[#This Row],[IA SBBI US IT Govt TR USD]]*Table2[[#This Row],[PctinGovt]])+(Table2[[#This Row],[IA SBBI US LT Corp TR USD]]*(1-Table2[[#This Row],[IA SBBI US IT Govt TR USD]]) )</f>
        <v>-3.8431999999999999</v>
      </c>
      <c r="Q1150">
        <v>-0.87</v>
      </c>
      <c r="R1150" s="6">
        <f>IF(Table2[[#This Row],[Bloomberg US Agg Bond TR USD]]="",Table2[[#This Row],[Pre AGG]],Table2[[#This Row],[Bloomberg US Agg Bond TR USD]])</f>
        <v>-0.87</v>
      </c>
      <c r="S1150" s="6" t="str">
        <f>IF(Table2[[#This Row],[Bloomberg US Agg Bond TR USD]]="","Pre","")</f>
        <v/>
      </c>
      <c r="T1150">
        <v>-4.76</v>
      </c>
      <c r="U1150" s="6">
        <v>-5.73</v>
      </c>
      <c r="V1150" s="6">
        <v>-3.05</v>
      </c>
      <c r="W1150">
        <f t="shared" si="157"/>
        <v>2299.1636770893651</v>
      </c>
      <c r="X1150">
        <f t="shared" si="158"/>
        <v>11653.007805343477</v>
      </c>
      <c r="Y1150">
        <f t="shared" si="159"/>
        <v>1832.9036499075687</v>
      </c>
      <c r="Z1150">
        <f t="shared" si="168"/>
        <v>0.22660449199998212</v>
      </c>
      <c r="AA1150">
        <f t="shared" si="169"/>
        <v>0.92135936960002773</v>
      </c>
      <c r="AB1150">
        <f t="shared" si="170"/>
        <v>-4.5990137775000051</v>
      </c>
      <c r="AC1150">
        <f t="shared" si="164"/>
        <v>-4.5990137775000051</v>
      </c>
      <c r="AD1150">
        <f t="shared" si="171"/>
        <v>66.640320173212004</v>
      </c>
      <c r="AE1150">
        <f t="shared" si="172"/>
        <v>87.987181366757738</v>
      </c>
      <c r="AF1150">
        <f t="shared" si="173"/>
        <v>91.134868082651479</v>
      </c>
      <c r="AG1150">
        <f t="shared" si="174"/>
        <v>66.640320173212004</v>
      </c>
      <c r="AH1150">
        <f t="shared" si="161"/>
        <v>-7.66</v>
      </c>
      <c r="AI1150">
        <f t="shared" si="162"/>
        <v>-9.89</v>
      </c>
      <c r="AJ1150">
        <f t="shared" si="163"/>
        <v>-5.18</v>
      </c>
      <c r="AK1150">
        <f t="shared" si="165"/>
        <v>-8.2899999999999991</v>
      </c>
      <c r="AL1150">
        <f t="shared" si="166"/>
        <v>-11.270000000000001</v>
      </c>
      <c r="AM1150">
        <f t="shared" si="167"/>
        <v>-10.959999999999999</v>
      </c>
      <c r="AN1150">
        <f t="shared" si="160"/>
        <v>1149</v>
      </c>
    </row>
    <row r="1151" spans="1:40" x14ac:dyDescent="0.3">
      <c r="A1151" t="s">
        <v>2416</v>
      </c>
      <c r="B1151">
        <v>7.01</v>
      </c>
      <c r="C1151">
        <v>7.01</v>
      </c>
      <c r="D1151">
        <v>6.91</v>
      </c>
      <c r="E1151" s="6">
        <f>IF(Table2[[#This Row],[S&amp;P 500 TR USD]]="",Table2[[#This Row],[IA SBBI US Large Stock TR USD Ext]],Table2[[#This Row],[S&amp;P 500 TR USD]])</f>
        <v>7.01</v>
      </c>
      <c r="F1151" s="6" t="s">
        <v>2432</v>
      </c>
      <c r="G1151" s="6">
        <v>7.94</v>
      </c>
      <c r="H1151" s="6">
        <v>7.9</v>
      </c>
      <c r="I1151" s="6" t="s">
        <v>2435</v>
      </c>
      <c r="J1151" s="6">
        <v>4.25</v>
      </c>
      <c r="K1151" s="6">
        <v>4.21</v>
      </c>
      <c r="L1151" s="6" t="s">
        <v>2436</v>
      </c>
      <c r="M1151">
        <v>-0.79</v>
      </c>
      <c r="N1151">
        <v>1.59</v>
      </c>
      <c r="O1151">
        <v>0.5</v>
      </c>
      <c r="P1151">
        <f>+(Table2[[#This Row],[IA SBBI US IT Govt TR USD]]*Table2[[#This Row],[PctinGovt]])+(Table2[[#This Row],[IA SBBI US LT Corp TR USD]]*(1-Table2[[#This Row],[IA SBBI US IT Govt TR USD]]) )</f>
        <v>2.4511000000000003</v>
      </c>
      <c r="Q1151">
        <v>-0.03</v>
      </c>
      <c r="R1151" s="6">
        <f>IF(Table2[[#This Row],[Bloomberg US Agg Bond TR USD]]="",Table2[[#This Row],[Pre AGG]],Table2[[#This Row],[Bloomberg US Agg Bond TR USD]])</f>
        <v>-0.03</v>
      </c>
      <c r="S1151" s="6" t="str">
        <f>IF(Table2[[#This Row],[Bloomberg US Agg Bond TR USD]]="","Pre","")</f>
        <v/>
      </c>
      <c r="T1151">
        <v>6.91</v>
      </c>
      <c r="U1151" s="6">
        <v>7.9</v>
      </c>
      <c r="V1151" s="6">
        <v>4.21</v>
      </c>
      <c r="W1151">
        <f t="shared" si="157"/>
        <v>2464.9458871762404</v>
      </c>
      <c r="X1151">
        <f t="shared" si="158"/>
        <v>12581.495421965612</v>
      </c>
      <c r="Y1151">
        <f t="shared" si="159"/>
        <v>1914.2788935686774</v>
      </c>
      <c r="Z1151">
        <f t="shared" si="168"/>
        <v>4.7738954359999752</v>
      </c>
      <c r="AA1151">
        <f t="shared" si="169"/>
        <v>5.9487709279999912</v>
      </c>
      <c r="AB1151">
        <f t="shared" si="170"/>
        <v>3.18356797349999</v>
      </c>
      <c r="AC1151">
        <f t="shared" si="164"/>
        <v>3.18356797349999</v>
      </c>
      <c r="AD1151">
        <f t="shared" si="171"/>
        <v>58.10717633757632</v>
      </c>
      <c r="AE1151">
        <f t="shared" si="172"/>
        <v>76.090084811816666</v>
      </c>
      <c r="AF1151">
        <f t="shared" si="173"/>
        <v>75.243397878700577</v>
      </c>
      <c r="AG1151">
        <f t="shared" si="174"/>
        <v>58.10717633757632</v>
      </c>
      <c r="AH1151">
        <f t="shared" si="161"/>
        <v>11.67</v>
      </c>
      <c r="AI1151">
        <f t="shared" si="162"/>
        <v>13.63</v>
      </c>
      <c r="AJ1151">
        <f t="shared" si="163"/>
        <v>7.26</v>
      </c>
      <c r="AK1151">
        <f t="shared" si="165"/>
        <v>19.329999999999998</v>
      </c>
      <c r="AL1151">
        <f t="shared" si="166"/>
        <v>23.520000000000003</v>
      </c>
      <c r="AM1151">
        <f t="shared" si="167"/>
        <v>12.44</v>
      </c>
      <c r="AN1151">
        <f t="shared" si="160"/>
        <v>1150</v>
      </c>
    </row>
    <row r="1152" spans="1:40" x14ac:dyDescent="0.3">
      <c r="A1152" t="s">
        <v>2417</v>
      </c>
      <c r="B1152">
        <v>-0.69</v>
      </c>
      <c r="C1152">
        <v>-0.69</v>
      </c>
      <c r="D1152">
        <v>-0.83</v>
      </c>
      <c r="E1152" s="6">
        <f>IF(Table2[[#This Row],[S&amp;P 500 TR USD]]="",Table2[[#This Row],[IA SBBI US Large Stock TR USD Ext]],Table2[[#This Row],[S&amp;P 500 TR USD]])</f>
        <v>-0.69</v>
      </c>
      <c r="F1152" s="6" t="s">
        <v>2432</v>
      </c>
      <c r="G1152" s="6">
        <v>1.88</v>
      </c>
      <c r="H1152" s="6">
        <v>1.8</v>
      </c>
      <c r="I1152" s="6" t="s">
        <v>2435</v>
      </c>
      <c r="J1152" s="6">
        <v>-4.17</v>
      </c>
      <c r="K1152" s="6">
        <v>-4.28</v>
      </c>
      <c r="L1152" s="6" t="s">
        <v>2436</v>
      </c>
      <c r="M1152">
        <v>0.2</v>
      </c>
      <c r="N1152">
        <v>0.94</v>
      </c>
      <c r="O1152">
        <v>0.5</v>
      </c>
      <c r="P1152">
        <f>+(Table2[[#This Row],[IA SBBI US IT Govt TR USD]]*Table2[[#This Row],[PctinGovt]])+(Table2[[#This Row],[IA SBBI US LT Corp TR USD]]*(1-Table2[[#This Row],[IA SBBI US IT Govt TR USD]]) )</f>
        <v>0.85199999999999998</v>
      </c>
      <c r="Q1152">
        <v>0.3</v>
      </c>
      <c r="R1152" s="6">
        <f>IF(Table2[[#This Row],[Bloomberg US Agg Bond TR USD]]="",Table2[[#This Row],[Pre AGG]],Table2[[#This Row],[Bloomberg US Agg Bond TR USD]])</f>
        <v>0.3</v>
      </c>
      <c r="S1152" s="6" t="str">
        <f>IF(Table2[[#This Row],[Bloomberg US Agg Bond TR USD]]="","Pre","")</f>
        <v/>
      </c>
      <c r="T1152">
        <v>-0.83</v>
      </c>
      <c r="U1152" s="6">
        <v>1.8</v>
      </c>
      <c r="V1152" s="6">
        <v>-4.28</v>
      </c>
      <c r="W1152">
        <f t="shared" si="157"/>
        <v>2443.6568363126776</v>
      </c>
      <c r="X1152">
        <f t="shared" si="158"/>
        <v>12809.762339560993</v>
      </c>
      <c r="Y1152">
        <f t="shared" si="159"/>
        <v>1828.0677569239381</v>
      </c>
      <c r="Z1152">
        <f t="shared" si="168"/>
        <v>0.97596900279999232</v>
      </c>
      <c r="AA1152">
        <f t="shared" si="169"/>
        <v>3.5482419399999854</v>
      </c>
      <c r="AB1152">
        <f t="shared" si="170"/>
        <v>-3.2925572660000069</v>
      </c>
      <c r="AC1152">
        <f t="shared" si="164"/>
        <v>-3.2925572660000069</v>
      </c>
      <c r="AD1152">
        <f t="shared" si="171"/>
        <v>49.999891680832697</v>
      </c>
      <c r="AE1152">
        <f t="shared" si="172"/>
        <v>68.842145934284019</v>
      </c>
      <c r="AF1152">
        <f t="shared" si="173"/>
        <v>57.712467515506006</v>
      </c>
      <c r="AG1152">
        <f t="shared" si="174"/>
        <v>49.999891680832697</v>
      </c>
      <c r="AH1152">
        <f t="shared" si="161"/>
        <v>-7.74</v>
      </c>
      <c r="AI1152">
        <f t="shared" si="162"/>
        <v>-6.1000000000000005</v>
      </c>
      <c r="AJ1152">
        <f t="shared" si="163"/>
        <v>-8.49</v>
      </c>
      <c r="AK1152">
        <f t="shared" si="165"/>
        <v>-19.41</v>
      </c>
      <c r="AL1152">
        <f t="shared" si="166"/>
        <v>-19.73</v>
      </c>
      <c r="AM1152">
        <f t="shared" si="167"/>
        <v>-15.75</v>
      </c>
      <c r="AN1152">
        <f t="shared" si="160"/>
        <v>1151</v>
      </c>
    </row>
    <row r="1153" spans="1:40" x14ac:dyDescent="0.3">
      <c r="A1153" t="s">
        <v>2418</v>
      </c>
      <c r="B1153">
        <v>4.4800000000000004</v>
      </c>
      <c r="C1153">
        <v>4.4800000000000004</v>
      </c>
      <c r="D1153">
        <v>4.3600000000000003</v>
      </c>
      <c r="E1153" s="6">
        <f>IF(Table2[[#This Row],[S&amp;P 500 TR USD]]="",Table2[[#This Row],[IA SBBI US Large Stock TR USD Ext]],Table2[[#This Row],[S&amp;P 500 TR USD]])</f>
        <v>4.4800000000000004</v>
      </c>
      <c r="F1153" s="6" t="s">
        <v>2432</v>
      </c>
      <c r="G1153" s="6">
        <v>1.19</v>
      </c>
      <c r="H1153" s="6">
        <v>1.1399999999999999</v>
      </c>
      <c r="I1153" s="6" t="s">
        <v>2435</v>
      </c>
      <c r="J1153" s="6">
        <v>2.23</v>
      </c>
      <c r="K1153" s="6">
        <v>2.11</v>
      </c>
      <c r="L1153" s="6" t="s">
        <v>2436</v>
      </c>
      <c r="M1153">
        <v>-0.67</v>
      </c>
      <c r="N1153">
        <v>-1.29</v>
      </c>
      <c r="O1153">
        <v>0.5</v>
      </c>
      <c r="P1153">
        <f>+(Table2[[#This Row],[IA SBBI US IT Govt TR USD]]*Table2[[#This Row],[PctinGovt]])+(Table2[[#This Row],[IA SBBI US LT Corp TR USD]]*(1-Table2[[#This Row],[IA SBBI US IT Govt TR USD]]) )</f>
        <v>-2.4893000000000001</v>
      </c>
      <c r="Q1153">
        <v>-0.26</v>
      </c>
      <c r="R1153" s="6">
        <f>IF(Table2[[#This Row],[Bloomberg US Agg Bond TR USD]]="",Table2[[#This Row],[Pre AGG]],Table2[[#This Row],[Bloomberg US Agg Bond TR USD]])</f>
        <v>-0.26</v>
      </c>
      <c r="S1153" s="6" t="str">
        <f>IF(Table2[[#This Row],[Bloomberg US Agg Bond TR USD]]="","Pre","")</f>
        <v/>
      </c>
      <c r="T1153">
        <v>4.3600000000000003</v>
      </c>
      <c r="U1153" s="6">
        <v>1.1399999999999999</v>
      </c>
      <c r="V1153" s="6">
        <v>2.11</v>
      </c>
      <c r="W1153">
        <f t="shared" si="157"/>
        <v>2554.5602743759105</v>
      </c>
      <c r="X1153">
        <f t="shared" si="158"/>
        <v>12956.93363023199</v>
      </c>
      <c r="Y1153">
        <f t="shared" si="159"/>
        <v>1868.7499865950329</v>
      </c>
      <c r="Z1153">
        <f t="shared" si="168"/>
        <v>10.6452344092</v>
      </c>
      <c r="AA1153">
        <f t="shared" si="169"/>
        <v>11.094401080000015</v>
      </c>
      <c r="AB1153">
        <f t="shared" si="170"/>
        <v>1.8545330331999788</v>
      </c>
      <c r="AC1153">
        <f t="shared" si="164"/>
        <v>1.8545330331999788</v>
      </c>
      <c r="AD1153">
        <f t="shared" si="171"/>
        <v>53.711593635228837</v>
      </c>
      <c r="AE1153">
        <f t="shared" si="172"/>
        <v>60.661347631889086</v>
      </c>
      <c r="AF1153">
        <f t="shared" si="173"/>
        <v>55.744874835670366</v>
      </c>
      <c r="AG1153">
        <f t="shared" si="174"/>
        <v>53.711593635228837</v>
      </c>
      <c r="AH1153">
        <f t="shared" si="161"/>
        <v>5.19</v>
      </c>
      <c r="AI1153">
        <f t="shared" si="162"/>
        <v>-0.66000000000000014</v>
      </c>
      <c r="AJ1153">
        <f t="shared" si="163"/>
        <v>6.3900000000000006</v>
      </c>
      <c r="AK1153">
        <f t="shared" si="165"/>
        <v>12.93</v>
      </c>
      <c r="AL1153">
        <f t="shared" si="166"/>
        <v>5.44</v>
      </c>
      <c r="AM1153">
        <f t="shared" si="167"/>
        <v>14.88</v>
      </c>
      <c r="AN1153">
        <f t="shared" si="160"/>
        <v>1152</v>
      </c>
    </row>
    <row r="1154" spans="1:40" x14ac:dyDescent="0.3">
      <c r="A1154" t="s">
        <v>2419</v>
      </c>
      <c r="B1154">
        <v>-5.17</v>
      </c>
      <c r="C1154">
        <v>-5.17</v>
      </c>
      <c r="D1154">
        <v>-5.26</v>
      </c>
      <c r="E1154" s="6">
        <f>IF(Table2[[#This Row],[S&amp;P 500 TR USD]]="",Table2[[#This Row],[IA SBBI US Large Stock TR USD Ext]],Table2[[#This Row],[S&amp;P 500 TR USD]])</f>
        <v>-5.17</v>
      </c>
      <c r="F1154" s="6" t="s">
        <v>2432</v>
      </c>
      <c r="G1154" s="6">
        <v>-8.49</v>
      </c>
      <c r="H1154" s="6">
        <v>-8.52</v>
      </c>
      <c r="I1154" s="6" t="s">
        <v>2435</v>
      </c>
      <c r="J1154" s="6">
        <v>-9.6300000000000008</v>
      </c>
      <c r="K1154" s="6">
        <v>-9.66</v>
      </c>
      <c r="L1154" s="6" t="s">
        <v>2436</v>
      </c>
      <c r="M1154">
        <v>-0.84</v>
      </c>
      <c r="N1154">
        <v>-5.22</v>
      </c>
      <c r="O1154">
        <v>0.5</v>
      </c>
      <c r="P1154">
        <f>+(Table2[[#This Row],[IA SBBI US IT Govt TR USD]]*Table2[[#This Row],[PctinGovt]])+(Table2[[#This Row],[IA SBBI US LT Corp TR USD]]*(1-Table2[[#This Row],[IA SBBI US IT Govt TR USD]]) )</f>
        <v>-10.024799999999999</v>
      </c>
      <c r="Q1154">
        <v>-2.15</v>
      </c>
      <c r="R1154" s="6">
        <f>IF(Table2[[#This Row],[Bloomberg US Agg Bond TR USD]]="",Table2[[#This Row],[Pre AGG]],Table2[[#This Row],[Bloomberg US Agg Bond TR USD]])</f>
        <v>-2.15</v>
      </c>
      <c r="S1154" s="6" t="str">
        <f>IF(Table2[[#This Row],[Bloomberg US Agg Bond TR USD]]="","Pre","")</f>
        <v/>
      </c>
      <c r="T1154">
        <v>-5.26</v>
      </c>
      <c r="U1154" s="6">
        <v>-8.52</v>
      </c>
      <c r="V1154" s="6">
        <v>-9.66</v>
      </c>
      <c r="W1154">
        <f t="shared" si="157"/>
        <v>2414.9304039437375</v>
      </c>
      <c r="X1154">
        <f t="shared" si="158"/>
        <v>11844.482884936226</v>
      </c>
      <c r="Y1154">
        <f t="shared" si="159"/>
        <v>1678.5687378899529</v>
      </c>
      <c r="Z1154">
        <f t="shared" si="168"/>
        <v>-1.9499625112000096</v>
      </c>
      <c r="AA1154">
        <f t="shared" si="169"/>
        <v>-5.8117163039999813</v>
      </c>
      <c r="AB1154">
        <f t="shared" si="170"/>
        <v>-11.701962247200004</v>
      </c>
      <c r="AC1154">
        <f t="shared" si="164"/>
        <v>-11.701962247200004</v>
      </c>
      <c r="AD1154">
        <f t="shared" si="171"/>
        <v>38.021385470586466</v>
      </c>
      <c r="AE1154">
        <f t="shared" si="172"/>
        <v>36.884605395969182</v>
      </c>
      <c r="AF1154">
        <f t="shared" si="173"/>
        <v>36.987557128365921</v>
      </c>
      <c r="AG1154">
        <f t="shared" si="174"/>
        <v>36.884605395969182</v>
      </c>
      <c r="AH1154">
        <f t="shared" si="161"/>
        <v>-9.620000000000001</v>
      </c>
      <c r="AI1154">
        <f t="shared" si="162"/>
        <v>-9.66</v>
      </c>
      <c r="AJ1154">
        <f t="shared" si="163"/>
        <v>-11.77</v>
      </c>
      <c r="AK1154">
        <f t="shared" si="165"/>
        <v>-14.810000000000002</v>
      </c>
      <c r="AL1154">
        <f t="shared" si="166"/>
        <v>-9</v>
      </c>
      <c r="AM1154">
        <f t="shared" si="167"/>
        <v>-18.16</v>
      </c>
      <c r="AN1154">
        <f t="shared" si="160"/>
        <v>1153</v>
      </c>
    </row>
    <row r="1155" spans="1:40" x14ac:dyDescent="0.3">
      <c r="A1155" t="s">
        <v>2420</v>
      </c>
      <c r="B1155">
        <v>-2.99</v>
      </c>
      <c r="C1155">
        <v>-2.99</v>
      </c>
      <c r="D1155">
        <v>-3.14</v>
      </c>
      <c r="E1155" s="6">
        <f>IF(Table2[[#This Row],[S&amp;P 500 TR USD]]="",Table2[[#This Row],[IA SBBI US Large Stock TR USD Ext]],Table2[[#This Row],[S&amp;P 500 TR USD]])</f>
        <v>-2.99</v>
      </c>
      <c r="F1155" s="6" t="s">
        <v>2432</v>
      </c>
      <c r="G1155" s="6">
        <v>-4.54</v>
      </c>
      <c r="H1155" s="6">
        <v>-4.6399999999999997</v>
      </c>
      <c r="I1155" s="6" t="s">
        <v>2435</v>
      </c>
      <c r="J1155" s="6">
        <v>1.07</v>
      </c>
      <c r="K1155" s="6">
        <v>0.97</v>
      </c>
      <c r="L1155" s="6" t="s">
        <v>2436</v>
      </c>
      <c r="M1155">
        <v>-0.66</v>
      </c>
      <c r="N1155">
        <v>-2.69</v>
      </c>
      <c r="O1155">
        <v>0.5</v>
      </c>
      <c r="P1155">
        <f>+(Table2[[#This Row],[IA SBBI US IT Govt TR USD]]*Table2[[#This Row],[PctinGovt]])+(Table2[[#This Row],[IA SBBI US LT Corp TR USD]]*(1-Table2[[#This Row],[IA SBBI US IT Govt TR USD]]) )</f>
        <v>-4.7954000000000008</v>
      </c>
      <c r="Q1155">
        <v>-1.1200000000000001</v>
      </c>
      <c r="R1155" s="6">
        <f>IF(Table2[[#This Row],[Bloomberg US Agg Bond TR USD]]="",Table2[[#This Row],[Pre AGG]],Table2[[#This Row],[Bloomberg US Agg Bond TR USD]])</f>
        <v>-1.1200000000000001</v>
      </c>
      <c r="S1155" s="6" t="str">
        <f>IF(Table2[[#This Row],[Bloomberg US Agg Bond TR USD]]="","Pre","")</f>
        <v/>
      </c>
      <c r="T1155">
        <v>-3.14</v>
      </c>
      <c r="U1155" s="6">
        <v>-4.6399999999999997</v>
      </c>
      <c r="V1155" s="6">
        <v>0.97</v>
      </c>
      <c r="W1155">
        <f t="shared" ref="W1155:W1160" si="175">((1+W1154/100)*(1+T1155/100)-1)*100</f>
        <v>2335.961589259904</v>
      </c>
      <c r="X1155">
        <f t="shared" ref="X1155:X1160" si="176">((1+X1154/100)*(1+U1155/100)-1)*100</f>
        <v>11290.258879075185</v>
      </c>
      <c r="Y1155">
        <f t="shared" ref="Y1155:Y1160" si="177">((1+Y1154/100)*(1+V1155/100)-1)*100</f>
        <v>1695.8208546474855</v>
      </c>
      <c r="Z1155">
        <f t="shared" si="168"/>
        <v>-4.2338748495999941</v>
      </c>
      <c r="AA1155">
        <f t="shared" si="169"/>
        <v>-11.770189260799979</v>
      </c>
      <c r="AB1155">
        <f t="shared" si="170"/>
        <v>-6.8590381122000004</v>
      </c>
      <c r="AC1155">
        <f t="shared" si="164"/>
        <v>-11.770189260799979</v>
      </c>
      <c r="AD1155">
        <f t="shared" si="171"/>
        <v>24.929926144108094</v>
      </c>
      <c r="AE1155">
        <f t="shared" si="172"/>
        <v>17.54449320630005</v>
      </c>
      <c r="AF1155">
        <f t="shared" si="173"/>
        <v>31.105532163517591</v>
      </c>
      <c r="AG1155">
        <f t="shared" si="174"/>
        <v>17.54449320630005</v>
      </c>
      <c r="AH1155">
        <f t="shared" si="161"/>
        <v>2.1199999999999997</v>
      </c>
      <c r="AI1155">
        <f t="shared" si="162"/>
        <v>3.88</v>
      </c>
      <c r="AJ1155">
        <f t="shared" si="163"/>
        <v>10.63</v>
      </c>
      <c r="AK1155">
        <f t="shared" si="165"/>
        <v>11.74</v>
      </c>
      <c r="AL1155">
        <f t="shared" si="166"/>
        <v>13.54</v>
      </c>
      <c r="AM1155">
        <f t="shared" si="167"/>
        <v>22.4</v>
      </c>
      <c r="AN1155">
        <f t="shared" si="160"/>
        <v>1154</v>
      </c>
    </row>
    <row r="1156" spans="1:40" x14ac:dyDescent="0.3">
      <c r="A1156" t="s">
        <v>2421</v>
      </c>
      <c r="B1156">
        <v>3.71</v>
      </c>
      <c r="C1156">
        <v>3.71</v>
      </c>
      <c r="D1156">
        <v>3.58</v>
      </c>
      <c r="E1156" s="6">
        <f>IF(Table2[[#This Row],[S&amp;P 500 TR USD]]="",Table2[[#This Row],[IA SBBI US Large Stock TR USD Ext]],Table2[[#This Row],[S&amp;P 500 TR USD]])</f>
        <v>3.71</v>
      </c>
      <c r="F1156" s="6" t="s">
        <v>2432</v>
      </c>
      <c r="G1156" s="6">
        <v>4.28</v>
      </c>
      <c r="H1156" s="6">
        <v>4.22</v>
      </c>
      <c r="I1156" s="6" t="s">
        <v>2435</v>
      </c>
      <c r="J1156" s="6">
        <v>1.24</v>
      </c>
      <c r="K1156" s="6">
        <v>1.08</v>
      </c>
      <c r="L1156" s="6" t="s">
        <v>2436</v>
      </c>
      <c r="M1156">
        <v>-2.91</v>
      </c>
      <c r="N1156">
        <v>-3.51</v>
      </c>
      <c r="O1156">
        <v>0.5</v>
      </c>
      <c r="P1156">
        <f>+(Table2[[#This Row],[IA SBBI US IT Govt TR USD]]*Table2[[#This Row],[PctinGovt]])+(Table2[[#This Row],[IA SBBI US LT Corp TR USD]]*(1-Table2[[#This Row],[IA SBBI US IT Govt TR USD]]) )</f>
        <v>-15.1791</v>
      </c>
      <c r="Q1156">
        <v>-2.78</v>
      </c>
      <c r="R1156" s="6">
        <f>IF(Table2[[#This Row],[Bloomberg US Agg Bond TR USD]]="",Table2[[#This Row],[Pre AGG]],Table2[[#This Row],[Bloomberg US Agg Bond TR USD]])</f>
        <v>-2.78</v>
      </c>
      <c r="S1156" s="6" t="str">
        <f>IF(Table2[[#This Row],[Bloomberg US Agg Bond TR USD]]="","Pre","")</f>
        <v/>
      </c>
      <c r="T1156">
        <v>3.58</v>
      </c>
      <c r="U1156" s="6">
        <v>4.22</v>
      </c>
      <c r="V1156" s="6">
        <v>1.08</v>
      </c>
      <c r="W1156">
        <f t="shared" si="175"/>
        <v>2423.1690141554091</v>
      </c>
      <c r="X1156">
        <f t="shared" si="176"/>
        <v>11770.927803772158</v>
      </c>
      <c r="Y1156">
        <f t="shared" si="177"/>
        <v>1715.2157198776781</v>
      </c>
      <c r="Z1156">
        <f t="shared" si="168"/>
        <v>-4.9496431287999965</v>
      </c>
      <c r="AA1156">
        <f t="shared" si="169"/>
        <v>-9.0833411583999926</v>
      </c>
      <c r="AB1156">
        <f t="shared" si="170"/>
        <v>-7.798565981600003</v>
      </c>
      <c r="AC1156">
        <f t="shared" si="164"/>
        <v>-9.0833411583999926</v>
      </c>
      <c r="AD1156">
        <f t="shared" si="171"/>
        <v>34.681949937621951</v>
      </c>
      <c r="AE1156">
        <f t="shared" si="172"/>
        <v>29.937283431911244</v>
      </c>
      <c r="AF1156">
        <f t="shared" si="173"/>
        <v>37.285270807918323</v>
      </c>
      <c r="AG1156">
        <f t="shared" si="174"/>
        <v>29.937283431911244</v>
      </c>
      <c r="AH1156">
        <f t="shared" si="161"/>
        <v>6.7200000000000006</v>
      </c>
      <c r="AI1156">
        <f t="shared" si="162"/>
        <v>8.86</v>
      </c>
      <c r="AJ1156">
        <f t="shared" si="163"/>
        <v>0.1100000000000001</v>
      </c>
      <c r="AK1156">
        <f t="shared" si="165"/>
        <v>4.6000000000000014</v>
      </c>
      <c r="AL1156">
        <f t="shared" si="166"/>
        <v>4.9799999999999995</v>
      </c>
      <c r="AM1156">
        <f t="shared" si="167"/>
        <v>-10.520000000000001</v>
      </c>
      <c r="AN1156">
        <f t="shared" si="160"/>
        <v>1155</v>
      </c>
    </row>
    <row r="1157" spans="1:40" x14ac:dyDescent="0.3">
      <c r="A1157" t="s">
        <v>2422</v>
      </c>
      <c r="B1157">
        <v>-8.7200000000000006</v>
      </c>
      <c r="C1157">
        <v>-8.7200000000000006</v>
      </c>
      <c r="D1157">
        <v>-8.8000000000000007</v>
      </c>
      <c r="E1157" s="6">
        <f>IF(Table2[[#This Row],[S&amp;P 500 TR USD]]="",Table2[[#This Row],[IA SBBI US Large Stock TR USD Ext]],Table2[[#This Row],[S&amp;P 500 TR USD]])</f>
        <v>-8.7200000000000006</v>
      </c>
      <c r="F1157" s="6" t="s">
        <v>2432</v>
      </c>
      <c r="G1157" s="6">
        <v>-13.34</v>
      </c>
      <c r="H1157" s="6">
        <v>-13.37</v>
      </c>
      <c r="I1157" s="6" t="s">
        <v>2435</v>
      </c>
      <c r="J1157" s="6">
        <v>-9.91</v>
      </c>
      <c r="K1157" s="6">
        <v>-9.9499999999999993</v>
      </c>
      <c r="L1157" s="6" t="s">
        <v>2436</v>
      </c>
      <c r="M1157">
        <v>-2.66</v>
      </c>
      <c r="N1157">
        <v>-8.7200000000000006</v>
      </c>
      <c r="O1157">
        <v>0.5</v>
      </c>
      <c r="P1157">
        <f>+(Table2[[#This Row],[IA SBBI US IT Govt TR USD]]*Table2[[#This Row],[PctinGovt]])+(Table2[[#This Row],[IA SBBI US LT Corp TR USD]]*(1-Table2[[#This Row],[IA SBBI US IT Govt TR USD]]) )</f>
        <v>-33.245200000000004</v>
      </c>
      <c r="Q1157">
        <v>-3.79</v>
      </c>
      <c r="R1157" s="6">
        <f>IF(Table2[[#This Row],[Bloomberg US Agg Bond TR USD]]="",Table2[[#This Row],[Pre AGG]],Table2[[#This Row],[Bloomberg US Agg Bond TR USD]])</f>
        <v>-3.79</v>
      </c>
      <c r="S1157" s="6" t="str">
        <f>IF(Table2[[#This Row],[Bloomberg US Agg Bond TR USD]]="","Pre","")</f>
        <v/>
      </c>
      <c r="T1157">
        <v>-8.8000000000000007</v>
      </c>
      <c r="U1157" s="6">
        <v>-13.37</v>
      </c>
      <c r="V1157" s="6">
        <v>-9.9499999999999993</v>
      </c>
      <c r="W1157">
        <f t="shared" si="175"/>
        <v>2201.1301409097332</v>
      </c>
      <c r="X1157">
        <f t="shared" si="176"/>
        <v>10183.78475640782</v>
      </c>
      <c r="Y1157">
        <f t="shared" si="177"/>
        <v>1534.6017557498492</v>
      </c>
      <c r="Z1157">
        <f t="shared" si="168"/>
        <v>-8.5012397439999887</v>
      </c>
      <c r="AA1157">
        <f t="shared" si="169"/>
        <v>-13.903474470400001</v>
      </c>
      <c r="AB1157">
        <f t="shared" si="170"/>
        <v>-8.0945413620000082</v>
      </c>
      <c r="AC1157">
        <f t="shared" si="164"/>
        <v>-13.903474470400001</v>
      </c>
      <c r="AD1157">
        <f t="shared" si="171"/>
        <v>26.3292588122094</v>
      </c>
      <c r="AE1157">
        <f t="shared" si="172"/>
        <v>16.285814707711488</v>
      </c>
      <c r="AF1157">
        <f t="shared" si="173"/>
        <v>21.153847866062758</v>
      </c>
      <c r="AG1157">
        <f t="shared" si="174"/>
        <v>16.285814707711488</v>
      </c>
      <c r="AH1157">
        <f t="shared" si="161"/>
        <v>-12.38</v>
      </c>
      <c r="AI1157">
        <f t="shared" si="162"/>
        <v>-17.59</v>
      </c>
      <c r="AJ1157">
        <f t="shared" si="163"/>
        <v>-11.03</v>
      </c>
      <c r="AK1157">
        <f t="shared" si="165"/>
        <v>-19.100000000000001</v>
      </c>
      <c r="AL1157">
        <f t="shared" si="166"/>
        <v>-26.45</v>
      </c>
      <c r="AM1157">
        <f t="shared" si="167"/>
        <v>-11.139999999999999</v>
      </c>
      <c r="AN1157">
        <f t="shared" si="160"/>
        <v>1156</v>
      </c>
    </row>
    <row r="1158" spans="1:40" x14ac:dyDescent="0.3">
      <c r="A1158" t="s">
        <v>2423</v>
      </c>
      <c r="B1158">
        <v>0.18</v>
      </c>
      <c r="C1158">
        <v>0.18</v>
      </c>
      <c r="D1158">
        <v>0.01</v>
      </c>
      <c r="E1158" s="6">
        <f>IF(Table2[[#This Row],[S&amp;P 500 TR USD]]="",Table2[[#This Row],[IA SBBI US Large Stock TR USD Ext]],Table2[[#This Row],[S&amp;P 500 TR USD]])</f>
        <v>0.18</v>
      </c>
      <c r="F1158" s="6" t="s">
        <v>2432</v>
      </c>
      <c r="G1158" s="6">
        <v>-1.53</v>
      </c>
      <c r="H1158" s="6">
        <v>-1.65</v>
      </c>
      <c r="I1158" s="6" t="s">
        <v>2435</v>
      </c>
      <c r="J1158" s="6">
        <v>0.15</v>
      </c>
      <c r="K1158" s="6">
        <v>0</v>
      </c>
      <c r="L1158" s="6" t="s">
        <v>2436</v>
      </c>
      <c r="M1158">
        <v>0.17</v>
      </c>
      <c r="N1158">
        <v>0.18</v>
      </c>
      <c r="O1158">
        <v>0.5</v>
      </c>
      <c r="P1158">
        <f>+(Table2[[#This Row],[IA SBBI US IT Govt TR USD]]*Table2[[#This Row],[PctinGovt]])+(Table2[[#This Row],[IA SBBI US LT Corp TR USD]]*(1-Table2[[#This Row],[IA SBBI US IT Govt TR USD]]) )</f>
        <v>0.2344</v>
      </c>
      <c r="Q1158">
        <v>0.64</v>
      </c>
      <c r="R1158" s="6">
        <f>IF(Table2[[#This Row],[Bloomberg US Agg Bond TR USD]]="",Table2[[#This Row],[Pre AGG]],Table2[[#This Row],[Bloomberg US Agg Bond TR USD]])</f>
        <v>0.64</v>
      </c>
      <c r="S1158" s="6" t="str">
        <f>IF(Table2[[#This Row],[Bloomberg US Agg Bond TR USD]]="","Pre","")</f>
        <v/>
      </c>
      <c r="T1158">
        <v>0.01</v>
      </c>
      <c r="U1158" s="6">
        <v>-1.65</v>
      </c>
      <c r="V1158" s="6">
        <v>0</v>
      </c>
      <c r="W1158">
        <f t="shared" si="175"/>
        <v>2201.3602539238241</v>
      </c>
      <c r="X1158">
        <f t="shared" si="176"/>
        <v>10014.102307927093</v>
      </c>
      <c r="Y1158">
        <f t="shared" si="177"/>
        <v>1534.6017557498492</v>
      </c>
      <c r="Z1158">
        <f t="shared" si="168"/>
        <v>-5.5255935039999819</v>
      </c>
      <c r="AA1158">
        <f t="shared" si="169"/>
        <v>-11.203929468999995</v>
      </c>
      <c r="AB1158">
        <f t="shared" si="170"/>
        <v>-8.9774600000000042</v>
      </c>
      <c r="AC1158">
        <f t="shared" si="164"/>
        <v>-11.203929468999995</v>
      </c>
      <c r="AD1158">
        <f t="shared" si="171"/>
        <v>14.078457551323375</v>
      </c>
      <c r="AE1158">
        <f t="shared" si="172"/>
        <v>3.0334223108416714</v>
      </c>
      <c r="AF1158">
        <f t="shared" si="173"/>
        <v>2.4210397041700471</v>
      </c>
      <c r="AG1158">
        <f t="shared" si="174"/>
        <v>2.4210397041700471</v>
      </c>
      <c r="AH1158">
        <f t="shared" si="161"/>
        <v>8.81</v>
      </c>
      <c r="AI1158">
        <f t="shared" si="162"/>
        <v>11.719999999999999</v>
      </c>
      <c r="AJ1158">
        <f t="shared" si="163"/>
        <v>9.9499999999999993</v>
      </c>
      <c r="AK1158">
        <f t="shared" si="165"/>
        <v>21.19</v>
      </c>
      <c r="AL1158">
        <f t="shared" si="166"/>
        <v>29.31</v>
      </c>
      <c r="AM1158">
        <f t="shared" si="167"/>
        <v>20.979999999999997</v>
      </c>
      <c r="AN1158">
        <f t="shared" ref="AN1158:AN1160" si="178">AN1157+1</f>
        <v>1157</v>
      </c>
    </row>
    <row r="1159" spans="1:40" x14ac:dyDescent="0.3">
      <c r="A1159" t="s">
        <v>2424</v>
      </c>
      <c r="B1159">
        <v>-8.25</v>
      </c>
      <c r="C1159">
        <v>-8.25</v>
      </c>
      <c r="D1159">
        <v>-8.39</v>
      </c>
      <c r="E1159" s="6">
        <f>IF(Table2[[#This Row],[S&amp;P 500 TR USD]]="",Table2[[#This Row],[IA SBBI US Large Stock TR USD Ext]],Table2[[#This Row],[S&amp;P 500 TR USD]])</f>
        <v>-8.25</v>
      </c>
      <c r="F1159" s="6" t="s">
        <v>2432</v>
      </c>
      <c r="G1159" s="6">
        <v>-8.94</v>
      </c>
      <c r="H1159" s="6">
        <v>-9</v>
      </c>
      <c r="I1159" s="6" t="s">
        <v>2435</v>
      </c>
      <c r="J1159" s="6">
        <v>-8.2200000000000006</v>
      </c>
      <c r="K1159" s="6">
        <v>-8.3699999999999992</v>
      </c>
      <c r="L1159" s="6" t="s">
        <v>2436</v>
      </c>
      <c r="M1159">
        <v>0.09</v>
      </c>
      <c r="N1159">
        <v>-8.25</v>
      </c>
      <c r="O1159">
        <v>0.5</v>
      </c>
      <c r="P1159">
        <f>+(Table2[[#This Row],[IA SBBI US IT Govt TR USD]]*Table2[[#This Row],[PctinGovt]])+(Table2[[#This Row],[IA SBBI US LT Corp TR USD]]*(1-Table2[[#This Row],[IA SBBI US IT Govt TR USD]]) )</f>
        <v>-7.4625000000000004</v>
      </c>
      <c r="Q1159">
        <v>-1.57</v>
      </c>
      <c r="R1159" s="6">
        <f>IF(Table2[[#This Row],[Bloomberg US Agg Bond TR USD]]="",Table2[[#This Row],[Pre AGG]],Table2[[#This Row],[Bloomberg US Agg Bond TR USD]])</f>
        <v>-1.57</v>
      </c>
      <c r="S1159" s="6" t="str">
        <f>IF(Table2[[#This Row],[Bloomberg US Agg Bond TR USD]]="","Pre","")</f>
        <v/>
      </c>
      <c r="T1159">
        <v>-8.39</v>
      </c>
      <c r="U1159" s="6">
        <v>-9</v>
      </c>
      <c r="V1159" s="6">
        <v>-8.3699999999999992</v>
      </c>
      <c r="W1159">
        <f t="shared" si="175"/>
        <v>2008.2761286196153</v>
      </c>
      <c r="X1159">
        <f t="shared" si="176"/>
        <v>9103.8331002136547</v>
      </c>
      <c r="Y1159">
        <f t="shared" si="177"/>
        <v>1397.7855887935868</v>
      </c>
      <c r="Z1159">
        <f t="shared" si="168"/>
        <v>-16.443325167999991</v>
      </c>
      <c r="AA1159">
        <f t="shared" si="169"/>
        <v>-22.467449449999989</v>
      </c>
      <c r="AB1159">
        <f t="shared" si="170"/>
        <v>-17.487184999999993</v>
      </c>
      <c r="AC1159">
        <f t="shared" si="164"/>
        <v>-22.467449449999989</v>
      </c>
      <c r="AD1159">
        <f t="shared" si="171"/>
        <v>0.76875418259312323</v>
      </c>
      <c r="AE1159">
        <f t="shared" si="172"/>
        <v>-10.746868821641197</v>
      </c>
      <c r="AF1159">
        <f t="shared" si="173"/>
        <v>-13.519721082813273</v>
      </c>
      <c r="AG1159">
        <f t="shared" si="174"/>
        <v>-13.519721082813273</v>
      </c>
      <c r="AH1159">
        <f t="shared" si="161"/>
        <v>-8.4</v>
      </c>
      <c r="AI1159">
        <f t="shared" si="162"/>
        <v>-7.35</v>
      </c>
      <c r="AJ1159">
        <f t="shared" si="163"/>
        <v>-8.3699999999999992</v>
      </c>
      <c r="AK1159">
        <f t="shared" si="165"/>
        <v>-17.21</v>
      </c>
      <c r="AL1159">
        <f t="shared" si="166"/>
        <v>-19.07</v>
      </c>
      <c r="AM1159">
        <f t="shared" si="167"/>
        <v>-18.32</v>
      </c>
      <c r="AN1159">
        <f t="shared" si="178"/>
        <v>1158</v>
      </c>
    </row>
    <row r="1160" spans="1:40" x14ac:dyDescent="0.3">
      <c r="A1160" t="s">
        <v>2425</v>
      </c>
      <c r="B1160">
        <v>9.2200000000000006</v>
      </c>
      <c r="C1160">
        <v>9.2200000000000006</v>
      </c>
      <c r="D1160">
        <v>9.11</v>
      </c>
      <c r="E1160" s="6">
        <f>IF(Table2[[#This Row],[S&amp;P 500 TR USD]]="",Table2[[#This Row],[IA SBBI US Large Stock TR USD Ext]],Table2[[#This Row],[S&amp;P 500 TR USD]])</f>
        <v>9.2200000000000006</v>
      </c>
      <c r="F1160" s="6" t="s">
        <v>2432</v>
      </c>
      <c r="G1160" s="6">
        <v>12.6</v>
      </c>
      <c r="H1160" s="6">
        <v>12.55</v>
      </c>
      <c r="I1160" s="6" t="s">
        <v>2435</v>
      </c>
      <c r="J1160" s="6">
        <v>10.44</v>
      </c>
      <c r="K1160" s="6">
        <v>10.38</v>
      </c>
      <c r="L1160" s="6" t="s">
        <v>2436</v>
      </c>
      <c r="M1160">
        <v>1.4</v>
      </c>
      <c r="N1160">
        <v>9.2200000000000006</v>
      </c>
      <c r="O1160">
        <v>0.5</v>
      </c>
      <c r="P1160">
        <f>+(Table2[[#This Row],[IA SBBI US IT Govt TR USD]]*Table2[[#This Row],[PctinGovt]])+(Table2[[#This Row],[IA SBBI US LT Corp TR USD]]*(1-Table2[[#This Row],[IA SBBI US IT Govt TR USD]]) )</f>
        <v>-2.9879999999999995</v>
      </c>
      <c r="Q1160">
        <v>2.44</v>
      </c>
      <c r="R1160" s="6">
        <f>IF(Table2[[#This Row],[Bloomberg US Agg Bond TR USD]]="",Table2[[#This Row],[Pre AGG]],Table2[[#This Row],[Bloomberg US Agg Bond TR USD]])</f>
        <v>2.44</v>
      </c>
      <c r="S1160" s="6" t="str">
        <f>IF(Table2[[#This Row],[Bloomberg US Agg Bond TR USD]]="","Pre","")</f>
        <v/>
      </c>
      <c r="T1160">
        <v>9.11</v>
      </c>
      <c r="U1160" s="6">
        <v>12.55</v>
      </c>
      <c r="V1160" s="6">
        <v>10.38</v>
      </c>
      <c r="W1160">
        <f t="shared" si="175"/>
        <v>2200.3400839368619</v>
      </c>
      <c r="X1160">
        <f t="shared" si="176"/>
        <v>10258.914154290467</v>
      </c>
      <c r="Y1160">
        <f t="shared" si="177"/>
        <v>1553.2557329103615</v>
      </c>
      <c r="Z1160">
        <f t="shared" si="168"/>
        <v>-3.4333432900013339E-2</v>
      </c>
      <c r="AA1160">
        <f t="shared" si="169"/>
        <v>0.73056175000001389</v>
      </c>
      <c r="AB1160">
        <f t="shared" si="170"/>
        <v>1.1411940000000342</v>
      </c>
      <c r="AC1160">
        <f t="shared" si="164"/>
        <v>-3.4333432900013339E-2</v>
      </c>
      <c r="AD1160">
        <f t="shared" si="171"/>
        <v>11.18291807930769</v>
      </c>
      <c r="AE1160">
        <f t="shared" si="172"/>
        <v>0.1639237623320744</v>
      </c>
      <c r="AF1160">
        <f t="shared" si="173"/>
        <v>-9.0886363154373928</v>
      </c>
      <c r="AG1160">
        <f t="shared" si="174"/>
        <v>-9.0886363154373928</v>
      </c>
      <c r="AH1160">
        <f t="shared" si="161"/>
        <v>17.5</v>
      </c>
      <c r="AI1160">
        <f t="shared" si="162"/>
        <v>21.55</v>
      </c>
      <c r="AJ1160">
        <f t="shared" si="163"/>
        <v>18.75</v>
      </c>
      <c r="AK1160">
        <f t="shared" si="165"/>
        <v>25.9</v>
      </c>
      <c r="AL1160">
        <f t="shared" si="166"/>
        <v>28.9</v>
      </c>
      <c r="AM1160">
        <f t="shared" si="167"/>
        <v>27.119999999999997</v>
      </c>
      <c r="AN1160">
        <f t="shared" si="178"/>
        <v>1159</v>
      </c>
    </row>
  </sheetData>
  <phoneticPr fontId="18" type="noConversion"/>
  <pageMargins left="0.7" right="0.7" top="0.75" bottom="0.75" header="0.3" footer="0.3"/>
  <tableParts count="1">
    <tablePart r:id="rId1"/>
  </tableParts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Raw #s</vt:lpstr>
      <vt:lpstr>Hist Ret for StProd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Игорь</dc:creator>
  <cp:lastModifiedBy>123</cp:lastModifiedBy>
  <dcterms:created xsi:type="dcterms:W3CDTF">2022-08-12T04:31:05Z</dcterms:created>
  <dcterms:modified xsi:type="dcterms:W3CDTF">2022-11-09T17:17:59Z</dcterms:modified>
</cp:coreProperties>
</file>