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geuer\Desktop\"/>
    </mc:Choice>
  </mc:AlternateContent>
  <xr:revisionPtr revIDLastSave="0" documentId="13_ncr:1_{7EE8D3A2-2AA2-4E6B-9D0C-8B45308A09AA}" xr6:coauthVersionLast="47" xr6:coauthVersionMax="47" xr10:uidLastSave="{00000000-0000-0000-0000-000000000000}"/>
  <bookViews>
    <workbookView xWindow="-110" yWindow="-110" windowWidth="38620" windowHeight="21220" activeTab="1" xr2:uid="{FEA465FA-9062-4B2B-9BE7-0A2529C1F021}"/>
  </bookViews>
  <sheets>
    <sheet name="Sheet1" sheetId="1" r:id="rId1"/>
    <sheet name="Sheet3" sheetId="3" r:id="rId2"/>
    <sheet name="Sheet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X6" i="1" l="1"/>
  <c r="AY6" i="1"/>
  <c r="AZ6" i="1"/>
  <c r="BA6" i="1"/>
  <c r="BB6" i="1"/>
  <c r="BC6" i="1"/>
  <c r="BD6" i="1"/>
  <c r="BE6" i="1"/>
  <c r="BF6" i="1"/>
  <c r="BG6" i="1"/>
  <c r="BH6" i="1"/>
  <c r="BI6" i="1"/>
  <c r="AW6" i="1"/>
  <c r="AX2" i="1"/>
  <c r="AY2" i="1" s="1"/>
  <c r="AZ2" i="1" s="1"/>
  <c r="BA2" i="1" s="1"/>
  <c r="BB2" i="1" s="1"/>
  <c r="BC2" i="1" s="1"/>
  <c r="BD2" i="1" s="1"/>
  <c r="BE2" i="1" s="1"/>
  <c r="BF2" i="1" s="1"/>
  <c r="BG2" i="1" s="1"/>
  <c r="BH2" i="1" s="1"/>
  <c r="BI2" i="1" s="1"/>
  <c r="C2" i="1"/>
  <c r="D2" i="1" s="1"/>
  <c r="E2" i="1" s="1"/>
  <c r="F2" i="1" s="1"/>
  <c r="G2" i="1" s="1"/>
  <c r="H2" i="1" s="1"/>
  <c r="I2" i="1" s="1"/>
  <c r="J2" i="1" s="1"/>
  <c r="K2" i="1" s="1"/>
  <c r="L2" i="1" s="1"/>
  <c r="M2" i="1" s="1"/>
  <c r="N2" i="1" s="1"/>
  <c r="Q2" i="1"/>
  <c r="R2" i="1" s="1"/>
  <c r="S2" i="1" s="1"/>
  <c r="T2" i="1" s="1"/>
  <c r="U2" i="1" s="1"/>
  <c r="V2" i="1" s="1"/>
  <c r="W2" i="1" s="1"/>
  <c r="X2" i="1" s="1"/>
  <c r="Y2" i="1" s="1"/>
  <c r="Z2" i="1" s="1"/>
  <c r="AA2" i="1" s="1"/>
  <c r="AB2" i="1" s="1"/>
  <c r="AG2" i="1"/>
  <c r="AH2" i="1" s="1"/>
  <c r="AI2" i="1" s="1"/>
  <c r="AJ2" i="1" s="1"/>
  <c r="AK2" i="1" s="1"/>
  <c r="AL2" i="1" s="1"/>
  <c r="AM2" i="1" s="1"/>
  <c r="AN2" i="1" s="1"/>
  <c r="AO2" i="1" s="1"/>
  <c r="AP2" i="1" s="1"/>
  <c r="AQ2" i="1" s="1"/>
  <c r="AR2" i="1" s="1"/>
  <c r="D15" i="2"/>
  <c r="E15" i="2"/>
  <c r="F15" i="2"/>
  <c r="G15" i="2"/>
  <c r="H15" i="2"/>
  <c r="I15" i="2"/>
  <c r="J15" i="2"/>
  <c r="K15" i="2"/>
  <c r="L15" i="2"/>
  <c r="M15" i="2"/>
  <c r="N15" i="2"/>
  <c r="O15" i="2"/>
  <c r="D16" i="2"/>
  <c r="E16" i="2"/>
  <c r="F16" i="2"/>
  <c r="G16" i="2"/>
  <c r="H16" i="2"/>
  <c r="I16" i="2"/>
  <c r="J16" i="2"/>
  <c r="K16" i="2"/>
  <c r="L16" i="2"/>
  <c r="M16" i="2"/>
  <c r="N16" i="2"/>
  <c r="O16" i="2"/>
  <c r="D17" i="2"/>
  <c r="E17" i="2"/>
  <c r="F17" i="2"/>
  <c r="G17" i="2"/>
  <c r="H17" i="2"/>
  <c r="I17" i="2"/>
  <c r="J17" i="2"/>
  <c r="K17" i="2"/>
  <c r="L17" i="2"/>
  <c r="M17" i="2"/>
  <c r="N17" i="2"/>
  <c r="O17" i="2"/>
  <c r="C16" i="2"/>
  <c r="C17" i="2"/>
  <c r="C15" i="2"/>
  <c r="H6" i="1"/>
  <c r="I6" i="1"/>
  <c r="J6" i="1"/>
  <c r="K6" i="1"/>
  <c r="L6" i="1"/>
  <c r="M6" i="1"/>
  <c r="N6" i="1"/>
  <c r="AQ6" i="1"/>
  <c r="AR6" i="1"/>
  <c r="AG6" i="1"/>
  <c r="AH6" i="1"/>
  <c r="AI6" i="1"/>
  <c r="AJ6" i="1"/>
  <c r="AK6" i="1"/>
  <c r="AL6" i="1"/>
  <c r="AM6" i="1"/>
  <c r="AN6" i="1"/>
  <c r="AO6" i="1"/>
  <c r="AP6" i="1"/>
  <c r="AF6" i="1"/>
  <c r="Q6" i="1"/>
  <c r="R6" i="1"/>
  <c r="S6" i="1"/>
  <c r="T6" i="1"/>
  <c r="U6" i="1"/>
  <c r="V6" i="1"/>
  <c r="W6" i="1"/>
  <c r="X6" i="1"/>
  <c r="Y6" i="1"/>
  <c r="Z6" i="1"/>
  <c r="AA6" i="1"/>
  <c r="AB6" i="1"/>
  <c r="P6" i="1"/>
  <c r="E6" i="1"/>
  <c r="F6" i="1"/>
  <c r="G6" i="1"/>
  <c r="D6" i="1"/>
  <c r="C6" i="1"/>
  <c r="B6" i="1"/>
</calcChain>
</file>

<file path=xl/sharedStrings.xml><?xml version="1.0" encoding="utf-8"?>
<sst xmlns="http://schemas.openxmlformats.org/spreadsheetml/2006/main" count="97" uniqueCount="33">
  <si>
    <t>Number of parallel downloads</t>
  </si>
  <si>
    <t>Average</t>
  </si>
  <si>
    <t>Total Average</t>
  </si>
  <si>
    <t>seconds</t>
  </si>
  <si>
    <t>Standard_F32s_v2</t>
  </si>
  <si>
    <t>SKU</t>
  </si>
  <si>
    <t>Accelerated networking</t>
  </si>
  <si>
    <t>enabled</t>
  </si>
  <si>
    <t>Standard_F16s_v2</t>
  </si>
  <si>
    <t>disabled</t>
  </si>
  <si>
    <t>Standard_F16s_v2 Disabled</t>
  </si>
  <si>
    <t>Standard_F16s_v2 Enabled</t>
  </si>
  <si>
    <t>Standard_F32s_v2 Enabled</t>
  </si>
  <si>
    <t>Concurrent Downloads</t>
  </si>
  <si>
    <t>1</t>
  </si>
  <si>
    <t>2</t>
  </si>
  <si>
    <t>3</t>
  </si>
  <si>
    <t>4</t>
  </si>
  <si>
    <t>5</t>
  </si>
  <si>
    <t>8</t>
  </si>
  <si>
    <t>12</t>
  </si>
  <si>
    <t>16</t>
  </si>
  <si>
    <t>20</t>
  </si>
  <si>
    <t>25</t>
  </si>
  <si>
    <t>30</t>
  </si>
  <si>
    <t>40</t>
  </si>
  <si>
    <t>50</t>
  </si>
  <si>
    <t>Standard_F4s_v2</t>
  </si>
  <si>
    <t>Standard_F32s_v2 enabled</t>
  </si>
  <si>
    <t>Standard_F16s_v2 enabled</t>
  </si>
  <si>
    <t>Standard_F4s_v2 enabled</t>
  </si>
  <si>
    <t>Standard_F16s_v2 disabled</t>
  </si>
  <si>
    <t># of streams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</si>
</sst>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3" formatCode="0\ &quot;sec&quot;"/>
    <numFmt numFmtId="174" formatCode="0\ &quot;Mbit/s&quot;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73" fontId="0" fillId="0" borderId="0" xfId="0" applyNumberFormat="1"/>
    <xf numFmtId="174" fontId="0" fillId="0" borderId="0" xfId="0" applyNumberFormat="1"/>
  </cellXfs>
  <cellStyles count="1">
    <cellStyle name="Normal" xfId="0" builtinId="0"/>
  </cellStyles>
  <dxfs count="26">
    <dxf>
      <numFmt numFmtId="173" formatCode="0\ &quot;sec&quot;"/>
    </dxf>
    <dxf>
      <numFmt numFmtId="173" formatCode="0\ &quot;sec&quot;"/>
    </dxf>
    <dxf>
      <numFmt numFmtId="173" formatCode="0\ &quot;sec&quot;"/>
    </dxf>
    <dxf>
      <numFmt numFmtId="173" formatCode="0\ &quot;sec&quot;"/>
    </dxf>
    <dxf>
      <numFmt numFmtId="173" formatCode="0\ &quot;sec&quot;"/>
    </dxf>
    <dxf>
      <numFmt numFmtId="173" formatCode="0\ &quot;sec&quot;"/>
    </dxf>
    <dxf>
      <numFmt numFmtId="173" formatCode="0\ &quot;sec&quot;"/>
    </dxf>
    <dxf>
      <numFmt numFmtId="173" formatCode="0\ &quot;sec&quot;"/>
    </dxf>
    <dxf>
      <numFmt numFmtId="173" formatCode="0\ &quot;sec&quot;"/>
    </dxf>
    <dxf>
      <numFmt numFmtId="173" formatCode="0\ &quot;sec&quot;"/>
    </dxf>
    <dxf>
      <numFmt numFmtId="173" formatCode="0\ &quot;sec&quot;"/>
    </dxf>
    <dxf>
      <numFmt numFmtId="173" formatCode="0\ &quot;sec&quot;"/>
    </dxf>
    <dxf>
      <numFmt numFmtId="173" formatCode="0\ &quot;sec&quot;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to download a 128GB blob (1GB block size)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Sheet3!$C$10</c:f>
              <c:strCache>
                <c:ptCount val="1"/>
                <c:pt idx="0">
                  <c:v>Standard_F32s_v2 enabled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Sheet3!$D$9:$P$9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8</c:v>
                </c:pt>
                <c:pt idx="6">
                  <c:v>12</c:v>
                </c:pt>
                <c:pt idx="7">
                  <c:v>16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40</c:v>
                </c:pt>
                <c:pt idx="12">
                  <c:v>50</c:v>
                </c:pt>
              </c:strCache>
            </c:strRef>
          </c:cat>
          <c:val>
            <c:numRef>
              <c:f>Sheet3!$D$10:$P$10</c:f>
              <c:numCache>
                <c:formatCode>0\ "sec"</c:formatCode>
                <c:ptCount val="13"/>
                <c:pt idx="0">
                  <c:v>1015.1907108</c:v>
                </c:pt>
                <c:pt idx="1">
                  <c:v>514.97431129999995</c:v>
                </c:pt>
                <c:pt idx="2">
                  <c:v>364.32382660000002</c:v>
                </c:pt>
                <c:pt idx="3">
                  <c:v>289.71701780000001</c:v>
                </c:pt>
                <c:pt idx="4">
                  <c:v>221.7066317</c:v>
                </c:pt>
                <c:pt idx="5">
                  <c:v>140.91504789999999</c:v>
                </c:pt>
                <c:pt idx="6">
                  <c:v>103.82829270000001</c:v>
                </c:pt>
                <c:pt idx="7">
                  <c:v>76.905319700000007</c:v>
                </c:pt>
                <c:pt idx="8">
                  <c:v>78.022894699999995</c:v>
                </c:pt>
                <c:pt idx="9">
                  <c:v>68.399199199999998</c:v>
                </c:pt>
                <c:pt idx="10">
                  <c:v>64.968697800000001</c:v>
                </c:pt>
                <c:pt idx="11">
                  <c:v>57.703642899999998</c:v>
                </c:pt>
                <c:pt idx="12">
                  <c:v>49.710804500000002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D0-4510-B948-2583CF414E39}"/>
            </c:ext>
          </c:extLst>
        </c:ser>
        <c:ser>
          <c:idx val="1"/>
          <c:order val="1"/>
          <c:tx>
            <c:strRef>
              <c:f>Sheet3!$C$11</c:f>
              <c:strCache>
                <c:ptCount val="1"/>
                <c:pt idx="0">
                  <c:v>Standard_F16s_v2 enabled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Sheet3!$D$9:$P$9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8</c:v>
                </c:pt>
                <c:pt idx="6">
                  <c:v>12</c:v>
                </c:pt>
                <c:pt idx="7">
                  <c:v>16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40</c:v>
                </c:pt>
                <c:pt idx="12">
                  <c:v>50</c:v>
                </c:pt>
              </c:strCache>
            </c:strRef>
          </c:cat>
          <c:val>
            <c:numRef>
              <c:f>Sheet3!$D$11:$P$11</c:f>
              <c:numCache>
                <c:formatCode>0\ "sec"</c:formatCode>
                <c:ptCount val="13"/>
                <c:pt idx="0">
                  <c:v>1071.6672612</c:v>
                </c:pt>
                <c:pt idx="1">
                  <c:v>529.56374740000001</c:v>
                </c:pt>
                <c:pt idx="2">
                  <c:v>369.62835799999999</c:v>
                </c:pt>
                <c:pt idx="3">
                  <c:v>281.5555918</c:v>
                </c:pt>
                <c:pt idx="4">
                  <c:v>239.8264211</c:v>
                </c:pt>
                <c:pt idx="5">
                  <c:v>149.60218459999999</c:v>
                </c:pt>
                <c:pt idx="6">
                  <c:v>106.76822009999999</c:v>
                </c:pt>
                <c:pt idx="7">
                  <c:v>85.661810099999997</c:v>
                </c:pt>
                <c:pt idx="8">
                  <c:v>87.795216800000006</c:v>
                </c:pt>
                <c:pt idx="9">
                  <c:v>68.875424800000005</c:v>
                </c:pt>
                <c:pt idx="10">
                  <c:v>67.065877700000001</c:v>
                </c:pt>
                <c:pt idx="11">
                  <c:v>56.771806599999998</c:v>
                </c:pt>
                <c:pt idx="12">
                  <c:v>51.3149388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D0-4510-B948-2583CF414E39}"/>
            </c:ext>
          </c:extLst>
        </c:ser>
        <c:ser>
          <c:idx val="2"/>
          <c:order val="2"/>
          <c:tx>
            <c:strRef>
              <c:f>Sheet3!$C$12</c:f>
              <c:strCache>
                <c:ptCount val="1"/>
                <c:pt idx="0">
                  <c:v>Standard_F16s_v2 disabled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Sheet3!$D$9:$P$9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8</c:v>
                </c:pt>
                <c:pt idx="6">
                  <c:v>12</c:v>
                </c:pt>
                <c:pt idx="7">
                  <c:v>16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40</c:v>
                </c:pt>
                <c:pt idx="12">
                  <c:v>50</c:v>
                </c:pt>
              </c:strCache>
            </c:strRef>
          </c:cat>
          <c:val>
            <c:numRef>
              <c:f>Sheet3!$D$12:$P$12</c:f>
              <c:numCache>
                <c:formatCode>0\ "sec"</c:formatCode>
                <c:ptCount val="13"/>
                <c:pt idx="0">
                  <c:v>1344.571371</c:v>
                </c:pt>
                <c:pt idx="1">
                  <c:v>683.44848709999997</c:v>
                </c:pt>
                <c:pt idx="2">
                  <c:v>491.68080609999998</c:v>
                </c:pt>
                <c:pt idx="3">
                  <c:v>396.3799272</c:v>
                </c:pt>
                <c:pt idx="4">
                  <c:v>323.02177549999999</c:v>
                </c:pt>
                <c:pt idx="5">
                  <c:v>200.98798959999999</c:v>
                </c:pt>
                <c:pt idx="6">
                  <c:v>154.59785679999999</c:v>
                </c:pt>
                <c:pt idx="7">
                  <c:v>115.99432830000001</c:v>
                </c:pt>
                <c:pt idx="8">
                  <c:v>115.2029709</c:v>
                </c:pt>
                <c:pt idx="9">
                  <c:v>109.7016514</c:v>
                </c:pt>
                <c:pt idx="10">
                  <c:v>106.9848475</c:v>
                </c:pt>
                <c:pt idx="11">
                  <c:v>114.6617182</c:v>
                </c:pt>
                <c:pt idx="12">
                  <c:v>119.5849667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D0-4510-B948-2583CF414E39}"/>
            </c:ext>
          </c:extLst>
        </c:ser>
        <c:ser>
          <c:idx val="3"/>
          <c:order val="3"/>
          <c:tx>
            <c:strRef>
              <c:f>Sheet3!$C$13</c:f>
              <c:strCache>
                <c:ptCount val="1"/>
                <c:pt idx="0">
                  <c:v>Standard_F4s_v2 enabled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Sheet3!$D$9:$P$9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8</c:v>
                </c:pt>
                <c:pt idx="6">
                  <c:v>12</c:v>
                </c:pt>
                <c:pt idx="7">
                  <c:v>16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40</c:v>
                </c:pt>
                <c:pt idx="12">
                  <c:v>50</c:v>
                </c:pt>
              </c:strCache>
            </c:strRef>
          </c:cat>
          <c:val>
            <c:numRef>
              <c:f>Sheet3!$D$13:$P$13</c:f>
              <c:numCache>
                <c:formatCode>0\ "sec"</c:formatCode>
                <c:ptCount val="13"/>
                <c:pt idx="0">
                  <c:v>1043.7671746000001</c:v>
                </c:pt>
                <c:pt idx="1">
                  <c:v>541.62362370000005</c:v>
                </c:pt>
                <c:pt idx="2">
                  <c:v>403.57800859999998</c:v>
                </c:pt>
                <c:pt idx="3">
                  <c:v>287.19364460000003</c:v>
                </c:pt>
                <c:pt idx="4">
                  <c:v>277.23140330000001</c:v>
                </c:pt>
                <c:pt idx="5">
                  <c:v>253.27156389999999</c:v>
                </c:pt>
                <c:pt idx="6">
                  <c:v>214.72702090000001</c:v>
                </c:pt>
                <c:pt idx="7">
                  <c:v>188.29820910000001</c:v>
                </c:pt>
                <c:pt idx="8">
                  <c:v>186.2408015</c:v>
                </c:pt>
                <c:pt idx="9">
                  <c:v>184.34304359999999</c:v>
                </c:pt>
                <c:pt idx="10">
                  <c:v>177.94947999999999</c:v>
                </c:pt>
                <c:pt idx="11">
                  <c:v>180.3744901</c:v>
                </c:pt>
                <c:pt idx="12">
                  <c:v>175.06794790000001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FD0-4510-B948-2583CF414E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7688239"/>
        <c:axId val="877684079"/>
      </c:lineChart>
      <c:catAx>
        <c:axId val="8776882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parallel</a:t>
                </a:r>
                <a:r>
                  <a:rPr lang="en-US" baseline="0"/>
                  <a:t> downloads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877684079"/>
        <c:crosses val="autoZero"/>
        <c:auto val="1"/>
        <c:lblAlgn val="ctr"/>
        <c:lblOffset val="100"/>
        <c:noMultiLvlLbl val="0"/>
      </c:catAx>
      <c:valAx>
        <c:axId val="877684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Download for 128GB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0\ &quot;sec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877688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Sheet2!$B$11</c:f>
              <c:strCache>
                <c:ptCount val="1"/>
                <c:pt idx="0">
                  <c:v>Standard_F16s_v2 Disabled</c:v>
                </c:pt>
              </c:strCache>
            </c:strRef>
          </c:tx>
          <c:spPr>
            <a:ln w="22225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  <a:round/>
              </a:ln>
              <a:effectLst/>
            </c:spPr>
          </c:marker>
          <c:cat>
            <c:strRef>
              <c:f>Sheet2!$C$10:$O$10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8</c:v>
                </c:pt>
                <c:pt idx="6">
                  <c:v>12</c:v>
                </c:pt>
                <c:pt idx="7">
                  <c:v>16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40</c:v>
                </c:pt>
                <c:pt idx="12">
                  <c:v>50</c:v>
                </c:pt>
              </c:strCache>
            </c:strRef>
          </c:cat>
          <c:val>
            <c:numRef>
              <c:f>Sheet2!$C$11:$O$11</c:f>
              <c:numCache>
                <c:formatCode>0</c:formatCode>
                <c:ptCount val="13"/>
                <c:pt idx="0">
                  <c:v>781.38890624999965</c:v>
                </c:pt>
                <c:pt idx="1">
                  <c:v>1536.6403124999999</c:v>
                </c:pt>
                <c:pt idx="2">
                  <c:v>2133.3379069767443</c:v>
                </c:pt>
                <c:pt idx="3">
                  <c:v>2658.5090624999998</c:v>
                </c:pt>
                <c:pt idx="4">
                  <c:v>3244.6634615384614</c:v>
                </c:pt>
                <c:pt idx="5">
                  <c:v>5221.3943749999999</c:v>
                </c:pt>
                <c:pt idx="6">
                  <c:v>6805.9827272727271</c:v>
                </c:pt>
                <c:pt idx="7">
                  <c:v>9062.8975000000009</c:v>
                </c:pt>
                <c:pt idx="8">
                  <c:v>9027.3799999999992</c:v>
                </c:pt>
                <c:pt idx="9">
                  <c:v>9053.9783333333344</c:v>
                </c:pt>
                <c:pt idx="10">
                  <c:v>9439.344000000001</c:v>
                </c:pt>
                <c:pt idx="11">
                  <c:v>8573.3150000000005</c:v>
                </c:pt>
                <c:pt idx="12">
                  <c:v>8637.1466666666674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15-4EBD-85C7-33450CB6BA80}"/>
            </c:ext>
          </c:extLst>
        </c:ser>
        <c:ser>
          <c:idx val="1"/>
          <c:order val="1"/>
          <c:tx>
            <c:strRef>
              <c:f>Sheet2!$B$12</c:f>
              <c:strCache>
                <c:ptCount val="1"/>
                <c:pt idx="0">
                  <c:v>Standard_F16s_v2 Enabled</c:v>
                </c:pt>
              </c:strCache>
            </c:strRef>
          </c:tx>
          <c:spPr>
            <a:ln w="22225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dk1">
                  <a:tint val="55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  <a:round/>
              </a:ln>
              <a:effectLst/>
            </c:spPr>
          </c:marker>
          <c:cat>
            <c:strRef>
              <c:f>Sheet2!$C$10:$O$10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8</c:v>
                </c:pt>
                <c:pt idx="6">
                  <c:v>12</c:v>
                </c:pt>
                <c:pt idx="7">
                  <c:v>16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40</c:v>
                </c:pt>
                <c:pt idx="12">
                  <c:v>50</c:v>
                </c:pt>
              </c:strCache>
            </c:strRef>
          </c:cat>
          <c:val>
            <c:numRef>
              <c:f>Sheet2!$C$12:$O$12</c:f>
              <c:numCache>
                <c:formatCode>0</c:formatCode>
                <c:ptCount val="13"/>
                <c:pt idx="0">
                  <c:v>981.33250000000032</c:v>
                </c:pt>
                <c:pt idx="1">
                  <c:v>1983.6265624999999</c:v>
                </c:pt>
                <c:pt idx="2">
                  <c:v>2841.5258139534885</c:v>
                </c:pt>
                <c:pt idx="3">
                  <c:v>3730.1343750000001</c:v>
                </c:pt>
                <c:pt idx="4">
                  <c:v>4378.0676923076926</c:v>
                </c:pt>
                <c:pt idx="5">
                  <c:v>7019.6862500000007</c:v>
                </c:pt>
                <c:pt idx="6">
                  <c:v>9803.6054545454554</c:v>
                </c:pt>
                <c:pt idx="7">
                  <c:v>12308.986249999998</c:v>
                </c:pt>
                <c:pt idx="8">
                  <c:v>11828.464285714284</c:v>
                </c:pt>
                <c:pt idx="9">
                  <c:v>14633.095000000001</c:v>
                </c:pt>
                <c:pt idx="10">
                  <c:v>15271.769999999999</c:v>
                </c:pt>
                <c:pt idx="11">
                  <c:v>17378.237499999999</c:v>
                </c:pt>
                <c:pt idx="12">
                  <c:v>20107.003333333334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15-4EBD-85C7-33450CB6BA80}"/>
            </c:ext>
          </c:extLst>
        </c:ser>
        <c:ser>
          <c:idx val="2"/>
          <c:order val="2"/>
          <c:tx>
            <c:strRef>
              <c:f>Sheet2!$B$13</c:f>
              <c:strCache>
                <c:ptCount val="1"/>
                <c:pt idx="0">
                  <c:v>Standard_F32s_v2 Enabled</c:v>
                </c:pt>
              </c:strCache>
            </c:strRef>
          </c:tx>
          <c:spPr>
            <a:ln w="22225" cap="rnd">
              <a:solidFill>
                <a:schemeClr val="dk1">
                  <a:tint val="75000"/>
                </a:schemeClr>
              </a:solidFill>
              <a:prstDash val="sysDot"/>
              <a:round/>
            </a:ln>
            <a:effectLst/>
          </c:spPr>
          <c:marker>
            <c:symbol val="triangle"/>
            <c:size val="6"/>
            <c:spPr>
              <a:solidFill>
                <a:schemeClr val="dk1">
                  <a:tint val="75000"/>
                </a:schemeClr>
              </a:solidFill>
              <a:ln w="9525">
                <a:solidFill>
                  <a:schemeClr val="dk1">
                    <a:tint val="75000"/>
                  </a:schemeClr>
                </a:solidFill>
                <a:round/>
              </a:ln>
              <a:effectLst/>
            </c:spPr>
          </c:marker>
          <c:cat>
            <c:strRef>
              <c:f>Sheet2!$C$10:$O$10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8</c:v>
                </c:pt>
                <c:pt idx="6">
                  <c:v>12</c:v>
                </c:pt>
                <c:pt idx="7">
                  <c:v>16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40</c:v>
                </c:pt>
                <c:pt idx="12">
                  <c:v>50</c:v>
                </c:pt>
              </c:strCache>
            </c:strRef>
          </c:cat>
          <c:val>
            <c:numRef>
              <c:f>Sheet2!$C$13:$O$13</c:f>
              <c:numCache>
                <c:formatCode>0</c:formatCode>
                <c:ptCount val="13"/>
                <c:pt idx="0">
                  <c:v>1037.7700781249998</c:v>
                </c:pt>
                <c:pt idx="1">
                  <c:v>2037.5092187499997</c:v>
                </c:pt>
                <c:pt idx="2">
                  <c:v>2882.2546511627897</c:v>
                </c:pt>
                <c:pt idx="3">
                  <c:v>3628.8459375000007</c:v>
                </c:pt>
                <c:pt idx="4">
                  <c:v>4731.0473076923072</c:v>
                </c:pt>
                <c:pt idx="5">
                  <c:v>7450.7731250000006</c:v>
                </c:pt>
                <c:pt idx="6">
                  <c:v>10124.063636363639</c:v>
                </c:pt>
                <c:pt idx="7">
                  <c:v>13688.836250000002</c:v>
                </c:pt>
                <c:pt idx="8">
                  <c:v>13537.88</c:v>
                </c:pt>
                <c:pt idx="9">
                  <c:v>15073.210000000001</c:v>
                </c:pt>
                <c:pt idx="10">
                  <c:v>15951.848000000002</c:v>
                </c:pt>
                <c:pt idx="11">
                  <c:v>17514.327499999999</c:v>
                </c:pt>
                <c:pt idx="12">
                  <c:v>21104.813333333335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15-4EBD-85C7-33450CB6BA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9688799"/>
        <c:axId val="949684639"/>
      </c:lineChart>
      <c:catAx>
        <c:axId val="9496887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concurrent downloads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949684639"/>
        <c:crosses val="autoZero"/>
        <c:auto val="1"/>
        <c:lblAlgn val="ctr"/>
        <c:lblOffset val="100"/>
        <c:noMultiLvlLbl val="0"/>
      </c:catAx>
      <c:valAx>
        <c:axId val="94968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Mbit/sec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94968879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31750</xdr:colOff>
      <xdr:row>16</xdr:row>
      <xdr:rowOff>44450</xdr:rowOff>
    </xdr:from>
    <xdr:to>
      <xdr:col>20</xdr:col>
      <xdr:colOff>400050</xdr:colOff>
      <xdr:row>53</xdr:row>
      <xdr:rowOff>160070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7B200E3-44CC-49A4-9816-6158847153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190500</xdr:colOff>
      <xdr:row>21</xdr:row>
      <xdr:rowOff>146050</xdr:rowOff>
    </xdr:from>
    <xdr:to>
      <xdr:col>26</xdr:col>
      <xdr:colOff>403225</xdr:colOff>
      <xdr:row>49</xdr:row>
      <xdr:rowOff>158750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040A67A-BCFE-4182-88FB-017FFD9CB9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BDD00DD-3781-437F-B8EF-B8F20773EE36}" name="Table2" displayName="Table2" ref="C9:P13" totalsRowShown="0">
  <autoFilter ref="C9:P13" xr:uid="{7BDD00DD-3781-437F-B8EF-B8F20773EE36}"/>
  <tableColumns count="14">
    <tableColumn id="1" xr3:uid="{1E742399-FD6D-4114-8B72-E80043BD978A}" name="# of streams"/>
    <tableColumn id="2" xr3:uid="{01C794DA-E21C-459C-9246-BBEC2B826E67}" name="1" dataDxfId="12"/>
    <tableColumn id="3" xr3:uid="{3C7D6020-9834-41DC-A186-033F37A19EF4}" name="2" dataDxfId="11"/>
    <tableColumn id="4" xr3:uid="{03EB218F-33DF-4AAB-8B16-5ABFBC66C52F}" name="3" dataDxfId="10"/>
    <tableColumn id="5" xr3:uid="{3F7859A4-6901-43D5-A050-02AB951057A2}" name="4" dataDxfId="9"/>
    <tableColumn id="6" xr3:uid="{E8051974-37D9-44FA-98DD-F11240D7F7D3}" name="5" dataDxfId="8"/>
    <tableColumn id="7" xr3:uid="{AB11C4EC-E080-4997-8204-047AE676C060}" name="8" dataDxfId="7"/>
    <tableColumn id="8" xr3:uid="{33A31BE9-87C3-43F9-A4BC-C4532B8B8F95}" name="12" dataDxfId="6"/>
    <tableColumn id="9" xr3:uid="{88656082-44EC-47AA-B8C7-EEE8DCBB9707}" name="16" dataDxfId="5"/>
    <tableColumn id="10" xr3:uid="{5329D850-9B53-4747-A42A-71C54475C222}" name="20" dataDxfId="4"/>
    <tableColumn id="11" xr3:uid="{0729E13E-D0F9-4F87-AA84-2C4549BF7218}" name="25" dataDxfId="3"/>
    <tableColumn id="12" xr3:uid="{17C68972-B787-47BC-B353-A9111D9FF356}" name="30" dataDxfId="2"/>
    <tableColumn id="13" xr3:uid="{FF85DB02-6A6C-436B-B690-E25901EFF0D4}" name="40" dataDxfId="1"/>
    <tableColumn id="14" xr3:uid="{C9EDCC20-66F0-43A2-8E55-3F6E9B69A654}" name="50" dataDxfId="0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B8434B5-CBF4-40F3-8429-54CBA777122A}" name="Table1" displayName="Table1" ref="B10:O13" totalsRowShown="0">
  <autoFilter ref="B10:O13" xr:uid="{FB8434B5-CBF4-40F3-8429-54CBA777122A}"/>
  <tableColumns count="14">
    <tableColumn id="1" xr3:uid="{D8ECE691-65FB-44BD-9A23-C8AE07545892}" name="Concurrent Downloads"/>
    <tableColumn id="2" xr3:uid="{C9A0FC86-82CB-4F30-8379-9362B7CDBFA6}" name="1" dataDxfId="25"/>
    <tableColumn id="3" xr3:uid="{4544F79B-DFD4-4791-BA54-E0313D917F85}" name="2" dataDxfId="24"/>
    <tableColumn id="4" xr3:uid="{27ACEFBF-271F-47FC-962C-0AFB4E9A46A4}" name="3" dataDxfId="23"/>
    <tableColumn id="5" xr3:uid="{D34A8D5E-DD81-4FAD-BEFF-DD4853B21D8D}" name="4" dataDxfId="22"/>
    <tableColumn id="6" xr3:uid="{7B3EB26E-037C-4B6E-A10D-1A0382C4C988}" name="5" dataDxfId="21"/>
    <tableColumn id="7" xr3:uid="{F0BB3099-FE53-4E58-82AA-96BC0879D4C1}" name="8" dataDxfId="20"/>
    <tableColumn id="8" xr3:uid="{C8451C20-6145-45F8-92E2-2F6271CFE940}" name="12" dataDxfId="19"/>
    <tableColumn id="9" xr3:uid="{F4E20115-54AA-4D7D-BBC5-5F06F063DA25}" name="16" dataDxfId="18"/>
    <tableColumn id="10" xr3:uid="{68C3CED8-E2E5-48E2-99B9-698042EFE76E}" name="20" dataDxfId="17"/>
    <tableColumn id="11" xr3:uid="{D31CE5F6-8E77-4BC1-AED7-B9C003CCB97B}" name="25" dataDxfId="16"/>
    <tableColumn id="12" xr3:uid="{689F2006-EEB4-4716-B136-DE1518BDE6C8}" name="30" dataDxfId="15"/>
    <tableColumn id="13" xr3:uid="{DBF5AE2F-1255-4C2E-9383-6F81BA8207A2}" name="40" dataDxfId="14"/>
    <tableColumn id="14" xr3:uid="{2021BDED-AFC0-4D33-A906-DA43ECBF767E}" name="50" dataDxfId="13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E4B37-856E-40E0-9A51-108C0DDE3B53}">
  <dimension ref="A1:BJ253"/>
  <sheetViews>
    <sheetView topLeftCell="AA1" zoomScale="55" zoomScaleNormal="55" workbookViewId="0">
      <selection activeCell="AF1" sqref="AF1:AR1"/>
    </sheetView>
  </sheetViews>
  <sheetFormatPr defaultColWidth="14.1796875" defaultRowHeight="14.5" x14ac:dyDescent="0.35"/>
  <sheetData>
    <row r="1" spans="1:61" x14ac:dyDescent="0.35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8</v>
      </c>
      <c r="H1">
        <v>12</v>
      </c>
      <c r="I1">
        <v>16</v>
      </c>
      <c r="J1">
        <v>20</v>
      </c>
      <c r="K1">
        <v>25</v>
      </c>
      <c r="L1">
        <v>30</v>
      </c>
      <c r="M1">
        <v>40</v>
      </c>
      <c r="N1">
        <v>50</v>
      </c>
      <c r="P1">
        <v>1</v>
      </c>
      <c r="Q1">
        <v>2</v>
      </c>
      <c r="R1">
        <v>3</v>
      </c>
      <c r="S1">
        <v>4</v>
      </c>
      <c r="T1">
        <v>5</v>
      </c>
      <c r="U1">
        <v>8</v>
      </c>
      <c r="V1">
        <v>12</v>
      </c>
      <c r="W1">
        <v>16</v>
      </c>
      <c r="X1">
        <v>20</v>
      </c>
      <c r="Y1">
        <v>25</v>
      </c>
      <c r="Z1">
        <v>30</v>
      </c>
      <c r="AA1">
        <v>40</v>
      </c>
      <c r="AB1">
        <v>50</v>
      </c>
      <c r="AF1">
        <v>1</v>
      </c>
      <c r="AG1">
        <v>2</v>
      </c>
      <c r="AH1">
        <v>3</v>
      </c>
      <c r="AI1">
        <v>4</v>
      </c>
      <c r="AJ1">
        <v>5</v>
      </c>
      <c r="AK1">
        <v>8</v>
      </c>
      <c r="AL1">
        <v>12</v>
      </c>
      <c r="AM1">
        <v>16</v>
      </c>
      <c r="AN1">
        <v>20</v>
      </c>
      <c r="AO1">
        <v>25</v>
      </c>
      <c r="AP1">
        <v>30</v>
      </c>
      <c r="AQ1">
        <v>40</v>
      </c>
      <c r="AR1">
        <v>50</v>
      </c>
      <c r="AW1">
        <v>1</v>
      </c>
      <c r="AX1">
        <v>2</v>
      </c>
      <c r="AY1">
        <v>3</v>
      </c>
      <c r="AZ1">
        <v>4</v>
      </c>
      <c r="BA1">
        <v>5</v>
      </c>
      <c r="BB1">
        <v>8</v>
      </c>
      <c r="BC1">
        <v>12</v>
      </c>
      <c r="BD1">
        <v>16</v>
      </c>
      <c r="BE1">
        <v>20</v>
      </c>
      <c r="BF1">
        <v>25</v>
      </c>
      <c r="BG1">
        <v>30</v>
      </c>
      <c r="BH1">
        <v>40</v>
      </c>
      <c r="BI1">
        <v>50</v>
      </c>
    </row>
    <row r="2" spans="1:61" x14ac:dyDescent="0.35">
      <c r="A2" t="s">
        <v>5</v>
      </c>
      <c r="B2" t="s">
        <v>4</v>
      </c>
      <c r="C2" t="str">
        <f>B2</f>
        <v>Standard_F32s_v2</v>
      </c>
      <c r="D2" t="str">
        <f t="shared" ref="D2:N2" si="0">C2</f>
        <v>Standard_F32s_v2</v>
      </c>
      <c r="E2" t="str">
        <f t="shared" si="0"/>
        <v>Standard_F32s_v2</v>
      </c>
      <c r="F2" t="str">
        <f t="shared" si="0"/>
        <v>Standard_F32s_v2</v>
      </c>
      <c r="G2" t="str">
        <f t="shared" si="0"/>
        <v>Standard_F32s_v2</v>
      </c>
      <c r="H2" t="str">
        <f t="shared" si="0"/>
        <v>Standard_F32s_v2</v>
      </c>
      <c r="I2" t="str">
        <f t="shared" si="0"/>
        <v>Standard_F32s_v2</v>
      </c>
      <c r="J2" t="str">
        <f t="shared" si="0"/>
        <v>Standard_F32s_v2</v>
      </c>
      <c r="K2" t="str">
        <f t="shared" si="0"/>
        <v>Standard_F32s_v2</v>
      </c>
      <c r="L2" t="str">
        <f t="shared" si="0"/>
        <v>Standard_F32s_v2</v>
      </c>
      <c r="M2" t="str">
        <f t="shared" si="0"/>
        <v>Standard_F32s_v2</v>
      </c>
      <c r="N2" t="str">
        <f t="shared" si="0"/>
        <v>Standard_F32s_v2</v>
      </c>
      <c r="P2" t="s">
        <v>8</v>
      </c>
      <c r="Q2" t="str">
        <f>P2</f>
        <v>Standard_F16s_v2</v>
      </c>
      <c r="R2" t="str">
        <f t="shared" ref="R2:AB2" si="1">Q2</f>
        <v>Standard_F16s_v2</v>
      </c>
      <c r="S2" t="str">
        <f t="shared" si="1"/>
        <v>Standard_F16s_v2</v>
      </c>
      <c r="T2" t="str">
        <f t="shared" si="1"/>
        <v>Standard_F16s_v2</v>
      </c>
      <c r="U2" t="str">
        <f t="shared" si="1"/>
        <v>Standard_F16s_v2</v>
      </c>
      <c r="V2" t="str">
        <f t="shared" si="1"/>
        <v>Standard_F16s_v2</v>
      </c>
      <c r="W2" t="str">
        <f t="shared" si="1"/>
        <v>Standard_F16s_v2</v>
      </c>
      <c r="X2" t="str">
        <f t="shared" si="1"/>
        <v>Standard_F16s_v2</v>
      </c>
      <c r="Y2" t="str">
        <f t="shared" si="1"/>
        <v>Standard_F16s_v2</v>
      </c>
      <c r="Z2" t="str">
        <f t="shared" si="1"/>
        <v>Standard_F16s_v2</v>
      </c>
      <c r="AA2" t="str">
        <f t="shared" si="1"/>
        <v>Standard_F16s_v2</v>
      </c>
      <c r="AB2" t="str">
        <f t="shared" si="1"/>
        <v>Standard_F16s_v2</v>
      </c>
      <c r="AF2" t="s">
        <v>8</v>
      </c>
      <c r="AG2" t="str">
        <f>AF2</f>
        <v>Standard_F16s_v2</v>
      </c>
      <c r="AH2" t="str">
        <f t="shared" ref="AH2:AR2" si="2">AG2</f>
        <v>Standard_F16s_v2</v>
      </c>
      <c r="AI2" t="str">
        <f t="shared" si="2"/>
        <v>Standard_F16s_v2</v>
      </c>
      <c r="AJ2" t="str">
        <f t="shared" si="2"/>
        <v>Standard_F16s_v2</v>
      </c>
      <c r="AK2" t="str">
        <f t="shared" si="2"/>
        <v>Standard_F16s_v2</v>
      </c>
      <c r="AL2" t="str">
        <f t="shared" si="2"/>
        <v>Standard_F16s_v2</v>
      </c>
      <c r="AM2" t="str">
        <f t="shared" si="2"/>
        <v>Standard_F16s_v2</v>
      </c>
      <c r="AN2" t="str">
        <f t="shared" si="2"/>
        <v>Standard_F16s_v2</v>
      </c>
      <c r="AO2" t="str">
        <f t="shared" si="2"/>
        <v>Standard_F16s_v2</v>
      </c>
      <c r="AP2" t="str">
        <f t="shared" si="2"/>
        <v>Standard_F16s_v2</v>
      </c>
      <c r="AQ2" t="str">
        <f t="shared" si="2"/>
        <v>Standard_F16s_v2</v>
      </c>
      <c r="AR2" t="str">
        <f t="shared" si="2"/>
        <v>Standard_F16s_v2</v>
      </c>
      <c r="AW2" t="s">
        <v>27</v>
      </c>
      <c r="AX2" t="str">
        <f>AW2</f>
        <v>Standard_F4s_v2</v>
      </c>
      <c r="AY2" t="str">
        <f t="shared" ref="AY2:BI2" si="3">AX2</f>
        <v>Standard_F4s_v2</v>
      </c>
      <c r="AZ2" t="str">
        <f t="shared" si="3"/>
        <v>Standard_F4s_v2</v>
      </c>
      <c r="BA2" t="str">
        <f t="shared" si="3"/>
        <v>Standard_F4s_v2</v>
      </c>
      <c r="BB2" t="str">
        <f t="shared" si="3"/>
        <v>Standard_F4s_v2</v>
      </c>
      <c r="BC2" t="str">
        <f t="shared" si="3"/>
        <v>Standard_F4s_v2</v>
      </c>
      <c r="BD2" t="str">
        <f t="shared" si="3"/>
        <v>Standard_F4s_v2</v>
      </c>
      <c r="BE2" t="str">
        <f t="shared" si="3"/>
        <v>Standard_F4s_v2</v>
      </c>
      <c r="BF2" t="str">
        <f t="shared" si="3"/>
        <v>Standard_F4s_v2</v>
      </c>
      <c r="BG2" t="str">
        <f t="shared" si="3"/>
        <v>Standard_F4s_v2</v>
      </c>
      <c r="BH2" t="str">
        <f t="shared" si="3"/>
        <v>Standard_F4s_v2</v>
      </c>
      <c r="BI2" t="str">
        <f t="shared" si="3"/>
        <v>Standard_F4s_v2</v>
      </c>
    </row>
    <row r="3" spans="1:61" x14ac:dyDescent="0.35">
      <c r="A3" t="s">
        <v>6</v>
      </c>
      <c r="B3" t="s">
        <v>7</v>
      </c>
      <c r="C3" t="s">
        <v>7</v>
      </c>
      <c r="D3" t="s">
        <v>7</v>
      </c>
      <c r="E3" t="s">
        <v>7</v>
      </c>
      <c r="F3" t="s">
        <v>7</v>
      </c>
      <c r="G3" t="s">
        <v>7</v>
      </c>
      <c r="H3" t="s">
        <v>7</v>
      </c>
      <c r="I3" t="s">
        <v>7</v>
      </c>
      <c r="J3" t="s">
        <v>7</v>
      </c>
      <c r="K3" t="s">
        <v>7</v>
      </c>
      <c r="L3" t="s">
        <v>7</v>
      </c>
      <c r="M3" t="s">
        <v>7</v>
      </c>
      <c r="N3" t="s">
        <v>7</v>
      </c>
      <c r="P3" t="s">
        <v>7</v>
      </c>
      <c r="Q3" t="s">
        <v>7</v>
      </c>
      <c r="R3" t="s">
        <v>7</v>
      </c>
      <c r="S3" t="s">
        <v>7</v>
      </c>
      <c r="T3" t="s">
        <v>7</v>
      </c>
      <c r="U3" t="s">
        <v>7</v>
      </c>
      <c r="V3" t="s">
        <v>7</v>
      </c>
      <c r="W3" t="s">
        <v>7</v>
      </c>
      <c r="X3" t="s">
        <v>7</v>
      </c>
      <c r="Y3" t="s">
        <v>7</v>
      </c>
      <c r="Z3" t="s">
        <v>7</v>
      </c>
      <c r="AA3" t="s">
        <v>7</v>
      </c>
      <c r="AB3" t="s">
        <v>7</v>
      </c>
      <c r="AF3" t="s">
        <v>9</v>
      </c>
      <c r="AG3" t="s">
        <v>9</v>
      </c>
      <c r="AH3" t="s">
        <v>9</v>
      </c>
      <c r="AI3" t="s">
        <v>9</v>
      </c>
      <c r="AJ3" t="s">
        <v>9</v>
      </c>
      <c r="AK3" t="s">
        <v>9</v>
      </c>
      <c r="AL3" t="s">
        <v>9</v>
      </c>
      <c r="AM3" t="s">
        <v>9</v>
      </c>
      <c r="AN3" t="s">
        <v>9</v>
      </c>
      <c r="AO3" t="s">
        <v>9</v>
      </c>
      <c r="AP3" t="s">
        <v>9</v>
      </c>
      <c r="AQ3" t="s">
        <v>9</v>
      </c>
      <c r="AR3" t="s">
        <v>9</v>
      </c>
      <c r="AW3" t="s">
        <v>7</v>
      </c>
      <c r="AX3" t="s">
        <v>7</v>
      </c>
      <c r="AY3" t="s">
        <v>7</v>
      </c>
      <c r="AZ3" t="s">
        <v>7</v>
      </c>
      <c r="BA3" t="s">
        <v>7</v>
      </c>
      <c r="BB3" t="s">
        <v>7</v>
      </c>
      <c r="BC3" t="s">
        <v>7</v>
      </c>
      <c r="BD3" t="s">
        <v>7</v>
      </c>
      <c r="BE3" t="s">
        <v>7</v>
      </c>
      <c r="BF3" t="s">
        <v>7</v>
      </c>
      <c r="BG3" t="s">
        <v>7</v>
      </c>
      <c r="BH3" t="s">
        <v>7</v>
      </c>
      <c r="BI3" t="s">
        <v>7</v>
      </c>
    </row>
    <row r="4" spans="1:61" x14ac:dyDescent="0.35">
      <c r="A4" t="s">
        <v>3</v>
      </c>
      <c r="B4" s="2">
        <v>1015.1907108</v>
      </c>
      <c r="C4" s="2">
        <v>514.97431129999995</v>
      </c>
      <c r="D4" s="2">
        <v>364.32382660000002</v>
      </c>
      <c r="E4" s="2">
        <v>289.71701780000001</v>
      </c>
      <c r="F4" s="2">
        <v>221.7066317</v>
      </c>
      <c r="G4" s="2">
        <v>140.91504789999999</v>
      </c>
      <c r="H4" s="2">
        <v>103.82829270000001</v>
      </c>
      <c r="I4" s="2">
        <v>76.905319700000007</v>
      </c>
      <c r="J4" s="2">
        <v>78.022894699999995</v>
      </c>
      <c r="K4" s="2">
        <v>68.399199199999998</v>
      </c>
      <c r="L4" s="2">
        <v>64.968697800000001</v>
      </c>
      <c r="M4" s="2">
        <v>57.703642899999998</v>
      </c>
      <c r="N4" s="2">
        <v>49.710804500000002</v>
      </c>
      <c r="O4" s="1"/>
      <c r="P4" s="2">
        <v>1071.6672612</v>
      </c>
      <c r="Q4" s="2">
        <v>529.56374740000001</v>
      </c>
      <c r="R4" s="2">
        <v>369.62835799999999</v>
      </c>
      <c r="S4" s="2">
        <v>281.5555918</v>
      </c>
      <c r="T4" s="2">
        <v>239.8264211</v>
      </c>
      <c r="U4" s="2">
        <v>149.60218459999999</v>
      </c>
      <c r="V4" s="2">
        <v>106.76822009999999</v>
      </c>
      <c r="W4" s="2">
        <v>85.661810099999997</v>
      </c>
      <c r="X4" s="2">
        <v>87.795216800000006</v>
      </c>
      <c r="Y4" s="2">
        <v>68.875424800000005</v>
      </c>
      <c r="Z4" s="2">
        <v>67.065877700000001</v>
      </c>
      <c r="AA4" s="2">
        <v>56.771806599999998</v>
      </c>
      <c r="AB4" s="2">
        <v>51.3149388</v>
      </c>
      <c r="AF4" s="2">
        <v>1344.571371</v>
      </c>
      <c r="AG4" s="2">
        <v>683.44848709999997</v>
      </c>
      <c r="AH4" s="2">
        <v>491.68080609999998</v>
      </c>
      <c r="AI4" s="2">
        <v>396.3799272</v>
      </c>
      <c r="AJ4" s="2">
        <v>323.02177549999999</v>
      </c>
      <c r="AK4" s="2">
        <v>200.98798959999999</v>
      </c>
      <c r="AL4" s="2">
        <v>154.59785679999999</v>
      </c>
      <c r="AM4" s="2">
        <v>115.99432830000001</v>
      </c>
      <c r="AN4" s="2">
        <v>115.2029709</v>
      </c>
      <c r="AO4" s="2">
        <v>109.7016514</v>
      </c>
      <c r="AP4" s="2">
        <v>106.9848475</v>
      </c>
      <c r="AQ4" s="2">
        <v>114.6617182</v>
      </c>
      <c r="AR4" s="2">
        <v>119.5849667</v>
      </c>
      <c r="AW4" s="2">
        <v>1043.7671746000001</v>
      </c>
      <c r="AX4" s="2">
        <v>541.62362370000005</v>
      </c>
      <c r="AY4" s="2">
        <v>403.57800859999998</v>
      </c>
      <c r="AZ4" s="2">
        <v>287.19364460000003</v>
      </c>
      <c r="BA4" s="2">
        <v>277.23140330000001</v>
      </c>
      <c r="BB4" s="2">
        <v>253.27156389999999</v>
      </c>
      <c r="BC4" s="2">
        <v>214.72702090000001</v>
      </c>
      <c r="BD4" s="2">
        <v>188.29820910000001</v>
      </c>
      <c r="BE4" s="2">
        <v>186.2408015</v>
      </c>
      <c r="BF4" s="2">
        <v>184.34304359999999</v>
      </c>
      <c r="BG4" s="2">
        <v>177.94947999999999</v>
      </c>
      <c r="BH4" s="2">
        <v>180.3744901</v>
      </c>
      <c r="BI4" s="2">
        <v>175.06794790000001</v>
      </c>
    </row>
    <row r="5" spans="1:61" s="3" customFormat="1" x14ac:dyDescent="0.35">
      <c r="A5" s="3" t="s">
        <v>2</v>
      </c>
      <c r="B5" s="3">
        <v>1032.8900000000001</v>
      </c>
      <c r="C5" s="3">
        <v>2036.17</v>
      </c>
      <c r="D5" s="3">
        <v>2878.14</v>
      </c>
      <c r="E5" s="3">
        <v>3619.31</v>
      </c>
      <c r="F5" s="3">
        <v>4729.57</v>
      </c>
      <c r="G5" s="3">
        <v>7441.19</v>
      </c>
      <c r="H5" s="3">
        <v>10099.14</v>
      </c>
      <c r="I5" s="3">
        <v>13634.64</v>
      </c>
      <c r="J5" s="3">
        <v>13439.34</v>
      </c>
      <c r="K5" s="3">
        <v>15330.24</v>
      </c>
      <c r="L5" s="3">
        <v>16139.71</v>
      </c>
      <c r="M5" s="3">
        <v>18171.75</v>
      </c>
      <c r="N5" s="3">
        <v>21093.52</v>
      </c>
      <c r="P5" s="3">
        <v>978.45</v>
      </c>
      <c r="Q5" s="3">
        <v>1980.08</v>
      </c>
      <c r="R5" s="3">
        <v>2836.84</v>
      </c>
      <c r="S5" s="3">
        <v>3724.22</v>
      </c>
      <c r="T5" s="3">
        <v>4372.2299999999996</v>
      </c>
      <c r="U5" s="3">
        <v>7009.1</v>
      </c>
      <c r="V5" s="3">
        <v>9821.0499999999993</v>
      </c>
      <c r="W5" s="3">
        <v>12240.88</v>
      </c>
      <c r="X5" s="3">
        <v>11943.43</v>
      </c>
      <c r="Y5" s="3">
        <v>15224.24</v>
      </c>
      <c r="Z5" s="3">
        <v>15635.01</v>
      </c>
      <c r="AA5" s="3">
        <v>18470.009999999998</v>
      </c>
      <c r="AB5" s="3">
        <v>20434.13</v>
      </c>
      <c r="AF5" s="3">
        <v>779.86</v>
      </c>
      <c r="AG5" s="3">
        <v>1534.24</v>
      </c>
      <c r="AH5" s="3">
        <v>2132.64</v>
      </c>
      <c r="AI5" s="3">
        <v>2645.38</v>
      </c>
      <c r="AJ5" s="3">
        <v>3246.15</v>
      </c>
      <c r="AK5" s="3">
        <v>5217.1099999999997</v>
      </c>
      <c r="AL5" s="3">
        <v>6782.6</v>
      </c>
      <c r="AM5" s="3">
        <v>9039.89</v>
      </c>
      <c r="AN5" s="3">
        <v>9101.99</v>
      </c>
      <c r="AO5" s="3">
        <v>9558.43</v>
      </c>
      <c r="AP5" s="3">
        <v>9801.16</v>
      </c>
      <c r="AQ5" s="3">
        <v>9144.9500000000007</v>
      </c>
      <c r="AR5" s="3">
        <v>8768.4599999999991</v>
      </c>
      <c r="AW5" s="3">
        <v>1004.61</v>
      </c>
      <c r="AX5" s="3">
        <v>1935.99</v>
      </c>
      <c r="AY5" s="3">
        <v>2598.1999999999998</v>
      </c>
      <c r="AZ5" s="3">
        <v>3651.11</v>
      </c>
      <c r="BA5" s="3">
        <v>3782.31</v>
      </c>
      <c r="BB5" s="3">
        <v>4140.13</v>
      </c>
      <c r="BC5" s="3">
        <v>4883.3</v>
      </c>
      <c r="BD5" s="3">
        <v>5568.7</v>
      </c>
      <c r="BE5" s="3">
        <v>5630.22</v>
      </c>
      <c r="BF5" s="3">
        <v>5688.18</v>
      </c>
      <c r="BG5" s="3">
        <v>5892.55</v>
      </c>
      <c r="BH5" s="3">
        <v>5813.33</v>
      </c>
      <c r="BI5" s="3">
        <v>5989.54</v>
      </c>
    </row>
    <row r="6" spans="1:61" s="3" customFormat="1" x14ac:dyDescent="0.35">
      <c r="A6" s="3" t="s">
        <v>1</v>
      </c>
      <c r="B6" s="3">
        <f>AVERAGE(B7:B134)</f>
        <v>1037.7700781249998</v>
      </c>
      <c r="C6" s="3">
        <f>AVERAGE(C7:C134)</f>
        <v>2037.5092187499997</v>
      </c>
      <c r="D6" s="3">
        <f>AVERAGE(D7:D134)</f>
        <v>2882.2546511627897</v>
      </c>
      <c r="E6" s="3">
        <f t="shared" ref="E6:N6" si="4">AVERAGE(E7:E134)</f>
        <v>3628.8459375000007</v>
      </c>
      <c r="F6" s="3">
        <f t="shared" si="4"/>
        <v>4731.0473076923072</v>
      </c>
      <c r="G6" s="3">
        <f t="shared" si="4"/>
        <v>7450.7731250000006</v>
      </c>
      <c r="H6" s="3">
        <f t="shared" ref="H6" si="5">AVERAGE(H7:H134)</f>
        <v>10124.063636363639</v>
      </c>
      <c r="I6" s="3">
        <f t="shared" ref="I6" si="6">AVERAGE(I7:I134)</f>
        <v>13688.836250000002</v>
      </c>
      <c r="J6" s="3">
        <f t="shared" ref="J6" si="7">AVERAGE(J7:J134)</f>
        <v>13537.88</v>
      </c>
      <c r="K6" s="3">
        <f>AVERAGE(K7:K134)</f>
        <v>15073.210000000001</v>
      </c>
      <c r="L6" s="3">
        <f>AVERAGE(L7:L134)</f>
        <v>15951.848000000002</v>
      </c>
      <c r="M6" s="3">
        <f>AVERAGE(M7:M134)</f>
        <v>17514.327499999999</v>
      </c>
      <c r="N6" s="3">
        <f>AVERAGE(N7:N134)</f>
        <v>21104.813333333335</v>
      </c>
      <c r="P6" s="3">
        <f>AVERAGE(P7:P134)</f>
        <v>981.33250000000032</v>
      </c>
      <c r="Q6" s="3">
        <f t="shared" ref="Q6:AB6" si="8">AVERAGE(Q7:Q134)</f>
        <v>1983.6265624999999</v>
      </c>
      <c r="R6" s="3">
        <f t="shared" si="8"/>
        <v>2841.5258139534885</v>
      </c>
      <c r="S6" s="3">
        <f t="shared" si="8"/>
        <v>3730.1343750000001</v>
      </c>
      <c r="T6" s="3">
        <f t="shared" si="8"/>
        <v>4378.0676923076926</v>
      </c>
      <c r="U6" s="3">
        <f t="shared" si="8"/>
        <v>7019.6862500000007</v>
      </c>
      <c r="V6" s="3">
        <f t="shared" si="8"/>
        <v>9803.6054545454554</v>
      </c>
      <c r="W6" s="3">
        <f t="shared" si="8"/>
        <v>12308.986249999998</v>
      </c>
      <c r="X6" s="3">
        <f t="shared" si="8"/>
        <v>11828.464285714284</v>
      </c>
      <c r="Y6" s="3">
        <f t="shared" si="8"/>
        <v>14633.095000000001</v>
      </c>
      <c r="Z6" s="3">
        <f t="shared" si="8"/>
        <v>15271.769999999999</v>
      </c>
      <c r="AA6" s="3">
        <f t="shared" si="8"/>
        <v>17378.237499999999</v>
      </c>
      <c r="AB6" s="3">
        <f t="shared" si="8"/>
        <v>20107.003333333334</v>
      </c>
      <c r="AF6" s="3">
        <f t="shared" ref="AF6" si="9">AVERAGE(AF7:AF134)</f>
        <v>781.38890624999965</v>
      </c>
      <c r="AG6" s="3">
        <f t="shared" ref="AG6" si="10">AVERAGE(AG7:AG134)</f>
        <v>1536.6403124999999</v>
      </c>
      <c r="AH6" s="3">
        <f t="shared" ref="AH6" si="11">AVERAGE(AH7:AH134)</f>
        <v>2133.3379069767443</v>
      </c>
      <c r="AI6" s="3">
        <f t="shared" ref="AI6" si="12">AVERAGE(AI7:AI134)</f>
        <v>2658.5090624999998</v>
      </c>
      <c r="AJ6" s="3">
        <f t="shared" ref="AJ6" si="13">AVERAGE(AJ7:AJ134)</f>
        <v>3244.6634615384614</v>
      </c>
      <c r="AK6" s="3">
        <f t="shared" ref="AK6" si="14">AVERAGE(AK7:AK134)</f>
        <v>5221.3943749999999</v>
      </c>
      <c r="AL6" s="3">
        <f>AVERAGE(AL7:AL134)</f>
        <v>6805.9827272727271</v>
      </c>
      <c r="AM6" s="3">
        <f>AVERAGE(AM7:AM134)</f>
        <v>9062.8975000000009</v>
      </c>
      <c r="AN6" s="3">
        <f>AVERAGE(AN7:AN134)</f>
        <v>9027.3799999999992</v>
      </c>
      <c r="AO6" s="3">
        <f>AVERAGE(AO7:AO134)</f>
        <v>9053.9783333333344</v>
      </c>
      <c r="AP6" s="3">
        <f>AVERAGE(AP7:AP134)</f>
        <v>9439.344000000001</v>
      </c>
      <c r="AQ6" s="3">
        <f>AVERAGE(AQ7:AQ134)</f>
        <v>8573.3150000000005</v>
      </c>
      <c r="AR6" s="3">
        <f>AVERAGE(AR7:AR134)</f>
        <v>8637.1466666666674</v>
      </c>
      <c r="AW6" s="3">
        <f t="shared" ref="AW6" si="15">AVERAGE(AW7:AW134)</f>
        <v>1011.596171875</v>
      </c>
      <c r="AX6" s="3">
        <f t="shared" ref="AX6" si="16">AVERAGE(AX7:AX134)</f>
        <v>1938.5110937500006</v>
      </c>
      <c r="AY6" s="3">
        <f t="shared" ref="AY6" si="17">AVERAGE(AY7:AY134)</f>
        <v>2607.1002325581399</v>
      </c>
      <c r="AZ6" s="3">
        <f t="shared" ref="AZ6" si="18">AVERAGE(AZ7:AZ134)</f>
        <v>3676.9078125000001</v>
      </c>
      <c r="BA6" s="3">
        <f t="shared" ref="BA6" si="19">AVERAGE(BA7:BA134)</f>
        <v>3787.3049999999998</v>
      </c>
      <c r="BB6" s="3">
        <f t="shared" ref="BB6" si="20">AVERAGE(BB7:BB134)</f>
        <v>4154.4093750000002</v>
      </c>
      <c r="BC6" s="3">
        <f t="shared" ref="BC6" si="21">AVERAGE(BC7:BC134)</f>
        <v>4892.1027272727279</v>
      </c>
      <c r="BD6" s="3">
        <f t="shared" ref="BD6" si="22">AVERAGE(BD7:BD134)</f>
        <v>5577.0375000000004</v>
      </c>
      <c r="BE6" s="3">
        <f t="shared" ref="BE6" si="23">AVERAGE(BE7:BE134)</f>
        <v>5578.0414285714287</v>
      </c>
      <c r="BF6" s="3">
        <f t="shared" ref="BF6" si="24">AVERAGE(BF7:BF134)</f>
        <v>5312.9466666666667</v>
      </c>
      <c r="BG6" s="3">
        <f t="shared" ref="BG6" si="25">AVERAGE(BG7:BG134)</f>
        <v>5813.8320000000003</v>
      </c>
      <c r="BH6" s="3">
        <f t="shared" ref="BH6" si="26">AVERAGE(BH7:BH134)</f>
        <v>5552.3950000000004</v>
      </c>
      <c r="BI6" s="3">
        <f t="shared" ref="BI6" si="27">AVERAGE(BI7:BI134)</f>
        <v>5967.6466666666665</v>
      </c>
    </row>
    <row r="7" spans="1:61" s="3" customFormat="1" x14ac:dyDescent="0.35">
      <c r="B7" s="3">
        <v>979.72</v>
      </c>
      <c r="C7" s="3">
        <v>2064.23</v>
      </c>
      <c r="D7" s="3">
        <v>2603.67</v>
      </c>
      <c r="E7" s="3">
        <v>3208.88</v>
      </c>
      <c r="F7" s="3">
        <v>4911.67</v>
      </c>
      <c r="G7" s="3">
        <v>7721.4</v>
      </c>
      <c r="H7" s="3">
        <v>10376.08</v>
      </c>
      <c r="I7" s="3">
        <v>14746.81</v>
      </c>
      <c r="J7" s="3">
        <v>14716.04</v>
      </c>
      <c r="K7" s="3">
        <v>16565.21</v>
      </c>
      <c r="L7" s="3">
        <v>19750.330000000002</v>
      </c>
      <c r="M7" s="3">
        <v>23227.65</v>
      </c>
      <c r="N7" s="3">
        <v>24623.51</v>
      </c>
      <c r="P7" s="3">
        <v>1006.81</v>
      </c>
      <c r="Q7" s="3">
        <v>1827.21</v>
      </c>
      <c r="R7" s="3">
        <v>2074.7399999999998</v>
      </c>
      <c r="S7" s="3">
        <v>3400.33</v>
      </c>
      <c r="T7" s="3">
        <v>2764.83</v>
      </c>
      <c r="U7" s="3">
        <v>6374.87</v>
      </c>
      <c r="V7" s="3">
        <v>10056.24</v>
      </c>
      <c r="W7" s="3">
        <v>10988.7</v>
      </c>
      <c r="X7" s="3">
        <v>12085.06</v>
      </c>
      <c r="Y7" s="3">
        <v>16396.02</v>
      </c>
      <c r="Z7" s="3">
        <v>17236.7</v>
      </c>
      <c r="AA7" s="3">
        <v>20394.43</v>
      </c>
      <c r="AB7" s="3">
        <v>16738.13</v>
      </c>
      <c r="AE7" s="3">
        <v>1</v>
      </c>
      <c r="AF7" s="3">
        <v>821.36</v>
      </c>
      <c r="AG7" s="3">
        <v>1557.84</v>
      </c>
      <c r="AH7" s="3">
        <v>2155.96</v>
      </c>
      <c r="AI7" s="3">
        <v>2853.5</v>
      </c>
      <c r="AJ7" s="3">
        <v>3252.69</v>
      </c>
      <c r="AK7" s="3">
        <v>5437.67</v>
      </c>
      <c r="AL7" s="3">
        <v>7485.45</v>
      </c>
      <c r="AM7" s="3">
        <v>8687.15</v>
      </c>
      <c r="AN7" s="3">
        <v>10187.35</v>
      </c>
      <c r="AO7" s="3">
        <v>10931.78</v>
      </c>
      <c r="AP7" s="3">
        <v>10673.27</v>
      </c>
      <c r="AQ7" s="3">
        <v>10314.06</v>
      </c>
      <c r="AR7" s="3">
        <v>9427.09</v>
      </c>
      <c r="AW7" s="3">
        <v>1089.07</v>
      </c>
      <c r="AX7" s="3">
        <v>1886.66</v>
      </c>
      <c r="AY7" s="3">
        <v>2494.58</v>
      </c>
      <c r="AZ7" s="3">
        <v>3655.48</v>
      </c>
      <c r="BA7" s="3">
        <v>3948.38</v>
      </c>
      <c r="BB7" s="3">
        <v>4758.4799999999996</v>
      </c>
      <c r="BC7" s="3">
        <v>4595.0600000000004</v>
      </c>
      <c r="BD7" s="3">
        <v>5228.97</v>
      </c>
      <c r="BE7" s="3">
        <v>5690.09</v>
      </c>
      <c r="BF7" s="3">
        <v>5818.04</v>
      </c>
      <c r="BG7" s="3">
        <v>5911.4</v>
      </c>
      <c r="BH7" s="3">
        <v>5996.82</v>
      </c>
      <c r="BI7" s="3">
        <v>6075.95</v>
      </c>
    </row>
    <row r="8" spans="1:61" s="3" customFormat="1" x14ac:dyDescent="0.35">
      <c r="B8" s="3">
        <v>1044.97</v>
      </c>
      <c r="C8" s="3">
        <v>2072.35</v>
      </c>
      <c r="D8" s="3">
        <v>2704.26</v>
      </c>
      <c r="E8" s="3">
        <v>3415.72</v>
      </c>
      <c r="F8" s="3">
        <v>4785.22</v>
      </c>
      <c r="G8" s="3">
        <v>7667.77</v>
      </c>
      <c r="H8" s="3">
        <v>9353.91</v>
      </c>
      <c r="I8" s="3">
        <v>14436.44</v>
      </c>
      <c r="J8" s="3">
        <v>13617.84</v>
      </c>
      <c r="K8" s="3">
        <v>18966.29</v>
      </c>
      <c r="L8" s="3">
        <v>19146.849999999999</v>
      </c>
      <c r="M8" s="3">
        <v>22275.53</v>
      </c>
      <c r="N8" s="3">
        <v>24849.31</v>
      </c>
      <c r="P8" s="3">
        <v>1007.33</v>
      </c>
      <c r="Q8" s="3">
        <v>1850.65</v>
      </c>
      <c r="R8" s="3">
        <v>2658.06</v>
      </c>
      <c r="S8" s="3">
        <v>3455.19</v>
      </c>
      <c r="T8" s="3">
        <v>4212.08</v>
      </c>
      <c r="U8" s="3">
        <v>6726.42</v>
      </c>
      <c r="V8" s="3">
        <v>10093.030000000001</v>
      </c>
      <c r="W8" s="3">
        <v>11211.66</v>
      </c>
      <c r="X8" s="3">
        <v>12600.85</v>
      </c>
      <c r="Y8" s="3">
        <v>16512.23</v>
      </c>
      <c r="Z8" s="3">
        <v>17250.669999999998</v>
      </c>
      <c r="AA8" s="3">
        <v>20565.25</v>
      </c>
      <c r="AB8" s="3">
        <v>21719.41</v>
      </c>
      <c r="AE8" s="3">
        <v>1</v>
      </c>
      <c r="AF8" s="3">
        <v>805.66</v>
      </c>
      <c r="AG8" s="3">
        <v>1583.12</v>
      </c>
      <c r="AH8" s="3">
        <v>2108</v>
      </c>
      <c r="AI8" s="3">
        <v>2805.88</v>
      </c>
      <c r="AJ8" s="3">
        <v>3334.23</v>
      </c>
      <c r="AK8" s="3">
        <v>5266.4</v>
      </c>
      <c r="AL8" s="3">
        <v>7384.11</v>
      </c>
      <c r="AM8" s="3">
        <v>8804.6200000000008</v>
      </c>
      <c r="AN8" s="3">
        <v>10060.36</v>
      </c>
      <c r="AO8" s="3">
        <v>11047.99</v>
      </c>
      <c r="AP8" s="3">
        <v>10843.37</v>
      </c>
      <c r="AQ8" s="3">
        <v>10181.469999999999</v>
      </c>
      <c r="AR8" s="3">
        <v>9796.74</v>
      </c>
      <c r="AW8" s="3">
        <v>1119.52</v>
      </c>
      <c r="AX8" s="3">
        <v>1885.86</v>
      </c>
      <c r="AY8" s="3">
        <v>2520.77</v>
      </c>
      <c r="AZ8" s="3">
        <v>3923.59</v>
      </c>
      <c r="BA8" s="3">
        <v>4048.33</v>
      </c>
      <c r="BB8" s="3">
        <v>4592.5200000000004</v>
      </c>
      <c r="BC8" s="3">
        <v>4742.8</v>
      </c>
      <c r="BD8" s="3">
        <v>5513.73</v>
      </c>
      <c r="BE8" s="3">
        <v>5710.49</v>
      </c>
      <c r="BF8" s="3">
        <v>5905.09</v>
      </c>
      <c r="BG8" s="3">
        <v>5761.67</v>
      </c>
      <c r="BH8" s="3">
        <v>5837.68</v>
      </c>
      <c r="BI8" s="3">
        <v>5999.79</v>
      </c>
    </row>
    <row r="9" spans="1:61" s="3" customFormat="1" x14ac:dyDescent="0.35">
      <c r="B9" s="3">
        <v>1044.96</v>
      </c>
      <c r="C9" s="3">
        <v>2078.9299999999998</v>
      </c>
      <c r="D9" s="3">
        <v>2750.55</v>
      </c>
      <c r="E9" s="3">
        <v>3735.29</v>
      </c>
      <c r="F9" s="3">
        <v>4567.54</v>
      </c>
      <c r="G9" s="3">
        <v>7681.58</v>
      </c>
      <c r="H9" s="3">
        <v>10241</v>
      </c>
      <c r="I9" s="3">
        <v>12588.35</v>
      </c>
      <c r="J9" s="3">
        <v>14263.33</v>
      </c>
      <c r="K9" s="3">
        <v>18993.599999999999</v>
      </c>
      <c r="L9" s="3">
        <v>19310.13</v>
      </c>
      <c r="M9" s="3">
        <v>18835.27</v>
      </c>
      <c r="N9" s="3">
        <v>13841.62</v>
      </c>
      <c r="P9" s="3">
        <v>1009.75</v>
      </c>
      <c r="Q9" s="3">
        <v>1853.29</v>
      </c>
      <c r="R9" s="3">
        <v>2672.39</v>
      </c>
      <c r="S9" s="3">
        <v>3582.52</v>
      </c>
      <c r="T9" s="3">
        <v>4219.41</v>
      </c>
      <c r="U9" s="3">
        <v>6760.19</v>
      </c>
      <c r="V9" s="3">
        <v>10124.34</v>
      </c>
      <c r="W9" s="3">
        <v>11385.34</v>
      </c>
      <c r="X9" s="3">
        <v>12607.68</v>
      </c>
      <c r="Y9" s="3">
        <v>16732.52</v>
      </c>
      <c r="Z9" s="3">
        <v>17853.98</v>
      </c>
      <c r="AA9" s="3">
        <v>21601.4</v>
      </c>
      <c r="AB9" s="3">
        <v>21863.47</v>
      </c>
      <c r="AE9" s="3">
        <v>1</v>
      </c>
      <c r="AF9" s="3">
        <v>787.99</v>
      </c>
      <c r="AG9" s="3">
        <v>1587.22</v>
      </c>
      <c r="AH9" s="3">
        <v>2093.5700000000002</v>
      </c>
      <c r="AI9" s="3">
        <v>2769.49</v>
      </c>
      <c r="AJ9" s="3">
        <v>3448.47</v>
      </c>
      <c r="AK9" s="3">
        <v>5234.91</v>
      </c>
      <c r="AL9" s="3">
        <v>7464.24</v>
      </c>
      <c r="AM9" s="3">
        <v>8640.0300000000007</v>
      </c>
      <c r="AN9" s="3">
        <v>9657.1</v>
      </c>
      <c r="AO9" s="3">
        <v>9629.19</v>
      </c>
      <c r="AP9" s="3">
        <v>10383.51</v>
      </c>
      <c r="AQ9" s="3">
        <v>10355.450000000001</v>
      </c>
      <c r="AR9" s="3">
        <v>6687.61</v>
      </c>
      <c r="AW9" s="3">
        <v>1108.6600000000001</v>
      </c>
      <c r="AX9" s="3">
        <v>1911.86</v>
      </c>
      <c r="AY9" s="3">
        <v>2502.1</v>
      </c>
      <c r="AZ9" s="3">
        <v>3929.13</v>
      </c>
      <c r="BA9" s="3">
        <v>3794.28</v>
      </c>
      <c r="BB9" s="3">
        <v>4310.07</v>
      </c>
      <c r="BC9" s="3">
        <v>4586.6099999999997</v>
      </c>
      <c r="BD9" s="3">
        <v>5682.22</v>
      </c>
      <c r="BE9" s="3">
        <v>5624.07</v>
      </c>
      <c r="BF9" s="3">
        <v>5988.52</v>
      </c>
      <c r="BG9" s="3">
        <v>6092.54</v>
      </c>
      <c r="BH9" s="3">
        <v>6020.43</v>
      </c>
      <c r="BI9" s="3">
        <v>5827.2</v>
      </c>
    </row>
    <row r="10" spans="1:61" s="3" customFormat="1" x14ac:dyDescent="0.35">
      <c r="B10" s="3">
        <v>1019.69</v>
      </c>
      <c r="C10" s="3">
        <v>2027.35</v>
      </c>
      <c r="D10" s="3">
        <v>2784.81</v>
      </c>
      <c r="E10" s="3">
        <v>3735.35</v>
      </c>
      <c r="F10" s="3">
        <v>4598</v>
      </c>
      <c r="G10" s="3">
        <v>7419.92</v>
      </c>
      <c r="H10" s="3">
        <v>11072.43</v>
      </c>
      <c r="I10" s="3">
        <v>12488.62</v>
      </c>
      <c r="J10" s="3">
        <v>15955.17</v>
      </c>
      <c r="K10" s="3">
        <v>17736.88</v>
      </c>
      <c r="L10" s="3">
        <v>15791.05</v>
      </c>
      <c r="M10" s="3">
        <v>5718.86</v>
      </c>
      <c r="P10" s="3">
        <v>1012.27</v>
      </c>
      <c r="Q10" s="3">
        <v>1855.64</v>
      </c>
      <c r="R10" s="3">
        <v>2679.87</v>
      </c>
      <c r="S10" s="3">
        <v>3592.17</v>
      </c>
      <c r="T10" s="3">
        <v>4264.17</v>
      </c>
      <c r="U10" s="3">
        <v>6868.61</v>
      </c>
      <c r="V10" s="3">
        <v>10180.67</v>
      </c>
      <c r="W10" s="3">
        <v>12650.5</v>
      </c>
      <c r="X10" s="3">
        <v>12684.23</v>
      </c>
      <c r="Y10" s="3">
        <v>17511.43</v>
      </c>
      <c r="Z10" s="3">
        <v>18208.36</v>
      </c>
      <c r="AA10" s="3">
        <v>6951.87</v>
      </c>
      <c r="AE10" s="3">
        <v>1</v>
      </c>
      <c r="AF10" s="3">
        <v>846.4</v>
      </c>
      <c r="AG10" s="3">
        <v>1552.66</v>
      </c>
      <c r="AH10" s="3">
        <v>2174.73</v>
      </c>
      <c r="AI10" s="3">
        <v>2922.77</v>
      </c>
      <c r="AJ10" s="3">
        <v>3318.18</v>
      </c>
      <c r="AK10" s="3">
        <v>5482.86</v>
      </c>
      <c r="AL10" s="3">
        <v>7299.35</v>
      </c>
      <c r="AM10" s="3">
        <v>8437.26</v>
      </c>
      <c r="AN10" s="3">
        <v>9639.06</v>
      </c>
      <c r="AO10" s="3">
        <v>9662.9</v>
      </c>
      <c r="AP10" s="3">
        <v>11005.5</v>
      </c>
      <c r="AQ10" s="3">
        <v>3442.28</v>
      </c>
      <c r="AW10" s="3">
        <v>1123.01</v>
      </c>
      <c r="AX10" s="3">
        <v>1896.04</v>
      </c>
      <c r="AY10" s="3">
        <v>2488.2199999999998</v>
      </c>
      <c r="AZ10" s="3">
        <v>3954.01</v>
      </c>
      <c r="BA10" s="3">
        <v>3890.94</v>
      </c>
      <c r="BB10" s="3">
        <v>4468.8100000000004</v>
      </c>
      <c r="BC10" s="3">
        <v>4945.54</v>
      </c>
      <c r="BD10" s="3">
        <v>5449.18</v>
      </c>
      <c r="BE10" s="3">
        <v>5670.68</v>
      </c>
      <c r="BF10" s="3">
        <v>5728.55</v>
      </c>
      <c r="BG10" s="3">
        <v>5991.17</v>
      </c>
      <c r="BH10" s="3">
        <v>4354.6499999999996</v>
      </c>
    </row>
    <row r="11" spans="1:61" s="3" customFormat="1" x14ac:dyDescent="0.35">
      <c r="B11" s="3">
        <v>937.43</v>
      </c>
      <c r="C11" s="3">
        <v>1904.48</v>
      </c>
      <c r="D11" s="3">
        <v>2903.82</v>
      </c>
      <c r="E11" s="3">
        <v>3807.36</v>
      </c>
      <c r="F11" s="3">
        <v>4928.8</v>
      </c>
      <c r="G11" s="3">
        <v>7304.12</v>
      </c>
      <c r="H11" s="3">
        <v>10795.41</v>
      </c>
      <c r="I11" s="3">
        <v>12984.35</v>
      </c>
      <c r="J11" s="3">
        <v>15388.33</v>
      </c>
      <c r="K11" s="3">
        <v>15674.96</v>
      </c>
      <c r="L11" s="3">
        <v>5760.88</v>
      </c>
      <c r="P11" s="3">
        <v>1016.6</v>
      </c>
      <c r="Q11" s="3">
        <v>1860.4</v>
      </c>
      <c r="R11" s="3">
        <v>2735.52</v>
      </c>
      <c r="S11" s="3">
        <v>3610.48</v>
      </c>
      <c r="T11" s="3">
        <v>4311.16</v>
      </c>
      <c r="U11" s="3">
        <v>6882.75</v>
      </c>
      <c r="V11" s="3">
        <v>10196.370000000001</v>
      </c>
      <c r="W11" s="3">
        <v>12850.32</v>
      </c>
      <c r="X11" s="3">
        <v>12705.14</v>
      </c>
      <c r="Y11" s="3">
        <v>17751.97</v>
      </c>
      <c r="Z11" s="3">
        <v>5809.14</v>
      </c>
      <c r="AE11" s="3">
        <v>1</v>
      </c>
      <c r="AF11" s="3">
        <v>813.58</v>
      </c>
      <c r="AG11" s="3">
        <v>1536.39</v>
      </c>
      <c r="AH11" s="3">
        <v>2180.13</v>
      </c>
      <c r="AI11" s="3">
        <v>2852.82</v>
      </c>
      <c r="AJ11" s="3">
        <v>3142.24</v>
      </c>
      <c r="AK11" s="3">
        <v>5021.7</v>
      </c>
      <c r="AL11" s="3">
        <v>6147.87</v>
      </c>
      <c r="AM11" s="3">
        <v>9379.3799999999992</v>
      </c>
      <c r="AN11" s="3">
        <v>9856.4599999999991</v>
      </c>
      <c r="AO11" s="3">
        <v>10820.32</v>
      </c>
      <c r="AP11" s="3">
        <v>4291.07</v>
      </c>
      <c r="AW11" s="3">
        <v>1104.72</v>
      </c>
      <c r="AX11" s="3">
        <v>1903.74</v>
      </c>
      <c r="AY11" s="3">
        <v>2453.1999999999998</v>
      </c>
      <c r="AZ11" s="3">
        <v>4007.71</v>
      </c>
      <c r="BA11" s="3">
        <v>3787.31</v>
      </c>
      <c r="BB11" s="3">
        <v>4153.6000000000004</v>
      </c>
      <c r="BC11" s="3">
        <v>5663.47</v>
      </c>
      <c r="BD11" s="3">
        <v>5586.2</v>
      </c>
      <c r="BE11" s="3">
        <v>5668.42</v>
      </c>
      <c r="BF11" s="3">
        <v>5860.5</v>
      </c>
      <c r="BG11" s="3">
        <v>5312.38</v>
      </c>
    </row>
    <row r="12" spans="1:61" s="3" customFormat="1" x14ac:dyDescent="0.35">
      <c r="B12" s="3">
        <v>1017.11</v>
      </c>
      <c r="C12" s="3">
        <v>2015.79</v>
      </c>
      <c r="D12" s="3">
        <v>2916.33</v>
      </c>
      <c r="E12" s="3">
        <v>3823.25</v>
      </c>
      <c r="F12" s="3">
        <v>4864.53</v>
      </c>
      <c r="G12" s="3">
        <v>7204.94</v>
      </c>
      <c r="H12" s="3">
        <v>11209.41</v>
      </c>
      <c r="I12" s="3">
        <v>13918.52</v>
      </c>
      <c r="J12" s="3">
        <v>15200.3</v>
      </c>
      <c r="K12" s="3">
        <v>2502.3200000000002</v>
      </c>
      <c r="P12" s="3">
        <v>1024.1300000000001</v>
      </c>
      <c r="Q12" s="3">
        <v>1862.38</v>
      </c>
      <c r="R12" s="3">
        <v>2736.32</v>
      </c>
      <c r="S12" s="3">
        <v>3613.23</v>
      </c>
      <c r="T12" s="3">
        <v>4312.99</v>
      </c>
      <c r="U12" s="3">
        <v>6890.54</v>
      </c>
      <c r="V12" s="3">
        <v>10232.43</v>
      </c>
      <c r="W12" s="3">
        <v>13060.52</v>
      </c>
      <c r="X12" s="3">
        <v>13989.42</v>
      </c>
      <c r="Y12" s="3">
        <v>2894.4</v>
      </c>
      <c r="AE12" s="3">
        <v>1</v>
      </c>
      <c r="AF12" s="3">
        <v>802.77</v>
      </c>
      <c r="AG12" s="3">
        <v>1598.22</v>
      </c>
      <c r="AH12" s="3">
        <v>2145.66</v>
      </c>
      <c r="AI12" s="3">
        <v>2423.48</v>
      </c>
      <c r="AJ12" s="3">
        <v>3229.42</v>
      </c>
      <c r="AK12" s="3">
        <v>5307.65</v>
      </c>
      <c r="AL12" s="3">
        <v>6234.23</v>
      </c>
      <c r="AM12" s="3">
        <v>9378</v>
      </c>
      <c r="AN12" s="3">
        <v>9257</v>
      </c>
      <c r="AO12" s="3">
        <v>2231.69</v>
      </c>
      <c r="AW12" s="3">
        <v>1122.1500000000001</v>
      </c>
      <c r="AX12" s="3">
        <v>1893.84</v>
      </c>
      <c r="AY12" s="3">
        <v>2529.62</v>
      </c>
      <c r="AZ12" s="3">
        <v>3887.03</v>
      </c>
      <c r="BA12" s="3">
        <v>3894.6</v>
      </c>
      <c r="BB12" s="3">
        <v>4059.32</v>
      </c>
      <c r="BC12" s="3">
        <v>5379.66</v>
      </c>
      <c r="BD12" s="3">
        <v>5751.21</v>
      </c>
      <c r="BE12" s="3">
        <v>5743.54</v>
      </c>
      <c r="BF12" s="3">
        <v>2576.98</v>
      </c>
    </row>
    <row r="13" spans="1:61" s="3" customFormat="1" x14ac:dyDescent="0.35">
      <c r="B13" s="3">
        <v>1015.52</v>
      </c>
      <c r="C13" s="3">
        <v>2031.43</v>
      </c>
      <c r="D13" s="3">
        <v>2806.72</v>
      </c>
      <c r="E13" s="3">
        <v>3588.69</v>
      </c>
      <c r="F13" s="3">
        <v>4747.33</v>
      </c>
      <c r="G13" s="3">
        <v>7565.23</v>
      </c>
      <c r="H13" s="3">
        <v>10945.84</v>
      </c>
      <c r="I13" s="3">
        <v>14060.19</v>
      </c>
      <c r="J13" s="3">
        <v>5624.15</v>
      </c>
      <c r="P13" s="3">
        <v>1025.31</v>
      </c>
      <c r="Q13" s="3">
        <v>1864.74</v>
      </c>
      <c r="R13" s="3">
        <v>2736.98</v>
      </c>
      <c r="S13" s="3">
        <v>3619.59</v>
      </c>
      <c r="T13" s="3">
        <v>4332.95</v>
      </c>
      <c r="U13" s="3">
        <v>6974.64</v>
      </c>
      <c r="V13" s="3">
        <v>9715.93</v>
      </c>
      <c r="W13" s="3">
        <v>13069.64</v>
      </c>
      <c r="X13" s="3">
        <v>6126.87</v>
      </c>
      <c r="AE13" s="3">
        <v>1</v>
      </c>
      <c r="AF13" s="3">
        <v>795.73</v>
      </c>
      <c r="AG13" s="3">
        <v>1573.31</v>
      </c>
      <c r="AH13" s="3">
        <v>2124.64</v>
      </c>
      <c r="AI13" s="3">
        <v>2514.9899999999998</v>
      </c>
      <c r="AJ13" s="3">
        <v>3261.3</v>
      </c>
      <c r="AK13" s="3">
        <v>5127.29</v>
      </c>
      <c r="AL13" s="3">
        <v>6958.92</v>
      </c>
      <c r="AM13" s="3">
        <v>9626.43</v>
      </c>
      <c r="AN13" s="3">
        <v>4534.33</v>
      </c>
      <c r="AW13" s="3">
        <v>1083.56</v>
      </c>
      <c r="AX13" s="3">
        <v>1892.61</v>
      </c>
      <c r="AY13" s="3">
        <v>2487.4299999999998</v>
      </c>
      <c r="AZ13" s="3">
        <v>3952.55</v>
      </c>
      <c r="BA13" s="3">
        <v>3860.82</v>
      </c>
      <c r="BB13" s="3">
        <v>3892.46</v>
      </c>
      <c r="BC13" s="3">
        <v>5427.77</v>
      </c>
      <c r="BD13" s="3">
        <v>5868.25</v>
      </c>
      <c r="BE13" s="3">
        <v>4939</v>
      </c>
    </row>
    <row r="14" spans="1:61" s="3" customFormat="1" x14ac:dyDescent="0.35">
      <c r="B14" s="3">
        <v>1037.53</v>
      </c>
      <c r="C14" s="3">
        <v>2058.5300000000002</v>
      </c>
      <c r="D14" s="3">
        <v>2626.88</v>
      </c>
      <c r="E14" s="3">
        <v>3408.1</v>
      </c>
      <c r="F14" s="3">
        <v>4826.1400000000003</v>
      </c>
      <c r="G14" s="3">
        <v>7407.65</v>
      </c>
      <c r="H14" s="3">
        <v>9724.2099999999991</v>
      </c>
      <c r="I14" s="3">
        <v>14287.41</v>
      </c>
      <c r="P14" s="3">
        <v>1026.54</v>
      </c>
      <c r="Q14" s="3">
        <v>1871.97</v>
      </c>
      <c r="R14" s="3">
        <v>2737.93</v>
      </c>
      <c r="S14" s="3">
        <v>3648.63</v>
      </c>
      <c r="T14" s="3">
        <v>4341.7700000000004</v>
      </c>
      <c r="U14" s="3">
        <v>7099.07</v>
      </c>
      <c r="V14" s="3">
        <v>9867.5</v>
      </c>
      <c r="W14" s="3">
        <v>13255.21</v>
      </c>
      <c r="AE14" s="3">
        <v>1</v>
      </c>
      <c r="AF14" s="3">
        <v>826.62</v>
      </c>
      <c r="AG14" s="3">
        <v>1533.77</v>
      </c>
      <c r="AH14" s="3">
        <v>2192.73</v>
      </c>
      <c r="AI14" s="3">
        <v>2528.9899999999998</v>
      </c>
      <c r="AJ14" s="3">
        <v>3273.1</v>
      </c>
      <c r="AK14" s="3">
        <v>4942.87</v>
      </c>
      <c r="AL14" s="3">
        <v>7219.25</v>
      </c>
      <c r="AM14" s="3">
        <v>9550.31</v>
      </c>
      <c r="AW14" s="3">
        <v>1106.6400000000001</v>
      </c>
      <c r="AX14" s="3">
        <v>1911.83</v>
      </c>
      <c r="AY14" s="3">
        <v>2439.75</v>
      </c>
      <c r="AZ14" s="3">
        <v>3933.92</v>
      </c>
      <c r="BA14" s="3">
        <v>3954.85</v>
      </c>
      <c r="BB14" s="3">
        <v>4096.78</v>
      </c>
      <c r="BC14" s="3">
        <v>4736.29</v>
      </c>
      <c r="BD14" s="3">
        <v>5536.54</v>
      </c>
    </row>
    <row r="15" spans="1:61" s="3" customFormat="1" x14ac:dyDescent="0.35">
      <c r="B15" s="3">
        <v>1038.3599999999999</v>
      </c>
      <c r="C15" s="3">
        <v>2079.7199999999998</v>
      </c>
      <c r="D15" s="3">
        <v>2638.12</v>
      </c>
      <c r="E15" s="3">
        <v>3430.58</v>
      </c>
      <c r="F15" s="3">
        <v>4717.2700000000004</v>
      </c>
      <c r="G15" s="3">
        <v>7426.73</v>
      </c>
      <c r="H15" s="3">
        <v>9532.32</v>
      </c>
      <c r="P15" s="3">
        <v>1035.1500000000001</v>
      </c>
      <c r="Q15" s="3">
        <v>1872.75</v>
      </c>
      <c r="R15" s="3">
        <v>2742.89</v>
      </c>
      <c r="S15" s="3">
        <v>3656.14</v>
      </c>
      <c r="T15" s="3">
        <v>4350.57</v>
      </c>
      <c r="U15" s="3">
        <v>7111.47</v>
      </c>
      <c r="V15" s="3">
        <v>9960.92</v>
      </c>
      <c r="AE15" s="3">
        <v>1</v>
      </c>
      <c r="AF15" s="3">
        <v>839.7</v>
      </c>
      <c r="AG15" s="3">
        <v>1591.78</v>
      </c>
      <c r="AH15" s="3">
        <v>2101.6999999999998</v>
      </c>
      <c r="AI15" s="3">
        <v>2577.39</v>
      </c>
      <c r="AJ15" s="3">
        <v>3284.18</v>
      </c>
      <c r="AK15" s="3">
        <v>5352.42</v>
      </c>
      <c r="AL15" s="3">
        <v>6896.21</v>
      </c>
      <c r="AW15" s="3">
        <v>1125.8399999999999</v>
      </c>
      <c r="AX15" s="3">
        <v>1913.8</v>
      </c>
      <c r="AY15" s="3">
        <v>2480.39</v>
      </c>
      <c r="AZ15" s="3">
        <v>3980.75</v>
      </c>
      <c r="BA15" s="3">
        <v>3903.98</v>
      </c>
      <c r="BB15" s="3">
        <v>4175.9799999999996</v>
      </c>
      <c r="BC15" s="3">
        <v>4902.16</v>
      </c>
    </row>
    <row r="16" spans="1:61" s="3" customFormat="1" x14ac:dyDescent="0.35">
      <c r="B16" s="3">
        <v>1031.3599999999999</v>
      </c>
      <c r="C16" s="3">
        <v>2075.56</v>
      </c>
      <c r="D16" s="3">
        <v>2711.82</v>
      </c>
      <c r="E16" s="3">
        <v>3608.45</v>
      </c>
      <c r="F16" s="3">
        <v>4771.83</v>
      </c>
      <c r="G16" s="3">
        <v>7353.02</v>
      </c>
      <c r="H16" s="3">
        <v>10730.74</v>
      </c>
      <c r="P16" s="3">
        <v>1038.0899999999999</v>
      </c>
      <c r="Q16" s="3">
        <v>1873.95</v>
      </c>
      <c r="R16" s="3">
        <v>2753.52</v>
      </c>
      <c r="S16" s="3">
        <v>3667.86</v>
      </c>
      <c r="T16" s="3">
        <v>4357.92</v>
      </c>
      <c r="U16" s="3">
        <v>7119.05</v>
      </c>
      <c r="V16" s="3">
        <v>9993.52</v>
      </c>
      <c r="AE16" s="3">
        <v>1</v>
      </c>
      <c r="AF16" s="3">
        <v>840.28</v>
      </c>
      <c r="AG16" s="3">
        <v>1580.4</v>
      </c>
      <c r="AH16" s="3">
        <v>2070.2600000000002</v>
      </c>
      <c r="AI16" s="3">
        <v>2388.13</v>
      </c>
      <c r="AJ16" s="3">
        <v>3163.11</v>
      </c>
      <c r="AK16" s="3">
        <v>5197.8599999999997</v>
      </c>
      <c r="AL16" s="3">
        <v>6906.36</v>
      </c>
      <c r="AW16" s="3">
        <v>1123.48</v>
      </c>
      <c r="AX16" s="3">
        <v>1905.61</v>
      </c>
      <c r="AY16" s="3">
        <v>2407.2600000000002</v>
      </c>
      <c r="AZ16" s="3">
        <v>3941.9</v>
      </c>
      <c r="BA16" s="3">
        <v>3929.41</v>
      </c>
      <c r="BB16" s="3">
        <v>4008.35</v>
      </c>
      <c r="BC16" s="3">
        <v>4898.62</v>
      </c>
    </row>
    <row r="17" spans="2:55" s="3" customFormat="1" x14ac:dyDescent="0.35">
      <c r="B17" s="3">
        <v>1044.56</v>
      </c>
      <c r="C17" s="3">
        <v>2102.89</v>
      </c>
      <c r="D17" s="3">
        <v>2885.63</v>
      </c>
      <c r="E17" s="3">
        <v>3697.93</v>
      </c>
      <c r="F17" s="3">
        <v>4822.74</v>
      </c>
      <c r="G17" s="3">
        <v>6826.86</v>
      </c>
      <c r="H17" s="3">
        <v>7383.35</v>
      </c>
      <c r="P17" s="3">
        <v>1039.43</v>
      </c>
      <c r="Q17" s="3">
        <v>1875.86</v>
      </c>
      <c r="R17" s="3">
        <v>2753.8</v>
      </c>
      <c r="S17" s="3">
        <v>3669.19</v>
      </c>
      <c r="T17" s="3">
        <v>4370.53</v>
      </c>
      <c r="U17" s="3">
        <v>7165.16</v>
      </c>
      <c r="V17" s="3">
        <v>7418.71</v>
      </c>
      <c r="AE17" s="3">
        <v>1</v>
      </c>
      <c r="AF17" s="3">
        <v>814.98</v>
      </c>
      <c r="AG17" s="3">
        <v>1557.79</v>
      </c>
      <c r="AH17" s="3">
        <v>2135.86</v>
      </c>
      <c r="AI17" s="3">
        <v>2492.33</v>
      </c>
      <c r="AJ17" s="3">
        <v>3220.09</v>
      </c>
      <c r="AK17" s="3">
        <v>5212.63</v>
      </c>
      <c r="AL17" s="3">
        <v>4869.82</v>
      </c>
      <c r="AW17" s="3">
        <v>1107.96</v>
      </c>
      <c r="AX17" s="3">
        <v>1893.2</v>
      </c>
      <c r="AY17" s="3">
        <v>2490.9899999999998</v>
      </c>
      <c r="AZ17" s="3">
        <v>3914.07</v>
      </c>
      <c r="BA17" s="3">
        <v>4063.2</v>
      </c>
      <c r="BB17" s="3">
        <v>3855.01</v>
      </c>
      <c r="BC17" s="3">
        <v>3935.15</v>
      </c>
    </row>
    <row r="18" spans="2:55" s="3" customFormat="1" x14ac:dyDescent="0.35">
      <c r="B18" s="3">
        <v>1024.9000000000001</v>
      </c>
      <c r="C18" s="3">
        <v>2020.28</v>
      </c>
      <c r="D18" s="3">
        <v>2975.36</v>
      </c>
      <c r="E18" s="3">
        <v>3873.98</v>
      </c>
      <c r="F18" s="3">
        <v>4831.1099999999997</v>
      </c>
      <c r="G18" s="3">
        <v>7548.55</v>
      </c>
      <c r="P18" s="3">
        <v>1041.03</v>
      </c>
      <c r="Q18" s="3">
        <v>1886.27</v>
      </c>
      <c r="R18" s="3">
        <v>2754.25</v>
      </c>
      <c r="S18" s="3">
        <v>3688.32</v>
      </c>
      <c r="T18" s="3">
        <v>4375.28</v>
      </c>
      <c r="U18" s="3">
        <v>7172.68</v>
      </c>
      <c r="AE18" s="3">
        <v>1</v>
      </c>
      <c r="AF18" s="3">
        <v>785.88</v>
      </c>
      <c r="AG18" s="3">
        <v>1594.29</v>
      </c>
      <c r="AH18" s="3">
        <v>2144.9899999999998</v>
      </c>
      <c r="AI18" s="3">
        <v>2404.67</v>
      </c>
      <c r="AJ18" s="3">
        <v>3279.01</v>
      </c>
      <c r="AK18" s="3">
        <v>5123.07</v>
      </c>
      <c r="AW18" s="3">
        <v>1121.1600000000001</v>
      </c>
      <c r="AX18" s="3">
        <v>1889.9</v>
      </c>
      <c r="AY18" s="3">
        <v>2428.83</v>
      </c>
      <c r="AZ18" s="3">
        <v>3975.16</v>
      </c>
      <c r="BA18" s="3">
        <v>3895.72</v>
      </c>
      <c r="BB18" s="3">
        <v>4095.45</v>
      </c>
    </row>
    <row r="19" spans="2:55" s="3" customFormat="1" x14ac:dyDescent="0.35">
      <c r="B19" s="3">
        <v>1015.28</v>
      </c>
      <c r="C19" s="3">
        <v>2017.47</v>
      </c>
      <c r="D19" s="3">
        <v>3008.42</v>
      </c>
      <c r="E19" s="3">
        <v>3439.37</v>
      </c>
      <c r="F19" s="3">
        <v>4903.17</v>
      </c>
      <c r="G19" s="3">
        <v>7636.31</v>
      </c>
      <c r="P19" s="3">
        <v>1046.5</v>
      </c>
      <c r="Q19" s="3">
        <v>1886.95</v>
      </c>
      <c r="R19" s="3">
        <v>2754.87</v>
      </c>
      <c r="S19" s="3">
        <v>3689.86</v>
      </c>
      <c r="T19" s="3">
        <v>4375.46</v>
      </c>
      <c r="U19" s="3">
        <v>7184.05</v>
      </c>
      <c r="AE19" s="3">
        <v>1</v>
      </c>
      <c r="AF19" s="3">
        <v>856.61</v>
      </c>
      <c r="AG19" s="3">
        <v>1607.96</v>
      </c>
      <c r="AH19" s="3">
        <v>2120.7800000000002</v>
      </c>
      <c r="AI19" s="3">
        <v>2346.06</v>
      </c>
      <c r="AJ19" s="3">
        <v>3364.88</v>
      </c>
      <c r="AK19" s="3">
        <v>5075.8</v>
      </c>
      <c r="AW19" s="3">
        <v>1115</v>
      </c>
      <c r="AX19" s="3">
        <v>1879.68</v>
      </c>
      <c r="AY19" s="3">
        <v>2432.85</v>
      </c>
      <c r="AZ19" s="3">
        <v>3936.31</v>
      </c>
      <c r="BA19" s="3">
        <v>3960.01</v>
      </c>
      <c r="BB19" s="3">
        <v>4025.7</v>
      </c>
    </row>
    <row r="20" spans="2:55" s="3" customFormat="1" x14ac:dyDescent="0.35">
      <c r="B20" s="3">
        <v>1031.78</v>
      </c>
      <c r="C20" s="3">
        <v>2038.44</v>
      </c>
      <c r="D20" s="3">
        <v>2949.89</v>
      </c>
      <c r="E20" s="3">
        <v>3587.55</v>
      </c>
      <c r="F20" s="3">
        <v>4936.08</v>
      </c>
      <c r="G20" s="3">
        <v>7703.43</v>
      </c>
      <c r="P20" s="3">
        <v>1046.53</v>
      </c>
      <c r="Q20" s="3">
        <v>1887.25</v>
      </c>
      <c r="R20" s="3">
        <v>2755.4</v>
      </c>
      <c r="S20" s="3">
        <v>3690.4</v>
      </c>
      <c r="T20" s="3">
        <v>4377.68</v>
      </c>
      <c r="U20" s="3">
        <v>7206.53</v>
      </c>
      <c r="AE20" s="3">
        <v>1</v>
      </c>
      <c r="AF20" s="3">
        <v>815.84</v>
      </c>
      <c r="AG20" s="3">
        <v>1568.56</v>
      </c>
      <c r="AH20" s="3">
        <v>2087.58</v>
      </c>
      <c r="AI20" s="3">
        <v>2406.79</v>
      </c>
      <c r="AJ20" s="3">
        <v>3274</v>
      </c>
      <c r="AK20" s="3">
        <v>5275.79</v>
      </c>
      <c r="AW20" s="3">
        <v>1113.6500000000001</v>
      </c>
      <c r="AX20" s="3">
        <v>1870.29</v>
      </c>
      <c r="AY20" s="3">
        <v>2518.3000000000002</v>
      </c>
      <c r="AZ20" s="3">
        <v>3939.64</v>
      </c>
      <c r="BA20" s="3">
        <v>3984.25</v>
      </c>
      <c r="BB20" s="3">
        <v>4057.86</v>
      </c>
    </row>
    <row r="21" spans="2:55" s="3" customFormat="1" x14ac:dyDescent="0.35">
      <c r="B21" s="3">
        <v>1047.18</v>
      </c>
      <c r="C21" s="3">
        <v>2016.6</v>
      </c>
      <c r="D21" s="3">
        <v>2828.04</v>
      </c>
      <c r="E21" s="3">
        <v>3654.83</v>
      </c>
      <c r="F21" s="3">
        <v>4878.47</v>
      </c>
      <c r="G21" s="3">
        <v>7665.22</v>
      </c>
      <c r="P21" s="3">
        <v>1048.6400000000001</v>
      </c>
      <c r="Q21" s="3">
        <v>1890.02</v>
      </c>
      <c r="R21" s="3">
        <v>2761.72</v>
      </c>
      <c r="S21" s="3">
        <v>3708.34</v>
      </c>
      <c r="T21" s="3">
        <v>4396.2</v>
      </c>
      <c r="U21" s="3">
        <v>7304.42</v>
      </c>
      <c r="AE21" s="3">
        <v>1</v>
      </c>
      <c r="AF21" s="3">
        <v>796.48</v>
      </c>
      <c r="AG21" s="3">
        <v>1558.64</v>
      </c>
      <c r="AH21" s="3">
        <v>2156.9899999999998</v>
      </c>
      <c r="AI21" s="3">
        <v>2522.35</v>
      </c>
      <c r="AJ21" s="3">
        <v>3199.08</v>
      </c>
      <c r="AK21" s="3">
        <v>5261.2</v>
      </c>
      <c r="AW21" s="3">
        <v>1045.54</v>
      </c>
      <c r="AX21" s="3">
        <v>1882.19</v>
      </c>
      <c r="AY21" s="3">
        <v>2466.69</v>
      </c>
      <c r="AZ21" s="3">
        <v>3920.47</v>
      </c>
      <c r="BA21" s="3">
        <v>3942.66</v>
      </c>
      <c r="BB21" s="3">
        <v>3967.16</v>
      </c>
    </row>
    <row r="22" spans="2:55" s="3" customFormat="1" x14ac:dyDescent="0.35">
      <c r="B22" s="3">
        <v>1051.32</v>
      </c>
      <c r="C22" s="3">
        <v>2066.65</v>
      </c>
      <c r="D22" s="3">
        <v>2941.56</v>
      </c>
      <c r="E22" s="3">
        <v>3686</v>
      </c>
      <c r="F22" s="3">
        <v>4753.2299999999996</v>
      </c>
      <c r="G22" s="3">
        <v>7079.64</v>
      </c>
      <c r="P22" s="3">
        <v>1048.78</v>
      </c>
      <c r="Q22" s="3">
        <v>1890.92</v>
      </c>
      <c r="R22" s="3">
        <v>2764.6</v>
      </c>
      <c r="S22" s="3">
        <v>3712.77</v>
      </c>
      <c r="T22" s="3">
        <v>4400.3900000000003</v>
      </c>
      <c r="U22" s="3">
        <v>7474.53</v>
      </c>
      <c r="AE22" s="3">
        <v>1</v>
      </c>
      <c r="AF22" s="3">
        <v>786.03</v>
      </c>
      <c r="AG22" s="3">
        <v>1594.02</v>
      </c>
      <c r="AH22" s="3">
        <v>2180.4</v>
      </c>
      <c r="AI22" s="3">
        <v>2318.25</v>
      </c>
      <c r="AJ22" s="3">
        <v>3231.14</v>
      </c>
      <c r="AK22" s="3">
        <v>5222.1899999999996</v>
      </c>
      <c r="AW22" s="3">
        <v>1124.99</v>
      </c>
      <c r="AX22" s="3">
        <v>1858.46</v>
      </c>
      <c r="AY22" s="3">
        <v>2498.06</v>
      </c>
      <c r="AZ22" s="3">
        <v>3946.01</v>
      </c>
      <c r="BA22" s="3">
        <v>4031.33</v>
      </c>
      <c r="BB22" s="3">
        <v>3953</v>
      </c>
    </row>
    <row r="23" spans="2:55" s="3" customFormat="1" x14ac:dyDescent="0.35">
      <c r="B23" s="3">
        <v>1024.78</v>
      </c>
      <c r="C23" s="3">
        <v>2003.52</v>
      </c>
      <c r="D23" s="3">
        <v>2922.78</v>
      </c>
      <c r="E23" s="3">
        <v>3550.35</v>
      </c>
      <c r="F23" s="3">
        <v>4697.59</v>
      </c>
      <c r="P23" s="3">
        <v>1049.6400000000001</v>
      </c>
      <c r="Q23" s="3">
        <v>1895.86</v>
      </c>
      <c r="R23" s="3">
        <v>2765.11</v>
      </c>
      <c r="S23" s="3">
        <v>3715.95</v>
      </c>
      <c r="T23" s="3">
        <v>4413.34</v>
      </c>
      <c r="AE23" s="3">
        <v>1</v>
      </c>
      <c r="AF23" s="3">
        <v>842.5</v>
      </c>
      <c r="AG23" s="3">
        <v>1637.41</v>
      </c>
      <c r="AH23" s="3">
        <v>2135.2800000000002</v>
      </c>
      <c r="AI23" s="3">
        <v>2377.85</v>
      </c>
      <c r="AJ23" s="3">
        <v>3278.89</v>
      </c>
      <c r="AW23" s="3">
        <v>1113.9100000000001</v>
      </c>
      <c r="AX23" s="3">
        <v>1877.57</v>
      </c>
      <c r="AY23" s="3">
        <v>2469.64</v>
      </c>
      <c r="AZ23" s="3">
        <v>3909.85</v>
      </c>
      <c r="BA23" s="3">
        <v>3255.48</v>
      </c>
    </row>
    <row r="24" spans="2:55" s="3" customFormat="1" x14ac:dyDescent="0.35">
      <c r="B24" s="3">
        <v>1050.07</v>
      </c>
      <c r="C24" s="3">
        <v>2072.6799999999998</v>
      </c>
      <c r="D24" s="3">
        <v>2976.51</v>
      </c>
      <c r="E24" s="3">
        <v>3677.99</v>
      </c>
      <c r="F24" s="3">
        <v>4815.04</v>
      </c>
      <c r="P24" s="3">
        <v>1050.4000000000001</v>
      </c>
      <c r="Q24" s="3">
        <v>1910.07</v>
      </c>
      <c r="R24" s="3">
        <v>2766.69</v>
      </c>
      <c r="S24" s="3">
        <v>3725.25</v>
      </c>
      <c r="T24" s="3">
        <v>4415.43</v>
      </c>
      <c r="AE24" s="3">
        <v>1</v>
      </c>
      <c r="AF24" s="3">
        <v>805.89</v>
      </c>
      <c r="AG24" s="3">
        <v>1606.02</v>
      </c>
      <c r="AH24" s="3">
        <v>2101.96</v>
      </c>
      <c r="AI24" s="3">
        <v>2810.08</v>
      </c>
      <c r="AJ24" s="3">
        <v>3200.85</v>
      </c>
      <c r="AW24" s="3">
        <v>1124.9100000000001</v>
      </c>
      <c r="AX24" s="3">
        <v>1893.92</v>
      </c>
      <c r="AY24" s="3">
        <v>2557.3000000000002</v>
      </c>
      <c r="AZ24" s="3">
        <v>3981.01</v>
      </c>
      <c r="BA24" s="3">
        <v>3503.22</v>
      </c>
    </row>
    <row r="25" spans="2:55" s="3" customFormat="1" x14ac:dyDescent="0.35">
      <c r="B25" s="3">
        <v>1033.3499999999999</v>
      </c>
      <c r="C25" s="3">
        <v>2070.27</v>
      </c>
      <c r="D25" s="3">
        <v>2944.33</v>
      </c>
      <c r="E25" s="3">
        <v>3478.6</v>
      </c>
      <c r="F25" s="3">
        <v>4909.92</v>
      </c>
      <c r="P25" s="3">
        <v>1050.6300000000001</v>
      </c>
      <c r="Q25" s="3">
        <v>1920.12</v>
      </c>
      <c r="R25" s="3">
        <v>2773.99</v>
      </c>
      <c r="S25" s="3">
        <v>3733.98</v>
      </c>
      <c r="T25" s="3">
        <v>4421.46</v>
      </c>
      <c r="AE25" s="3">
        <v>1</v>
      </c>
      <c r="AF25" s="3">
        <v>805.1</v>
      </c>
      <c r="AG25" s="3">
        <v>1552.33</v>
      </c>
      <c r="AH25" s="3">
        <v>2158.71</v>
      </c>
      <c r="AI25" s="3">
        <v>2755.33</v>
      </c>
      <c r="AJ25" s="3">
        <v>3299.22</v>
      </c>
      <c r="AW25" s="3">
        <v>1090.53</v>
      </c>
      <c r="AX25" s="3">
        <v>1848.75</v>
      </c>
      <c r="AY25" s="3">
        <v>2466.9499999999998</v>
      </c>
      <c r="AZ25" s="3">
        <v>3394.24</v>
      </c>
      <c r="BA25" s="3">
        <v>3499.28</v>
      </c>
    </row>
    <row r="26" spans="2:55" s="3" customFormat="1" x14ac:dyDescent="0.35">
      <c r="B26" s="3">
        <v>1011.61</v>
      </c>
      <c r="C26" s="3">
        <v>2055.31</v>
      </c>
      <c r="D26" s="3">
        <v>2922.15</v>
      </c>
      <c r="E26" s="3">
        <v>3480.02</v>
      </c>
      <c r="F26" s="3">
        <v>4836.6499999999996</v>
      </c>
      <c r="P26" s="3">
        <v>1051.1400000000001</v>
      </c>
      <c r="Q26" s="3">
        <v>1946.74</v>
      </c>
      <c r="R26" s="3">
        <v>2777.52</v>
      </c>
      <c r="S26" s="3">
        <v>3740.77</v>
      </c>
      <c r="T26" s="3">
        <v>4450.99</v>
      </c>
      <c r="AE26" s="3">
        <v>1</v>
      </c>
      <c r="AF26" s="3">
        <v>785.55</v>
      </c>
      <c r="AG26" s="3">
        <v>1639.19</v>
      </c>
      <c r="AH26" s="3">
        <v>2171.87</v>
      </c>
      <c r="AI26" s="3">
        <v>2666.65</v>
      </c>
      <c r="AJ26" s="3">
        <v>3247.36</v>
      </c>
      <c r="AW26" s="3">
        <v>1117.3900000000001</v>
      </c>
      <c r="AX26" s="3">
        <v>1869.35</v>
      </c>
      <c r="AY26" s="3">
        <v>2520.6799999999998</v>
      </c>
      <c r="AZ26" s="3">
        <v>3326.74</v>
      </c>
      <c r="BA26" s="3">
        <v>3565.24</v>
      </c>
    </row>
    <row r="27" spans="2:55" s="3" customFormat="1" x14ac:dyDescent="0.35">
      <c r="B27" s="3">
        <v>1032.45</v>
      </c>
      <c r="C27" s="3">
        <v>2036.13</v>
      </c>
      <c r="D27" s="3">
        <v>3029.11</v>
      </c>
      <c r="E27" s="3">
        <v>3398.04</v>
      </c>
      <c r="F27" s="3">
        <v>4829.7299999999996</v>
      </c>
      <c r="P27" s="3">
        <v>1051.9100000000001</v>
      </c>
      <c r="Q27" s="3">
        <v>1953.36</v>
      </c>
      <c r="R27" s="3">
        <v>2778.79</v>
      </c>
      <c r="S27" s="3">
        <v>3741.07</v>
      </c>
      <c r="T27" s="3">
        <v>4475.3999999999996</v>
      </c>
      <c r="AE27" s="3">
        <v>1</v>
      </c>
      <c r="AF27" s="3">
        <v>832.87</v>
      </c>
      <c r="AG27" s="3">
        <v>1590.48</v>
      </c>
      <c r="AH27" s="3">
        <v>2107.46</v>
      </c>
      <c r="AI27" s="3">
        <v>2809.09</v>
      </c>
      <c r="AJ27" s="3">
        <v>3292.84</v>
      </c>
      <c r="AW27" s="3">
        <v>1108.44</v>
      </c>
      <c r="AX27" s="3">
        <v>2012.1</v>
      </c>
      <c r="AY27" s="3">
        <v>2526.33</v>
      </c>
      <c r="AZ27" s="3">
        <v>3324.95</v>
      </c>
      <c r="BA27" s="3">
        <v>3553.07</v>
      </c>
    </row>
    <row r="28" spans="2:55" s="3" customFormat="1" x14ac:dyDescent="0.35">
      <c r="B28" s="3">
        <v>1052.8399999999999</v>
      </c>
      <c r="C28" s="3">
        <v>2014.09</v>
      </c>
      <c r="D28" s="3">
        <v>2884.85</v>
      </c>
      <c r="E28" s="3">
        <v>3448.5</v>
      </c>
      <c r="F28" s="3">
        <v>4832.29</v>
      </c>
      <c r="P28" s="3">
        <v>1053.49</v>
      </c>
      <c r="Q28" s="3">
        <v>1959.87</v>
      </c>
      <c r="R28" s="3">
        <v>2782.6</v>
      </c>
      <c r="S28" s="3">
        <v>3755.73</v>
      </c>
      <c r="T28" s="3">
        <v>4606.6899999999996</v>
      </c>
      <c r="AE28" s="3">
        <v>1</v>
      </c>
      <c r="AF28" s="3">
        <v>807.88</v>
      </c>
      <c r="AG28" s="3">
        <v>1592.85</v>
      </c>
      <c r="AH28" s="3">
        <v>2169.37</v>
      </c>
      <c r="AI28" s="3">
        <v>2804.8</v>
      </c>
      <c r="AJ28" s="3">
        <v>3305.33</v>
      </c>
      <c r="AW28" s="3">
        <v>1120.67</v>
      </c>
      <c r="AX28" s="3">
        <v>2065.84</v>
      </c>
      <c r="AY28" s="3">
        <v>2561.81</v>
      </c>
      <c r="AZ28" s="3">
        <v>3417.56</v>
      </c>
      <c r="BA28" s="3">
        <v>3861.19</v>
      </c>
    </row>
    <row r="29" spans="2:55" s="3" customFormat="1" x14ac:dyDescent="0.35">
      <c r="B29" s="3">
        <v>1069.96</v>
      </c>
      <c r="C29" s="3">
        <v>2081.62</v>
      </c>
      <c r="D29" s="3">
        <v>2925.84</v>
      </c>
      <c r="E29" s="3">
        <v>3700.45</v>
      </c>
      <c r="F29" s="3">
        <v>4712.68</v>
      </c>
      <c r="P29" s="3">
        <v>1053.52</v>
      </c>
      <c r="Q29" s="3">
        <v>1961.74</v>
      </c>
      <c r="R29" s="3">
        <v>2809.73</v>
      </c>
      <c r="S29" s="3">
        <v>3756.27</v>
      </c>
      <c r="T29" s="3">
        <v>4655.33</v>
      </c>
      <c r="AE29" s="3">
        <v>1</v>
      </c>
      <c r="AF29" s="3">
        <v>801.99</v>
      </c>
      <c r="AG29" s="3">
        <v>1631.55</v>
      </c>
      <c r="AH29" s="3">
        <v>2183.2199999999998</v>
      </c>
      <c r="AI29" s="3">
        <v>2717.37</v>
      </c>
      <c r="AJ29" s="3">
        <v>3244.51</v>
      </c>
      <c r="AW29" s="3">
        <v>1133.25</v>
      </c>
      <c r="AX29" s="3">
        <v>2006.91</v>
      </c>
      <c r="AY29" s="3">
        <v>2526.0500000000002</v>
      </c>
      <c r="AZ29" s="3">
        <v>3269.84</v>
      </c>
      <c r="BA29" s="3">
        <v>3824.02</v>
      </c>
    </row>
    <row r="30" spans="2:55" s="3" customFormat="1" x14ac:dyDescent="0.35">
      <c r="B30" s="3">
        <v>1057.8399999999999</v>
      </c>
      <c r="C30" s="3">
        <v>2072.9699999999998</v>
      </c>
      <c r="D30" s="3">
        <v>3053.81</v>
      </c>
      <c r="E30" s="3">
        <v>3572.24</v>
      </c>
      <c r="F30" s="3">
        <v>4759.8599999999997</v>
      </c>
      <c r="P30" s="3">
        <v>1053.9100000000001</v>
      </c>
      <c r="Q30" s="3">
        <v>1961.92</v>
      </c>
      <c r="R30" s="3">
        <v>2818.88</v>
      </c>
      <c r="S30" s="3">
        <v>3781.53</v>
      </c>
      <c r="T30" s="3">
        <v>4849.92</v>
      </c>
      <c r="AE30" s="3">
        <v>1</v>
      </c>
      <c r="AF30" s="3">
        <v>806.9</v>
      </c>
      <c r="AG30" s="3">
        <v>1610.9</v>
      </c>
      <c r="AH30" s="3">
        <v>2111.42</v>
      </c>
      <c r="AI30" s="3">
        <v>2720.54</v>
      </c>
      <c r="AJ30" s="3">
        <v>3421.22</v>
      </c>
      <c r="AW30" s="3">
        <v>1116.6500000000001</v>
      </c>
      <c r="AX30" s="3">
        <v>2064.11</v>
      </c>
      <c r="AY30" s="3">
        <v>2538.0700000000002</v>
      </c>
      <c r="AZ30" s="3">
        <v>3218.13</v>
      </c>
      <c r="BA30" s="3">
        <v>4018.92</v>
      </c>
    </row>
    <row r="31" spans="2:55" s="3" customFormat="1" x14ac:dyDescent="0.35">
      <c r="B31" s="3">
        <v>1053.3499999999999</v>
      </c>
      <c r="C31" s="3">
        <v>2079.58</v>
      </c>
      <c r="D31" s="3">
        <v>2955.78</v>
      </c>
      <c r="E31" s="3">
        <v>3874.94</v>
      </c>
      <c r="F31" s="3">
        <v>4808.1000000000004</v>
      </c>
      <c r="P31" s="3">
        <v>1053.93</v>
      </c>
      <c r="Q31" s="3">
        <v>1963.9</v>
      </c>
      <c r="R31" s="3">
        <v>2831.14</v>
      </c>
      <c r="S31" s="3">
        <v>3786.26</v>
      </c>
      <c r="T31" s="3">
        <v>4869.18</v>
      </c>
      <c r="AE31" s="3">
        <v>1</v>
      </c>
      <c r="AF31" s="3">
        <v>839.79</v>
      </c>
      <c r="AG31" s="3">
        <v>1646.71</v>
      </c>
      <c r="AH31" s="3">
        <v>2116.3200000000002</v>
      </c>
      <c r="AI31" s="3">
        <v>2769.35</v>
      </c>
      <c r="AJ31" s="3">
        <v>3595.13</v>
      </c>
      <c r="AW31" s="3">
        <v>1111.72</v>
      </c>
      <c r="AX31" s="3">
        <v>2073.1999999999998</v>
      </c>
      <c r="AY31" s="3">
        <v>2562.88</v>
      </c>
      <c r="AZ31" s="3">
        <v>3279.1</v>
      </c>
      <c r="BA31" s="3">
        <v>3832.18</v>
      </c>
    </row>
    <row r="32" spans="2:55" s="3" customFormat="1" x14ac:dyDescent="0.35">
      <c r="B32" s="3">
        <v>1057.23</v>
      </c>
      <c r="C32" s="3">
        <v>2010.2</v>
      </c>
      <c r="D32" s="3">
        <v>2917.53</v>
      </c>
      <c r="E32" s="3">
        <v>3496.55</v>
      </c>
      <c r="F32" s="3">
        <v>2962.24</v>
      </c>
      <c r="P32" s="3">
        <v>1054.03</v>
      </c>
      <c r="Q32" s="3">
        <v>1979.01</v>
      </c>
      <c r="R32" s="3">
        <v>2834.06</v>
      </c>
      <c r="S32" s="3">
        <v>3787.91</v>
      </c>
      <c r="T32" s="3">
        <v>4908.63</v>
      </c>
      <c r="AE32" s="3">
        <v>1</v>
      </c>
      <c r="AF32" s="3">
        <v>824.9</v>
      </c>
      <c r="AG32" s="3">
        <v>1609.38</v>
      </c>
      <c r="AH32" s="3">
        <v>2110.94</v>
      </c>
      <c r="AI32" s="3">
        <v>2834.62</v>
      </c>
      <c r="AJ32" s="3">
        <v>2200.7800000000002</v>
      </c>
      <c r="AW32" s="3">
        <v>1120.44</v>
      </c>
      <c r="AX32" s="3">
        <v>2035.78</v>
      </c>
      <c r="AY32" s="3">
        <v>2740.56</v>
      </c>
      <c r="AZ32" s="3">
        <v>3365.92</v>
      </c>
      <c r="BA32" s="3">
        <v>2667.26</v>
      </c>
    </row>
    <row r="33" spans="2:52" s="3" customFormat="1" x14ac:dyDescent="0.35">
      <c r="B33" s="3">
        <v>1019.12</v>
      </c>
      <c r="C33" s="3">
        <v>2081.35</v>
      </c>
      <c r="D33" s="3">
        <v>2889.62</v>
      </c>
      <c r="E33" s="3">
        <v>3663.52</v>
      </c>
      <c r="P33" s="3">
        <v>1054.1400000000001</v>
      </c>
      <c r="Q33" s="3">
        <v>1981.82</v>
      </c>
      <c r="R33" s="3">
        <v>2891.22</v>
      </c>
      <c r="S33" s="3">
        <v>3850.18</v>
      </c>
      <c r="AE33" s="3">
        <v>1</v>
      </c>
      <c r="AF33" s="3">
        <v>793.53</v>
      </c>
      <c r="AG33" s="3">
        <v>1576.25</v>
      </c>
      <c r="AH33" s="3">
        <v>2141.88</v>
      </c>
      <c r="AI33" s="3">
        <v>2794.1</v>
      </c>
      <c r="AW33" s="3">
        <v>1122.24</v>
      </c>
      <c r="AX33" s="3">
        <v>2027.41</v>
      </c>
      <c r="AY33" s="3">
        <v>2753.53</v>
      </c>
      <c r="AZ33" s="3">
        <v>3370.93</v>
      </c>
    </row>
    <row r="34" spans="2:52" s="3" customFormat="1" x14ac:dyDescent="0.35">
      <c r="B34" s="3">
        <v>1004.71</v>
      </c>
      <c r="C34" s="3">
        <v>1841.77</v>
      </c>
      <c r="D34" s="3">
        <v>3052.04</v>
      </c>
      <c r="E34" s="3">
        <v>3487.67</v>
      </c>
      <c r="P34" s="3">
        <v>1054.44</v>
      </c>
      <c r="Q34" s="3">
        <v>1986.67</v>
      </c>
      <c r="R34" s="3">
        <v>2939.11</v>
      </c>
      <c r="S34" s="3">
        <v>3969.73</v>
      </c>
      <c r="AE34" s="3">
        <v>1</v>
      </c>
      <c r="AF34" s="3">
        <v>799.82</v>
      </c>
      <c r="AG34" s="3">
        <v>1604.8</v>
      </c>
      <c r="AH34" s="3">
        <v>2248.71</v>
      </c>
      <c r="AI34" s="3">
        <v>2811.93</v>
      </c>
      <c r="AW34" s="3">
        <v>1127.58</v>
      </c>
      <c r="AX34" s="3">
        <v>2015.19</v>
      </c>
      <c r="AY34" s="3">
        <v>2746.35</v>
      </c>
      <c r="AZ34" s="3">
        <v>3256.45</v>
      </c>
    </row>
    <row r="35" spans="2:52" s="3" customFormat="1" x14ac:dyDescent="0.35">
      <c r="B35" s="3">
        <v>1023.48</v>
      </c>
      <c r="C35" s="3">
        <v>1994.62</v>
      </c>
      <c r="D35" s="3">
        <v>2947.48</v>
      </c>
      <c r="E35" s="3">
        <v>3848.3</v>
      </c>
      <c r="P35" s="3">
        <v>1055.1199999999999</v>
      </c>
      <c r="Q35" s="3">
        <v>1989.99</v>
      </c>
      <c r="R35" s="3">
        <v>2942.18</v>
      </c>
      <c r="S35" s="3">
        <v>3976.74</v>
      </c>
      <c r="AE35" s="3">
        <v>1</v>
      </c>
      <c r="AF35" s="3">
        <v>839.61</v>
      </c>
      <c r="AG35" s="3">
        <v>1605.38</v>
      </c>
      <c r="AH35" s="3">
        <v>2189.5700000000002</v>
      </c>
      <c r="AI35" s="3">
        <v>2746.26</v>
      </c>
      <c r="AW35" s="3">
        <v>1128.8800000000001</v>
      </c>
      <c r="AX35" s="3">
        <v>1995.62</v>
      </c>
      <c r="AY35" s="3">
        <v>2773.86</v>
      </c>
      <c r="AZ35" s="3">
        <v>3351.16</v>
      </c>
    </row>
    <row r="36" spans="2:52" s="3" customFormat="1" x14ac:dyDescent="0.35">
      <c r="B36" s="3">
        <v>1032.77</v>
      </c>
      <c r="C36" s="3">
        <v>2008.56</v>
      </c>
      <c r="D36" s="3">
        <v>2972.91</v>
      </c>
      <c r="E36" s="3">
        <v>3861.93</v>
      </c>
      <c r="P36" s="3">
        <v>1056.25</v>
      </c>
      <c r="Q36" s="3">
        <v>1992.5</v>
      </c>
      <c r="R36" s="3">
        <v>2964.54</v>
      </c>
      <c r="S36" s="3">
        <v>4002.38</v>
      </c>
      <c r="AE36" s="3">
        <v>1</v>
      </c>
      <c r="AF36" s="3">
        <v>817.9</v>
      </c>
      <c r="AG36" s="3">
        <v>1595.08</v>
      </c>
      <c r="AH36" s="3">
        <v>2151.7800000000002</v>
      </c>
      <c r="AI36" s="3">
        <v>2777</v>
      </c>
      <c r="AW36" s="3">
        <v>1132.5999999999999</v>
      </c>
      <c r="AX36" s="3">
        <v>1972.69</v>
      </c>
      <c r="AY36" s="3">
        <v>2665.3</v>
      </c>
      <c r="AZ36" s="3">
        <v>3242.95</v>
      </c>
    </row>
    <row r="37" spans="2:52" s="3" customFormat="1" x14ac:dyDescent="0.35">
      <c r="B37" s="3">
        <v>1044.76</v>
      </c>
      <c r="C37" s="3">
        <v>2063.9899999999998</v>
      </c>
      <c r="D37" s="3">
        <v>2901.21</v>
      </c>
      <c r="E37" s="3">
        <v>3973.57</v>
      </c>
      <c r="P37" s="3">
        <v>1056.6400000000001</v>
      </c>
      <c r="Q37" s="3">
        <v>1993.63</v>
      </c>
      <c r="R37" s="3">
        <v>2973.6</v>
      </c>
      <c r="S37" s="3">
        <v>4017.67</v>
      </c>
      <c r="AE37" s="3">
        <v>1</v>
      </c>
      <c r="AF37" s="3">
        <v>777.67</v>
      </c>
      <c r="AG37" s="3">
        <v>1537.42</v>
      </c>
      <c r="AH37" s="3">
        <v>2213.69</v>
      </c>
      <c r="AI37" s="3">
        <v>2776.78</v>
      </c>
      <c r="AW37" s="3">
        <v>1129.51</v>
      </c>
      <c r="AX37" s="3">
        <v>1944.72</v>
      </c>
      <c r="AY37" s="3">
        <v>2787.41</v>
      </c>
      <c r="AZ37" s="3">
        <v>3561.38</v>
      </c>
    </row>
    <row r="38" spans="2:52" s="3" customFormat="1" x14ac:dyDescent="0.35">
      <c r="B38" s="3">
        <v>1050.6300000000001</v>
      </c>
      <c r="C38" s="3">
        <v>2050.7800000000002</v>
      </c>
      <c r="D38" s="3">
        <v>2972.27</v>
      </c>
      <c r="E38" s="3">
        <v>3909.07</v>
      </c>
      <c r="P38" s="3">
        <v>1056.81</v>
      </c>
      <c r="Q38" s="3">
        <v>1999.75</v>
      </c>
      <c r="R38" s="3">
        <v>2974.25</v>
      </c>
      <c r="S38" s="3">
        <v>4017.86</v>
      </c>
      <c r="AE38" s="3">
        <v>1</v>
      </c>
      <c r="AF38" s="3">
        <v>760.93</v>
      </c>
      <c r="AG38" s="3">
        <v>1504.1</v>
      </c>
      <c r="AH38" s="3">
        <v>2226.1</v>
      </c>
      <c r="AI38" s="3">
        <v>2772.65</v>
      </c>
      <c r="AW38" s="3">
        <v>1126.76</v>
      </c>
      <c r="AX38" s="3">
        <v>1999.51</v>
      </c>
      <c r="AY38" s="3">
        <v>2730.71</v>
      </c>
      <c r="AZ38" s="3">
        <v>3593.11</v>
      </c>
    </row>
    <row r="39" spans="2:52" s="3" customFormat="1" x14ac:dyDescent="0.35">
      <c r="B39" s="3">
        <v>1052.81</v>
      </c>
      <c r="C39" s="3">
        <v>2033.26</v>
      </c>
      <c r="D39" s="3">
        <v>3011.34</v>
      </c>
      <c r="P39" s="3">
        <v>1057.83</v>
      </c>
      <c r="Q39" s="3">
        <v>2001.37</v>
      </c>
      <c r="R39" s="3">
        <v>2991.82</v>
      </c>
      <c r="AE39" s="3">
        <v>1</v>
      </c>
      <c r="AF39" s="3">
        <v>745.49</v>
      </c>
      <c r="AG39" s="3">
        <v>1468.86</v>
      </c>
      <c r="AH39" s="3">
        <v>2182.94</v>
      </c>
      <c r="AW39" s="3">
        <v>1114.48</v>
      </c>
      <c r="AX39" s="3">
        <v>2058.2199999999998</v>
      </c>
      <c r="AY39" s="3">
        <v>2712.25</v>
      </c>
    </row>
    <row r="40" spans="2:52" s="3" customFormat="1" x14ac:dyDescent="0.35">
      <c r="B40" s="3">
        <v>1045.2</v>
      </c>
      <c r="C40" s="3">
        <v>2084.89</v>
      </c>
      <c r="D40" s="3">
        <v>3052.54</v>
      </c>
      <c r="P40" s="3">
        <v>1058.3</v>
      </c>
      <c r="Q40" s="3">
        <v>2002.4</v>
      </c>
      <c r="R40" s="3">
        <v>2998.91</v>
      </c>
      <c r="AE40" s="3">
        <v>1</v>
      </c>
      <c r="AF40" s="3">
        <v>737.31</v>
      </c>
      <c r="AG40" s="3">
        <v>1447.38</v>
      </c>
      <c r="AH40" s="3">
        <v>2092.2600000000002</v>
      </c>
      <c r="AW40" s="3">
        <v>1124.9000000000001</v>
      </c>
      <c r="AX40" s="3">
        <v>2062.9699999999998</v>
      </c>
      <c r="AY40" s="3">
        <v>2725.59</v>
      </c>
    </row>
    <row r="41" spans="2:52" s="3" customFormat="1" x14ac:dyDescent="0.35">
      <c r="B41" s="3">
        <v>1021.89</v>
      </c>
      <c r="C41" s="3">
        <v>2034.8</v>
      </c>
      <c r="D41" s="3">
        <v>2998.87</v>
      </c>
      <c r="P41" s="3">
        <v>1058.31</v>
      </c>
      <c r="Q41" s="3">
        <v>2004.92</v>
      </c>
      <c r="R41" s="3">
        <v>2999.96</v>
      </c>
      <c r="AE41" s="3">
        <v>1</v>
      </c>
      <c r="AF41" s="3">
        <v>771.14</v>
      </c>
      <c r="AG41" s="3">
        <v>1532.75</v>
      </c>
      <c r="AH41" s="3">
        <v>2219.8200000000002</v>
      </c>
      <c r="AW41" s="3">
        <v>1124.43</v>
      </c>
      <c r="AX41" s="3">
        <v>2018.13</v>
      </c>
      <c r="AY41" s="3">
        <v>2763.89</v>
      </c>
    </row>
    <row r="42" spans="2:52" s="3" customFormat="1" x14ac:dyDescent="0.35">
      <c r="B42" s="3">
        <v>1021.09</v>
      </c>
      <c r="C42" s="3">
        <v>2030.51</v>
      </c>
      <c r="D42" s="3">
        <v>2800.25</v>
      </c>
      <c r="P42" s="3">
        <v>1060.32</v>
      </c>
      <c r="Q42" s="3">
        <v>2010.63</v>
      </c>
      <c r="R42" s="3">
        <v>3017.81</v>
      </c>
      <c r="AE42" s="3">
        <v>1</v>
      </c>
      <c r="AF42" s="3">
        <v>773.45</v>
      </c>
      <c r="AG42" s="3">
        <v>1502.95</v>
      </c>
      <c r="AH42" s="3">
        <v>2165.0300000000002</v>
      </c>
      <c r="AW42" s="3">
        <v>1120.47</v>
      </c>
      <c r="AX42" s="3">
        <v>2064.83</v>
      </c>
      <c r="AY42" s="3">
        <v>2761.98</v>
      </c>
    </row>
    <row r="43" spans="2:52" s="3" customFormat="1" x14ac:dyDescent="0.35">
      <c r="B43" s="3">
        <v>1029.45</v>
      </c>
      <c r="C43" s="3">
        <v>1958.23</v>
      </c>
      <c r="D43" s="3">
        <v>2906.2</v>
      </c>
      <c r="P43" s="3">
        <v>1061.95</v>
      </c>
      <c r="Q43" s="3">
        <v>2011.11</v>
      </c>
      <c r="R43" s="3">
        <v>3027.44</v>
      </c>
      <c r="AE43" s="3">
        <v>1</v>
      </c>
      <c r="AF43" s="3">
        <v>755.04</v>
      </c>
      <c r="AG43" s="3">
        <v>1472.34</v>
      </c>
      <c r="AH43" s="3">
        <v>2135.81</v>
      </c>
      <c r="AW43" s="3">
        <v>1125.3800000000001</v>
      </c>
      <c r="AX43" s="3">
        <v>1770.77</v>
      </c>
      <c r="AY43" s="3">
        <v>2762.96</v>
      </c>
    </row>
    <row r="44" spans="2:52" s="3" customFormat="1" x14ac:dyDescent="0.35">
      <c r="B44" s="3">
        <v>1034.01</v>
      </c>
      <c r="C44" s="3">
        <v>2023.25</v>
      </c>
      <c r="D44" s="3">
        <v>2926.7</v>
      </c>
      <c r="P44" s="3">
        <v>1064.24</v>
      </c>
      <c r="Q44" s="3">
        <v>2012.23</v>
      </c>
      <c r="R44" s="3">
        <v>3039.8</v>
      </c>
      <c r="AE44" s="3">
        <v>1</v>
      </c>
      <c r="AF44" s="3">
        <v>740.91</v>
      </c>
      <c r="AG44" s="3">
        <v>1445.27</v>
      </c>
      <c r="AH44" s="3">
        <v>2140.75</v>
      </c>
      <c r="AW44" s="3">
        <v>1139.93</v>
      </c>
      <c r="AX44" s="3">
        <v>1970.47</v>
      </c>
      <c r="AY44" s="3">
        <v>2754.95</v>
      </c>
    </row>
    <row r="45" spans="2:52" s="3" customFormat="1" x14ac:dyDescent="0.35">
      <c r="B45" s="3">
        <v>928</v>
      </c>
      <c r="C45" s="3">
        <v>2088.3200000000002</v>
      </c>
      <c r="D45" s="3">
        <v>2903.16</v>
      </c>
      <c r="P45" s="3">
        <v>1065.17</v>
      </c>
      <c r="Q45" s="3">
        <v>2012.28</v>
      </c>
      <c r="R45" s="3">
        <v>3065.02</v>
      </c>
      <c r="AE45" s="3">
        <v>1</v>
      </c>
      <c r="AF45" s="3">
        <v>773.73</v>
      </c>
      <c r="AG45" s="3">
        <v>1551.45</v>
      </c>
      <c r="AH45" s="3">
        <v>2200.69</v>
      </c>
      <c r="AW45" s="3">
        <v>1122.45</v>
      </c>
      <c r="AX45" s="3">
        <v>1966.53</v>
      </c>
      <c r="AY45" s="3">
        <v>2728.05</v>
      </c>
    </row>
    <row r="46" spans="2:52" s="3" customFormat="1" x14ac:dyDescent="0.35">
      <c r="B46" s="3">
        <v>991.96</v>
      </c>
      <c r="C46" s="3">
        <v>2079.16</v>
      </c>
      <c r="D46" s="3">
        <v>3003.39</v>
      </c>
      <c r="P46" s="3">
        <v>1067.26</v>
      </c>
      <c r="Q46" s="3">
        <v>2013.36</v>
      </c>
      <c r="R46" s="3">
        <v>3067.12</v>
      </c>
      <c r="AE46" s="3">
        <v>1</v>
      </c>
      <c r="AF46" s="3">
        <v>779.42</v>
      </c>
      <c r="AG46" s="3">
        <v>1498.71</v>
      </c>
      <c r="AH46" s="3">
        <v>2139.69</v>
      </c>
      <c r="AW46" s="3">
        <v>1118.1300000000001</v>
      </c>
      <c r="AX46" s="3">
        <v>1982.82</v>
      </c>
      <c r="AY46" s="3">
        <v>3082.44</v>
      </c>
    </row>
    <row r="47" spans="2:52" s="3" customFormat="1" x14ac:dyDescent="0.35">
      <c r="B47" s="3">
        <v>1024.1500000000001</v>
      </c>
      <c r="C47" s="3">
        <v>2090.41</v>
      </c>
      <c r="D47" s="3">
        <v>3000.89</v>
      </c>
      <c r="P47" s="3">
        <v>1070.28</v>
      </c>
      <c r="Q47" s="3">
        <v>2013.44</v>
      </c>
      <c r="R47" s="3">
        <v>3075.95</v>
      </c>
      <c r="AE47" s="3">
        <v>1</v>
      </c>
      <c r="AF47" s="3">
        <v>761.98</v>
      </c>
      <c r="AG47" s="3">
        <v>1461.13</v>
      </c>
      <c r="AH47" s="3">
        <v>2167.4699999999998</v>
      </c>
      <c r="AW47" s="3">
        <v>1129.31</v>
      </c>
      <c r="AX47" s="3">
        <v>1900.45</v>
      </c>
      <c r="AY47" s="3">
        <v>3051.84</v>
      </c>
    </row>
    <row r="48" spans="2:52" s="3" customFormat="1" x14ac:dyDescent="0.35">
      <c r="B48" s="3">
        <v>986.51</v>
      </c>
      <c r="C48" s="3">
        <v>2045.29</v>
      </c>
      <c r="D48" s="3">
        <v>3022.64</v>
      </c>
      <c r="P48" s="3">
        <v>1072.07</v>
      </c>
      <c r="Q48" s="3">
        <v>2017.89</v>
      </c>
      <c r="R48" s="3">
        <v>3093.4</v>
      </c>
      <c r="AE48" s="3">
        <v>1</v>
      </c>
      <c r="AF48" s="3">
        <v>756.77</v>
      </c>
      <c r="AG48" s="3">
        <v>1458.8</v>
      </c>
      <c r="AH48" s="3">
        <v>2129.83</v>
      </c>
      <c r="AW48" s="3">
        <v>971.97</v>
      </c>
      <c r="AX48" s="3">
        <v>1964.29</v>
      </c>
      <c r="AY48" s="3">
        <v>3088.72</v>
      </c>
    </row>
    <row r="49" spans="2:51" s="3" customFormat="1" x14ac:dyDescent="0.35">
      <c r="B49" s="3">
        <v>976.08</v>
      </c>
      <c r="C49" s="3">
        <v>2016.54</v>
      </c>
      <c r="D49" s="3">
        <v>2006.87</v>
      </c>
      <c r="P49" s="3">
        <v>1077.22</v>
      </c>
      <c r="Q49" s="3">
        <v>2025.04</v>
      </c>
      <c r="R49" s="3">
        <v>3112.11</v>
      </c>
      <c r="AE49" s="3">
        <v>1</v>
      </c>
      <c r="AF49" s="3">
        <v>756.1</v>
      </c>
      <c r="AG49" s="3">
        <v>1536.15</v>
      </c>
      <c r="AH49" s="3">
        <v>1446.98</v>
      </c>
      <c r="AW49" s="3">
        <v>943.38</v>
      </c>
      <c r="AX49" s="3">
        <v>1944.18</v>
      </c>
      <c r="AY49" s="3">
        <v>2106.17</v>
      </c>
    </row>
    <row r="50" spans="2:51" s="3" customFormat="1" x14ac:dyDescent="0.35">
      <c r="B50" s="3">
        <v>971.95</v>
      </c>
      <c r="C50" s="3">
        <v>1978.82</v>
      </c>
      <c r="P50" s="3">
        <v>905.61</v>
      </c>
      <c r="Q50" s="3">
        <v>2040.95</v>
      </c>
      <c r="AE50" s="3">
        <v>1</v>
      </c>
      <c r="AF50" s="3">
        <v>784.01</v>
      </c>
      <c r="AG50" s="3">
        <v>1494.19</v>
      </c>
      <c r="AW50" s="3">
        <v>948.22</v>
      </c>
      <c r="AX50" s="3">
        <v>1974.21</v>
      </c>
    </row>
    <row r="51" spans="2:51" s="3" customFormat="1" x14ac:dyDescent="0.35">
      <c r="B51" s="3">
        <v>1007.79</v>
      </c>
      <c r="C51" s="3">
        <v>1932.86</v>
      </c>
      <c r="P51" s="3">
        <v>907.51</v>
      </c>
      <c r="Q51" s="3">
        <v>2055.79</v>
      </c>
      <c r="AE51" s="3">
        <v>1</v>
      </c>
      <c r="AF51" s="3">
        <v>766.38</v>
      </c>
      <c r="AG51" s="3">
        <v>1465.82</v>
      </c>
      <c r="AW51" s="3">
        <v>937.85</v>
      </c>
      <c r="AX51" s="3">
        <v>1880.1</v>
      </c>
    </row>
    <row r="52" spans="2:51" s="3" customFormat="1" x14ac:dyDescent="0.35">
      <c r="B52" s="3">
        <v>1012.41</v>
      </c>
      <c r="C52" s="3">
        <v>2062.6999999999998</v>
      </c>
      <c r="P52" s="3">
        <v>911.59</v>
      </c>
      <c r="Q52" s="3">
        <v>2056.79</v>
      </c>
      <c r="AE52" s="3">
        <v>1</v>
      </c>
      <c r="AF52" s="3">
        <v>742.93</v>
      </c>
      <c r="AG52" s="3">
        <v>1458.95</v>
      </c>
      <c r="AW52" s="3">
        <v>964.48</v>
      </c>
      <c r="AX52" s="3">
        <v>1965.81</v>
      </c>
    </row>
    <row r="53" spans="2:51" s="3" customFormat="1" x14ac:dyDescent="0.35">
      <c r="B53" s="3">
        <v>1021.28</v>
      </c>
      <c r="C53" s="3">
        <v>2064.5700000000002</v>
      </c>
      <c r="P53" s="3">
        <v>912.41</v>
      </c>
      <c r="Q53" s="3">
        <v>2063.7399999999998</v>
      </c>
      <c r="AE53" s="3">
        <v>1</v>
      </c>
      <c r="AF53" s="3">
        <v>764.97</v>
      </c>
      <c r="AG53" s="3">
        <v>1543.99</v>
      </c>
      <c r="AW53" s="3">
        <v>943.55</v>
      </c>
      <c r="AX53" s="3">
        <v>1955.82</v>
      </c>
    </row>
    <row r="54" spans="2:51" s="3" customFormat="1" x14ac:dyDescent="0.35">
      <c r="B54" s="3">
        <v>1017.08</v>
      </c>
      <c r="C54" s="3">
        <v>2054.41</v>
      </c>
      <c r="P54" s="3">
        <v>914.51</v>
      </c>
      <c r="Q54" s="3">
        <v>2064.83</v>
      </c>
      <c r="AE54" s="3">
        <v>1</v>
      </c>
      <c r="AF54" s="3">
        <v>783.56</v>
      </c>
      <c r="AG54" s="3">
        <v>1501.19</v>
      </c>
      <c r="AW54" s="3">
        <v>933.15</v>
      </c>
      <c r="AX54" s="3">
        <v>1931.87</v>
      </c>
    </row>
    <row r="55" spans="2:51" s="3" customFormat="1" x14ac:dyDescent="0.35">
      <c r="B55" s="3">
        <v>993.91</v>
      </c>
      <c r="C55" s="3">
        <v>2057.5100000000002</v>
      </c>
      <c r="P55" s="3">
        <v>914.56</v>
      </c>
      <c r="Q55" s="3">
        <v>2066.23</v>
      </c>
      <c r="AE55" s="3">
        <v>1</v>
      </c>
      <c r="AF55" s="3">
        <v>762.83</v>
      </c>
      <c r="AG55" s="3">
        <v>1460.74</v>
      </c>
      <c r="AW55" s="3">
        <v>924.55</v>
      </c>
      <c r="AX55" s="3">
        <v>1949.12</v>
      </c>
    </row>
    <row r="56" spans="2:51" s="3" customFormat="1" x14ac:dyDescent="0.35">
      <c r="B56" s="3">
        <v>981.47</v>
      </c>
      <c r="C56" s="3">
        <v>2009.49</v>
      </c>
      <c r="P56" s="3">
        <v>914.92</v>
      </c>
      <c r="Q56" s="3">
        <v>2066.31</v>
      </c>
      <c r="AE56" s="3">
        <v>1</v>
      </c>
      <c r="AF56" s="3">
        <v>748.25</v>
      </c>
      <c r="AG56" s="3">
        <v>1440.47</v>
      </c>
      <c r="AW56" s="3">
        <v>940.37</v>
      </c>
      <c r="AX56" s="3">
        <v>1969.35</v>
      </c>
    </row>
    <row r="57" spans="2:51" s="3" customFormat="1" x14ac:dyDescent="0.35">
      <c r="B57" s="3">
        <v>1006.61</v>
      </c>
      <c r="C57" s="3">
        <v>2023.89</v>
      </c>
      <c r="P57" s="3">
        <v>915.93</v>
      </c>
      <c r="Q57" s="3">
        <v>2070.48</v>
      </c>
      <c r="AE57" s="3">
        <v>1</v>
      </c>
      <c r="AF57" s="3">
        <v>737.01</v>
      </c>
      <c r="AG57" s="3">
        <v>1542.82</v>
      </c>
      <c r="AW57" s="3">
        <v>939.75</v>
      </c>
      <c r="AX57" s="3">
        <v>1961.09</v>
      </c>
    </row>
    <row r="58" spans="2:51" s="3" customFormat="1" x14ac:dyDescent="0.35">
      <c r="B58" s="3">
        <v>999.85</v>
      </c>
      <c r="C58" s="3">
        <v>2005.5</v>
      </c>
      <c r="P58" s="3">
        <v>917.83</v>
      </c>
      <c r="Q58" s="3">
        <v>2070.66</v>
      </c>
      <c r="AE58" s="3">
        <v>1</v>
      </c>
      <c r="AF58" s="3">
        <v>785.8</v>
      </c>
      <c r="AG58" s="3">
        <v>1504.01</v>
      </c>
      <c r="AW58" s="3">
        <v>937.96</v>
      </c>
      <c r="AX58" s="3">
        <v>1955.7</v>
      </c>
    </row>
    <row r="59" spans="2:51" s="3" customFormat="1" x14ac:dyDescent="0.35">
      <c r="B59" s="3">
        <v>1023.31</v>
      </c>
      <c r="C59" s="3">
        <v>2063.61</v>
      </c>
      <c r="P59" s="3">
        <v>920.43</v>
      </c>
      <c r="Q59" s="3">
        <v>2070.91</v>
      </c>
      <c r="AE59" s="3">
        <v>1</v>
      </c>
      <c r="AF59" s="3">
        <v>775.54</v>
      </c>
      <c r="AG59" s="3">
        <v>1461.96</v>
      </c>
      <c r="AW59" s="3">
        <v>949.59</v>
      </c>
      <c r="AX59" s="3">
        <v>1990.36</v>
      </c>
    </row>
    <row r="60" spans="2:51" s="3" customFormat="1" x14ac:dyDescent="0.35">
      <c r="B60" s="3">
        <v>1039.8499999999999</v>
      </c>
      <c r="C60" s="3">
        <v>2053.9299999999998</v>
      </c>
      <c r="P60" s="3">
        <v>925.97</v>
      </c>
      <c r="Q60" s="3">
        <v>2073.85</v>
      </c>
      <c r="AE60" s="3">
        <v>1</v>
      </c>
      <c r="AF60" s="3">
        <v>761.66</v>
      </c>
      <c r="AG60" s="3">
        <v>1442.46</v>
      </c>
      <c r="AW60" s="3">
        <v>950.57</v>
      </c>
      <c r="AX60" s="3">
        <v>1961.42</v>
      </c>
    </row>
    <row r="61" spans="2:51" s="3" customFormat="1" x14ac:dyDescent="0.35">
      <c r="B61" s="3">
        <v>1009.16</v>
      </c>
      <c r="C61" s="3">
        <v>2094.63</v>
      </c>
      <c r="P61" s="3">
        <v>926.74</v>
      </c>
      <c r="Q61" s="3">
        <v>2074.21</v>
      </c>
      <c r="AE61" s="3">
        <v>1</v>
      </c>
      <c r="AF61" s="3">
        <v>751.61</v>
      </c>
      <c r="AG61" s="3">
        <v>1525.58</v>
      </c>
      <c r="AW61" s="3">
        <v>950.77</v>
      </c>
      <c r="AX61" s="3">
        <v>1937.55</v>
      </c>
    </row>
    <row r="62" spans="2:51" s="3" customFormat="1" x14ac:dyDescent="0.35">
      <c r="B62" s="3">
        <v>1005.45</v>
      </c>
      <c r="C62" s="3">
        <v>2035.44</v>
      </c>
      <c r="P62" s="3">
        <v>926.99</v>
      </c>
      <c r="Q62" s="3">
        <v>2075.4</v>
      </c>
      <c r="AE62" s="3">
        <v>1</v>
      </c>
      <c r="AF62" s="3">
        <v>759.71</v>
      </c>
      <c r="AG62" s="3">
        <v>1522.48</v>
      </c>
      <c r="AW62" s="3">
        <v>951.83</v>
      </c>
      <c r="AX62" s="3">
        <v>1913.31</v>
      </c>
    </row>
    <row r="63" spans="2:51" s="3" customFormat="1" x14ac:dyDescent="0.35">
      <c r="B63" s="3">
        <v>962.42</v>
      </c>
      <c r="C63" s="3">
        <v>2052.7600000000002</v>
      </c>
      <c r="P63" s="3">
        <v>927.1</v>
      </c>
      <c r="Q63" s="3">
        <v>2076.9899999999998</v>
      </c>
      <c r="AE63" s="3">
        <v>1</v>
      </c>
      <c r="AF63" s="3">
        <v>787.51</v>
      </c>
      <c r="AG63" s="3">
        <v>1481.29</v>
      </c>
      <c r="AW63" s="3">
        <v>941.88</v>
      </c>
      <c r="AX63" s="3">
        <v>1936.28</v>
      </c>
    </row>
    <row r="64" spans="2:51" s="3" customFormat="1" x14ac:dyDescent="0.35">
      <c r="B64" s="3">
        <v>983.12</v>
      </c>
      <c r="C64" s="3">
        <v>2035.37</v>
      </c>
      <c r="P64" s="3">
        <v>927.56</v>
      </c>
      <c r="Q64" s="3">
        <v>2078.04</v>
      </c>
      <c r="AE64" s="3">
        <v>1</v>
      </c>
      <c r="AF64" s="3">
        <v>763.37</v>
      </c>
      <c r="AG64" s="3">
        <v>1450.22</v>
      </c>
      <c r="AW64" s="3">
        <v>866.22</v>
      </c>
      <c r="AX64" s="3">
        <v>1873.78</v>
      </c>
    </row>
    <row r="65" spans="2:50" s="3" customFormat="1" x14ac:dyDescent="0.35">
      <c r="B65" s="3">
        <v>999.38</v>
      </c>
      <c r="C65" s="3">
        <v>2044.48</v>
      </c>
      <c r="P65" s="3">
        <v>927.73</v>
      </c>
      <c r="Q65" s="3">
        <v>2080.08</v>
      </c>
      <c r="AE65" s="3">
        <v>1</v>
      </c>
      <c r="AF65" s="3">
        <v>736.35</v>
      </c>
      <c r="AG65" s="3">
        <v>1481.68</v>
      </c>
      <c r="AW65" s="3">
        <v>941.76</v>
      </c>
      <c r="AX65" s="3">
        <v>1902.19</v>
      </c>
    </row>
    <row r="66" spans="2:50" s="3" customFormat="1" x14ac:dyDescent="0.35">
      <c r="B66" s="3">
        <v>1010.43</v>
      </c>
      <c r="C66" s="3">
        <v>1969.49</v>
      </c>
      <c r="P66" s="3">
        <v>928.69</v>
      </c>
      <c r="Q66" s="3">
        <v>2081.08</v>
      </c>
      <c r="AE66" s="3">
        <v>1</v>
      </c>
      <c r="AF66" s="3">
        <v>747.06</v>
      </c>
      <c r="AG66" s="3">
        <v>1477.9</v>
      </c>
      <c r="AW66" s="3">
        <v>934.11</v>
      </c>
      <c r="AX66" s="3">
        <v>1858.25</v>
      </c>
    </row>
    <row r="67" spans="2:50" s="3" customFormat="1" x14ac:dyDescent="0.35">
      <c r="B67" s="3">
        <v>993.74</v>
      </c>
      <c r="C67" s="3">
        <v>2050.67</v>
      </c>
      <c r="P67" s="3">
        <v>929.68</v>
      </c>
      <c r="Q67" s="3">
        <v>2084.7800000000002</v>
      </c>
      <c r="AE67" s="3">
        <v>1</v>
      </c>
      <c r="AF67" s="3">
        <v>722.35</v>
      </c>
      <c r="AG67" s="3">
        <v>1468.05</v>
      </c>
      <c r="AW67" s="3">
        <v>939.43</v>
      </c>
      <c r="AX67" s="3">
        <v>1865.03</v>
      </c>
    </row>
    <row r="68" spans="2:50" s="3" customFormat="1" x14ac:dyDescent="0.35">
      <c r="B68" s="3">
        <v>1020.2</v>
      </c>
      <c r="C68" s="3">
        <v>2066.2399999999998</v>
      </c>
      <c r="P68" s="3">
        <v>932.45</v>
      </c>
      <c r="Q68" s="3">
        <v>2085.87</v>
      </c>
      <c r="AE68" s="3">
        <v>1</v>
      </c>
      <c r="AF68" s="3">
        <v>764.2</v>
      </c>
      <c r="AG68" s="3">
        <v>1561.16</v>
      </c>
      <c r="AW68" s="3">
        <v>948.23</v>
      </c>
      <c r="AX68" s="3">
        <v>1888.44</v>
      </c>
    </row>
    <row r="69" spans="2:50" s="3" customFormat="1" x14ac:dyDescent="0.35">
      <c r="B69" s="3">
        <v>1003.5</v>
      </c>
      <c r="C69" s="3">
        <v>2047.58</v>
      </c>
      <c r="P69" s="3">
        <v>932.86</v>
      </c>
      <c r="Q69" s="3">
        <v>2090.83</v>
      </c>
      <c r="AE69" s="3">
        <v>1</v>
      </c>
      <c r="AF69" s="3">
        <v>747.21</v>
      </c>
      <c r="AG69" s="3">
        <v>1499.53</v>
      </c>
      <c r="AW69" s="3">
        <v>940.49</v>
      </c>
      <c r="AX69" s="3">
        <v>1845.53</v>
      </c>
    </row>
    <row r="70" spans="2:50" s="3" customFormat="1" x14ac:dyDescent="0.35">
      <c r="B70" s="3">
        <v>973.78</v>
      </c>
      <c r="C70" s="3">
        <v>2003.84</v>
      </c>
      <c r="P70" s="3">
        <v>933.4</v>
      </c>
      <c r="Q70" s="3">
        <v>2092.41</v>
      </c>
      <c r="AE70" s="3">
        <v>1</v>
      </c>
      <c r="AF70" s="3">
        <v>727.34</v>
      </c>
      <c r="AG70" s="3">
        <v>1468.88</v>
      </c>
      <c r="AW70" s="3">
        <v>930.24</v>
      </c>
      <c r="AX70" s="3">
        <v>1867.6</v>
      </c>
    </row>
    <row r="71" spans="2:50" s="3" customFormat="1" x14ac:dyDescent="0.35">
      <c r="B71" s="3">
        <v>977.35</v>
      </c>
      <c r="P71" s="3">
        <v>934.36</v>
      </c>
      <c r="AE71" s="3">
        <v>1</v>
      </c>
      <c r="AF71" s="3">
        <v>755.75</v>
      </c>
      <c r="AW71" s="3">
        <v>930.79</v>
      </c>
    </row>
    <row r="72" spans="2:50" s="3" customFormat="1" x14ac:dyDescent="0.35">
      <c r="B72" s="3">
        <v>975.93</v>
      </c>
      <c r="P72" s="3">
        <v>935.13</v>
      </c>
      <c r="AE72" s="3">
        <v>1</v>
      </c>
      <c r="AF72" s="3">
        <v>751.71</v>
      </c>
      <c r="AW72" s="3">
        <v>932.91</v>
      </c>
    </row>
    <row r="73" spans="2:50" s="3" customFormat="1" x14ac:dyDescent="0.35">
      <c r="B73" s="3">
        <v>989.59</v>
      </c>
      <c r="P73" s="3">
        <v>936.21</v>
      </c>
      <c r="AE73" s="3">
        <v>1</v>
      </c>
      <c r="AF73" s="3">
        <v>742.67</v>
      </c>
      <c r="AW73" s="3">
        <v>937.04</v>
      </c>
    </row>
    <row r="74" spans="2:50" s="3" customFormat="1" x14ac:dyDescent="0.35">
      <c r="B74" s="3">
        <v>1008.21</v>
      </c>
      <c r="P74" s="3">
        <v>936.57</v>
      </c>
      <c r="AE74" s="3">
        <v>1</v>
      </c>
      <c r="AF74" s="3">
        <v>785.15</v>
      </c>
      <c r="AW74" s="3">
        <v>944.28</v>
      </c>
    </row>
    <row r="75" spans="2:50" s="3" customFormat="1" x14ac:dyDescent="0.35">
      <c r="B75" s="3">
        <v>1013.99</v>
      </c>
      <c r="P75" s="3">
        <v>936.59</v>
      </c>
      <c r="AE75" s="3">
        <v>1</v>
      </c>
      <c r="AF75" s="3">
        <v>759.88</v>
      </c>
      <c r="AW75" s="3">
        <v>946.12</v>
      </c>
    </row>
    <row r="76" spans="2:50" s="3" customFormat="1" x14ac:dyDescent="0.35">
      <c r="B76" s="3">
        <v>987.56</v>
      </c>
      <c r="P76" s="3">
        <v>937.17</v>
      </c>
      <c r="AE76" s="3">
        <v>1</v>
      </c>
      <c r="AF76" s="3">
        <v>737.04</v>
      </c>
      <c r="AW76" s="3">
        <v>943.43</v>
      </c>
    </row>
    <row r="77" spans="2:50" s="3" customFormat="1" x14ac:dyDescent="0.35">
      <c r="B77" s="3">
        <v>994.07</v>
      </c>
      <c r="P77" s="3">
        <v>937.74</v>
      </c>
      <c r="AE77" s="3">
        <v>1</v>
      </c>
      <c r="AF77" s="3">
        <v>735.35</v>
      </c>
      <c r="AW77" s="3">
        <v>942.48</v>
      </c>
    </row>
    <row r="78" spans="2:50" s="3" customFormat="1" x14ac:dyDescent="0.35">
      <c r="B78" s="3">
        <v>1000.45</v>
      </c>
      <c r="P78" s="3">
        <v>937.75</v>
      </c>
      <c r="AE78" s="3">
        <v>1</v>
      </c>
      <c r="AF78" s="3">
        <v>776.66</v>
      </c>
      <c r="AW78" s="3">
        <v>944.72</v>
      </c>
    </row>
    <row r="79" spans="2:50" s="3" customFormat="1" x14ac:dyDescent="0.35">
      <c r="B79" s="3">
        <v>970.35</v>
      </c>
      <c r="P79" s="3">
        <v>938</v>
      </c>
      <c r="AE79" s="3">
        <v>1</v>
      </c>
      <c r="AF79" s="3">
        <v>746.17</v>
      </c>
      <c r="AW79" s="3">
        <v>930.31</v>
      </c>
    </row>
    <row r="80" spans="2:50" s="3" customFormat="1" x14ac:dyDescent="0.35">
      <c r="B80" s="3">
        <v>1000.07</v>
      </c>
      <c r="P80" s="3">
        <v>938.02</v>
      </c>
      <c r="AE80" s="3">
        <v>1</v>
      </c>
      <c r="AF80" s="3">
        <v>735.1</v>
      </c>
      <c r="AW80" s="3">
        <v>938.09</v>
      </c>
    </row>
    <row r="81" spans="2:49" s="3" customFormat="1" x14ac:dyDescent="0.35">
      <c r="B81" s="3">
        <v>1010.66</v>
      </c>
      <c r="P81" s="3">
        <v>939.66</v>
      </c>
      <c r="AE81" s="3">
        <v>1</v>
      </c>
      <c r="AF81" s="3">
        <v>757.55</v>
      </c>
      <c r="AW81" s="3">
        <v>943.02</v>
      </c>
    </row>
    <row r="82" spans="2:49" s="3" customFormat="1" x14ac:dyDescent="0.35">
      <c r="B82" s="3">
        <v>939.4</v>
      </c>
      <c r="P82" s="3">
        <v>941.01</v>
      </c>
      <c r="AE82" s="3">
        <v>1</v>
      </c>
      <c r="AF82" s="3">
        <v>759.11</v>
      </c>
      <c r="AW82" s="3">
        <v>934.1</v>
      </c>
    </row>
    <row r="83" spans="2:49" s="3" customFormat="1" x14ac:dyDescent="0.35">
      <c r="B83" s="3">
        <v>1011.69</v>
      </c>
      <c r="P83" s="3">
        <v>942.31</v>
      </c>
      <c r="AE83" s="3">
        <v>1</v>
      </c>
      <c r="AF83" s="3">
        <v>739.6</v>
      </c>
      <c r="AW83" s="3">
        <v>973.65</v>
      </c>
    </row>
    <row r="84" spans="2:49" s="3" customFormat="1" x14ac:dyDescent="0.35">
      <c r="B84" s="3">
        <v>1000.56</v>
      </c>
      <c r="P84" s="3">
        <v>943.61</v>
      </c>
      <c r="AE84" s="3">
        <v>1</v>
      </c>
      <c r="AF84" s="3">
        <v>736.69</v>
      </c>
      <c r="AW84" s="3">
        <v>1002.79</v>
      </c>
    </row>
    <row r="85" spans="2:49" s="3" customFormat="1" x14ac:dyDescent="0.35">
      <c r="B85" s="3">
        <v>959.13</v>
      </c>
      <c r="P85" s="3">
        <v>943.64</v>
      </c>
      <c r="AE85" s="3">
        <v>1</v>
      </c>
      <c r="AF85" s="3">
        <v>772.3</v>
      </c>
      <c r="AW85" s="3">
        <v>1008.74</v>
      </c>
    </row>
    <row r="86" spans="2:49" s="3" customFormat="1" x14ac:dyDescent="0.35">
      <c r="B86" s="3">
        <v>1053.6500000000001</v>
      </c>
      <c r="P86" s="3">
        <v>943.99</v>
      </c>
      <c r="AE86" s="3">
        <v>1</v>
      </c>
      <c r="AF86" s="3">
        <v>751.75</v>
      </c>
      <c r="AW86" s="3">
        <v>1001.96</v>
      </c>
    </row>
    <row r="87" spans="2:49" s="3" customFormat="1" x14ac:dyDescent="0.35">
      <c r="B87" s="3">
        <v>1060.02</v>
      </c>
      <c r="P87" s="3">
        <v>944</v>
      </c>
      <c r="AE87" s="3">
        <v>1</v>
      </c>
      <c r="AF87" s="3">
        <v>731.98</v>
      </c>
      <c r="AW87" s="3">
        <v>1015.04</v>
      </c>
    </row>
    <row r="88" spans="2:49" s="3" customFormat="1" x14ac:dyDescent="0.35">
      <c r="B88" s="3">
        <v>1096.07</v>
      </c>
      <c r="P88" s="3">
        <v>945.34</v>
      </c>
      <c r="AE88" s="3">
        <v>1</v>
      </c>
      <c r="AF88" s="3">
        <v>760.33</v>
      </c>
      <c r="AW88" s="3">
        <v>1007.15</v>
      </c>
    </row>
    <row r="89" spans="2:49" s="3" customFormat="1" x14ac:dyDescent="0.35">
      <c r="B89" s="3">
        <v>1096.1199999999999</v>
      </c>
      <c r="P89" s="3">
        <v>946.74</v>
      </c>
      <c r="AE89" s="3">
        <v>1</v>
      </c>
      <c r="AF89" s="3">
        <v>758.38</v>
      </c>
      <c r="AW89" s="3">
        <v>1017.75</v>
      </c>
    </row>
    <row r="90" spans="2:49" s="3" customFormat="1" x14ac:dyDescent="0.35">
      <c r="B90" s="3">
        <v>1016.46</v>
      </c>
      <c r="P90" s="3">
        <v>946.82</v>
      </c>
      <c r="AE90" s="3">
        <v>1</v>
      </c>
      <c r="AF90" s="3">
        <v>741.88</v>
      </c>
      <c r="AW90" s="3">
        <v>1004.48</v>
      </c>
    </row>
    <row r="91" spans="2:49" s="3" customFormat="1" x14ac:dyDescent="0.35">
      <c r="B91" s="3">
        <v>1006.32</v>
      </c>
      <c r="P91" s="3">
        <v>947.39</v>
      </c>
      <c r="AE91" s="3">
        <v>1</v>
      </c>
      <c r="AF91" s="3">
        <v>723.75</v>
      </c>
      <c r="AW91" s="3">
        <v>1003.47</v>
      </c>
    </row>
    <row r="92" spans="2:49" s="3" customFormat="1" x14ac:dyDescent="0.35">
      <c r="B92" s="3">
        <v>1001.69</v>
      </c>
      <c r="P92" s="3">
        <v>947.68</v>
      </c>
      <c r="AE92" s="3">
        <v>1</v>
      </c>
      <c r="AF92" s="3">
        <v>775.1</v>
      </c>
      <c r="AW92" s="3">
        <v>1009.37</v>
      </c>
    </row>
    <row r="93" spans="2:49" s="3" customFormat="1" x14ac:dyDescent="0.35">
      <c r="B93" s="3">
        <v>976.83</v>
      </c>
      <c r="P93" s="3">
        <v>947.77</v>
      </c>
      <c r="AE93" s="3">
        <v>1</v>
      </c>
      <c r="AF93" s="3">
        <v>793.84</v>
      </c>
      <c r="AW93" s="3">
        <v>994.35</v>
      </c>
    </row>
    <row r="94" spans="2:49" s="3" customFormat="1" x14ac:dyDescent="0.35">
      <c r="B94" s="3">
        <v>980.07</v>
      </c>
      <c r="P94" s="3">
        <v>948.08</v>
      </c>
      <c r="AE94" s="3">
        <v>1</v>
      </c>
      <c r="AF94" s="3">
        <v>787.41</v>
      </c>
      <c r="AW94" s="3">
        <v>990.71</v>
      </c>
    </row>
    <row r="95" spans="2:49" s="3" customFormat="1" x14ac:dyDescent="0.35">
      <c r="B95" s="3">
        <v>1004.12</v>
      </c>
      <c r="P95" s="3">
        <v>948.2</v>
      </c>
      <c r="AE95" s="3">
        <v>1</v>
      </c>
      <c r="AF95" s="3">
        <v>773.27</v>
      </c>
      <c r="AW95" s="3">
        <v>1002.15</v>
      </c>
    </row>
    <row r="96" spans="2:49" s="3" customFormat="1" x14ac:dyDescent="0.35">
      <c r="B96" s="3">
        <v>1027.48</v>
      </c>
      <c r="P96" s="3">
        <v>948.92</v>
      </c>
      <c r="AE96" s="3">
        <v>1</v>
      </c>
      <c r="AF96" s="3">
        <v>786.84</v>
      </c>
      <c r="AW96" s="3">
        <v>994.69</v>
      </c>
    </row>
    <row r="97" spans="2:49" s="3" customFormat="1" x14ac:dyDescent="0.35">
      <c r="B97" s="3">
        <v>1024.45</v>
      </c>
      <c r="P97" s="3">
        <v>949.2</v>
      </c>
      <c r="AE97" s="3">
        <v>1</v>
      </c>
      <c r="AF97" s="3">
        <v>811.23</v>
      </c>
      <c r="AW97" s="3">
        <v>998.96</v>
      </c>
    </row>
    <row r="98" spans="2:49" s="3" customFormat="1" x14ac:dyDescent="0.35">
      <c r="B98" s="3">
        <v>1090.22</v>
      </c>
      <c r="P98" s="3">
        <v>949.31</v>
      </c>
      <c r="AE98" s="3">
        <v>1</v>
      </c>
      <c r="AF98" s="3">
        <v>788.66</v>
      </c>
      <c r="AW98" s="3">
        <v>1010.53</v>
      </c>
    </row>
    <row r="99" spans="2:49" s="3" customFormat="1" x14ac:dyDescent="0.35">
      <c r="B99" s="3">
        <v>1095.31</v>
      </c>
      <c r="P99" s="3">
        <v>949.76</v>
      </c>
      <c r="AE99" s="3">
        <v>1</v>
      </c>
      <c r="AF99" s="3">
        <v>767.08</v>
      </c>
      <c r="AW99" s="3">
        <v>1006.53</v>
      </c>
    </row>
    <row r="100" spans="2:49" s="3" customFormat="1" x14ac:dyDescent="0.35">
      <c r="B100" s="3">
        <v>1062.24</v>
      </c>
      <c r="P100" s="3">
        <v>950.75</v>
      </c>
      <c r="AE100" s="3">
        <v>1</v>
      </c>
      <c r="AF100" s="3">
        <v>784.62</v>
      </c>
      <c r="AW100" s="3">
        <v>1000.86</v>
      </c>
    </row>
    <row r="101" spans="2:49" s="3" customFormat="1" x14ac:dyDescent="0.35">
      <c r="B101" s="3">
        <v>1063.31</v>
      </c>
      <c r="P101" s="3">
        <v>952.2</v>
      </c>
      <c r="AE101" s="3">
        <v>1</v>
      </c>
      <c r="AF101" s="3">
        <v>818.71</v>
      </c>
      <c r="AW101" s="3">
        <v>953.57</v>
      </c>
    </row>
    <row r="102" spans="2:49" s="3" customFormat="1" x14ac:dyDescent="0.35">
      <c r="B102" s="3">
        <v>1053.07</v>
      </c>
      <c r="P102" s="3">
        <v>952.63</v>
      </c>
      <c r="AE102" s="3">
        <v>1</v>
      </c>
      <c r="AF102" s="3">
        <v>790.87</v>
      </c>
      <c r="AW102" s="3">
        <v>1003.89</v>
      </c>
    </row>
    <row r="103" spans="2:49" s="3" customFormat="1" x14ac:dyDescent="0.35">
      <c r="B103" s="3">
        <v>1083.93</v>
      </c>
      <c r="P103" s="3">
        <v>953.24</v>
      </c>
      <c r="AE103" s="3">
        <v>1</v>
      </c>
      <c r="AF103" s="3">
        <v>784.69</v>
      </c>
      <c r="AW103" s="3">
        <v>1007.47</v>
      </c>
    </row>
    <row r="104" spans="2:49" s="3" customFormat="1" x14ac:dyDescent="0.35">
      <c r="B104" s="3">
        <v>1015.81</v>
      </c>
      <c r="P104" s="3">
        <v>953.8</v>
      </c>
      <c r="AE104" s="3">
        <v>1</v>
      </c>
      <c r="AF104" s="3">
        <v>807.78</v>
      </c>
      <c r="AW104" s="3">
        <v>1016.24</v>
      </c>
    </row>
    <row r="105" spans="2:49" s="3" customFormat="1" x14ac:dyDescent="0.35">
      <c r="B105" s="3">
        <v>1024.08</v>
      </c>
      <c r="P105" s="3">
        <v>954.21</v>
      </c>
      <c r="AE105" s="3">
        <v>1</v>
      </c>
      <c r="AF105" s="3">
        <v>806.83</v>
      </c>
      <c r="AW105" s="3">
        <v>994.72</v>
      </c>
    </row>
    <row r="106" spans="2:49" s="3" customFormat="1" x14ac:dyDescent="0.35">
      <c r="B106" s="3">
        <v>1009.2</v>
      </c>
      <c r="P106" s="3">
        <v>954.28</v>
      </c>
      <c r="AE106" s="3">
        <v>1</v>
      </c>
      <c r="AF106" s="3">
        <v>792.29</v>
      </c>
      <c r="AW106" s="3">
        <v>1002.83</v>
      </c>
    </row>
    <row r="107" spans="2:49" s="3" customFormat="1" x14ac:dyDescent="0.35">
      <c r="B107" s="3">
        <v>997.03</v>
      </c>
      <c r="P107" s="3">
        <v>954.34</v>
      </c>
      <c r="AE107" s="3">
        <v>1</v>
      </c>
      <c r="AF107" s="3">
        <v>774.18</v>
      </c>
      <c r="AW107" s="3">
        <v>1013.4</v>
      </c>
    </row>
    <row r="108" spans="2:49" s="3" customFormat="1" x14ac:dyDescent="0.35">
      <c r="B108" s="3">
        <v>971.4</v>
      </c>
      <c r="P108" s="3">
        <v>954.5</v>
      </c>
      <c r="AE108" s="3">
        <v>1</v>
      </c>
      <c r="AF108" s="3">
        <v>788.7</v>
      </c>
      <c r="AW108" s="3">
        <v>1022.79</v>
      </c>
    </row>
    <row r="109" spans="2:49" s="3" customFormat="1" x14ac:dyDescent="0.35">
      <c r="B109" s="3">
        <v>978.62</v>
      </c>
      <c r="P109" s="3">
        <v>955.51</v>
      </c>
      <c r="AE109" s="3">
        <v>1</v>
      </c>
      <c r="AF109" s="3">
        <v>802.06</v>
      </c>
      <c r="AW109" s="3">
        <v>998.22</v>
      </c>
    </row>
    <row r="110" spans="2:49" s="3" customFormat="1" x14ac:dyDescent="0.35">
      <c r="B110" s="3">
        <v>1018.57</v>
      </c>
      <c r="P110" s="3">
        <v>956.03</v>
      </c>
      <c r="AE110" s="3">
        <v>1</v>
      </c>
      <c r="AF110" s="3">
        <v>784.29</v>
      </c>
      <c r="AW110" s="3">
        <v>1009.94</v>
      </c>
    </row>
    <row r="111" spans="2:49" s="3" customFormat="1" x14ac:dyDescent="0.35">
      <c r="B111" s="3">
        <v>1010.23</v>
      </c>
      <c r="P111" s="3">
        <v>958.03</v>
      </c>
      <c r="AE111" s="3">
        <v>1</v>
      </c>
      <c r="AF111" s="3">
        <v>762.57</v>
      </c>
      <c r="AW111" s="3">
        <v>1007.07</v>
      </c>
    </row>
    <row r="112" spans="2:49" s="3" customFormat="1" x14ac:dyDescent="0.35">
      <c r="B112" s="3">
        <v>1026.03</v>
      </c>
      <c r="P112" s="3">
        <v>960.3</v>
      </c>
      <c r="AE112" s="3">
        <v>1</v>
      </c>
      <c r="AF112" s="3">
        <v>811.73</v>
      </c>
      <c r="AW112" s="3">
        <v>1003.43</v>
      </c>
    </row>
    <row r="113" spans="2:49" s="3" customFormat="1" x14ac:dyDescent="0.35">
      <c r="B113" s="3">
        <v>1023.78</v>
      </c>
      <c r="P113" s="3">
        <v>960.57</v>
      </c>
      <c r="AE113" s="3">
        <v>1</v>
      </c>
      <c r="AF113" s="3">
        <v>800.22</v>
      </c>
      <c r="AW113" s="3">
        <v>1012.53</v>
      </c>
    </row>
    <row r="114" spans="2:49" s="3" customFormat="1" x14ac:dyDescent="0.35">
      <c r="B114" s="3">
        <v>1012.81</v>
      </c>
      <c r="P114" s="3">
        <v>960.81</v>
      </c>
      <c r="AE114" s="3">
        <v>1</v>
      </c>
      <c r="AF114" s="3">
        <v>783.01</v>
      </c>
      <c r="AW114" s="3">
        <v>1002.29</v>
      </c>
    </row>
    <row r="115" spans="2:49" s="3" customFormat="1" x14ac:dyDescent="0.35">
      <c r="B115" s="3">
        <v>976.66</v>
      </c>
      <c r="P115" s="3">
        <v>961.3</v>
      </c>
      <c r="AE115" s="3">
        <v>1</v>
      </c>
      <c r="AF115" s="3">
        <v>776.69</v>
      </c>
      <c r="AW115" s="3">
        <v>999.99</v>
      </c>
    </row>
    <row r="116" spans="2:49" s="3" customFormat="1" x14ac:dyDescent="0.35">
      <c r="B116" s="3">
        <v>995.65</v>
      </c>
      <c r="P116" s="3">
        <v>963.27</v>
      </c>
      <c r="AE116" s="3">
        <v>1</v>
      </c>
      <c r="AF116" s="3">
        <v>804.25</v>
      </c>
      <c r="AW116" s="3">
        <v>1001.12</v>
      </c>
    </row>
    <row r="117" spans="2:49" s="3" customFormat="1" x14ac:dyDescent="0.35">
      <c r="B117" s="3">
        <v>1027.4000000000001</v>
      </c>
      <c r="P117" s="3">
        <v>964.03</v>
      </c>
      <c r="AE117" s="3">
        <v>1</v>
      </c>
      <c r="AF117" s="3">
        <v>787.09</v>
      </c>
      <c r="AW117" s="3">
        <v>1006.55</v>
      </c>
    </row>
    <row r="118" spans="2:49" s="3" customFormat="1" x14ac:dyDescent="0.35">
      <c r="B118" s="3">
        <v>1045.68</v>
      </c>
      <c r="P118" s="3">
        <v>965.05</v>
      </c>
      <c r="AE118" s="3">
        <v>1</v>
      </c>
      <c r="AF118" s="3">
        <v>779.45</v>
      </c>
      <c r="AW118" s="3">
        <v>989.87</v>
      </c>
    </row>
    <row r="119" spans="2:49" s="3" customFormat="1" x14ac:dyDescent="0.35">
      <c r="B119" s="3">
        <v>1017.95</v>
      </c>
      <c r="P119" s="3">
        <v>967.6</v>
      </c>
      <c r="AE119" s="3">
        <v>1</v>
      </c>
      <c r="AF119" s="3">
        <v>779.23</v>
      </c>
      <c r="AW119" s="3">
        <v>1006.43</v>
      </c>
    </row>
    <row r="120" spans="2:49" s="3" customFormat="1" x14ac:dyDescent="0.35">
      <c r="B120" s="3">
        <v>1202.02</v>
      </c>
      <c r="P120" s="3">
        <v>971.27</v>
      </c>
      <c r="AE120" s="3">
        <v>1</v>
      </c>
      <c r="AF120" s="3">
        <v>802.33</v>
      </c>
      <c r="AW120" s="3">
        <v>828.5</v>
      </c>
    </row>
    <row r="121" spans="2:49" s="3" customFormat="1" x14ac:dyDescent="0.35">
      <c r="B121" s="3">
        <v>1201.56</v>
      </c>
      <c r="P121" s="3">
        <v>972.39</v>
      </c>
      <c r="AE121" s="3">
        <v>1</v>
      </c>
      <c r="AF121" s="3">
        <v>783.8</v>
      </c>
      <c r="AW121" s="3">
        <v>921.17</v>
      </c>
    </row>
    <row r="122" spans="2:49" s="3" customFormat="1" x14ac:dyDescent="0.35">
      <c r="B122" s="3">
        <v>1200.68</v>
      </c>
      <c r="P122" s="3">
        <v>972.65</v>
      </c>
      <c r="AE122" s="3">
        <v>1</v>
      </c>
      <c r="AF122" s="3">
        <v>805.29</v>
      </c>
      <c r="AW122" s="3">
        <v>916.31</v>
      </c>
    </row>
    <row r="123" spans="2:49" s="3" customFormat="1" x14ac:dyDescent="0.35">
      <c r="B123" s="3">
        <v>1156.8699999999999</v>
      </c>
      <c r="P123" s="3">
        <v>973.99</v>
      </c>
      <c r="AE123" s="3">
        <v>1</v>
      </c>
      <c r="AF123" s="3">
        <v>789.65</v>
      </c>
      <c r="AW123" s="3">
        <v>904.56</v>
      </c>
    </row>
    <row r="124" spans="2:49" s="3" customFormat="1" x14ac:dyDescent="0.35">
      <c r="B124" s="3">
        <v>1181.49</v>
      </c>
      <c r="P124" s="3">
        <v>976.49</v>
      </c>
      <c r="AE124" s="3">
        <v>1</v>
      </c>
      <c r="AF124" s="3">
        <v>775.52</v>
      </c>
      <c r="AW124" s="3">
        <v>926.13</v>
      </c>
    </row>
    <row r="125" spans="2:49" s="3" customFormat="1" x14ac:dyDescent="0.35">
      <c r="B125" s="3">
        <v>1195.07</v>
      </c>
      <c r="P125" s="3">
        <v>976.79</v>
      </c>
      <c r="AE125" s="3">
        <v>1</v>
      </c>
      <c r="AF125" s="3">
        <v>791.53</v>
      </c>
      <c r="AW125" s="3">
        <v>926.95</v>
      </c>
    </row>
    <row r="126" spans="2:49" s="3" customFormat="1" x14ac:dyDescent="0.35">
      <c r="B126" s="3">
        <v>1218.1199999999999</v>
      </c>
      <c r="P126" s="3">
        <v>978.22</v>
      </c>
      <c r="AE126" s="3">
        <v>1</v>
      </c>
      <c r="AF126" s="3">
        <v>807.06</v>
      </c>
      <c r="AW126" s="3">
        <v>928.18</v>
      </c>
    </row>
    <row r="127" spans="2:49" s="3" customFormat="1" x14ac:dyDescent="0.35">
      <c r="B127" s="3">
        <v>1227.24</v>
      </c>
      <c r="P127" s="3">
        <v>979.65</v>
      </c>
      <c r="AE127" s="3">
        <v>1</v>
      </c>
      <c r="AF127" s="3">
        <v>789.65</v>
      </c>
      <c r="AW127" s="3">
        <v>923.63</v>
      </c>
    </row>
    <row r="128" spans="2:49" s="3" customFormat="1" x14ac:dyDescent="0.35">
      <c r="B128" s="3">
        <v>1197.3499999999999</v>
      </c>
      <c r="P128" s="3">
        <v>981.11</v>
      </c>
      <c r="AE128" s="3">
        <v>1</v>
      </c>
      <c r="AF128" s="3">
        <v>782.55</v>
      </c>
      <c r="AW128" s="3">
        <v>914.69</v>
      </c>
    </row>
    <row r="129" spans="2:62" s="3" customFormat="1" x14ac:dyDescent="0.35">
      <c r="B129" s="3">
        <v>1192.1500000000001</v>
      </c>
      <c r="P129" s="3">
        <v>982.86</v>
      </c>
      <c r="AE129" s="3">
        <v>1</v>
      </c>
      <c r="AF129" s="3">
        <v>791.17</v>
      </c>
      <c r="AW129" s="3">
        <v>920.27</v>
      </c>
    </row>
    <row r="130" spans="2:62" s="3" customFormat="1" x14ac:dyDescent="0.35">
      <c r="B130" s="3">
        <v>1201.05</v>
      </c>
      <c r="P130" s="3">
        <v>986.51</v>
      </c>
      <c r="AE130" s="3">
        <v>1</v>
      </c>
      <c r="AF130" s="3">
        <v>815.73</v>
      </c>
      <c r="AW130" s="3">
        <v>929.02</v>
      </c>
    </row>
    <row r="131" spans="2:62" s="3" customFormat="1" x14ac:dyDescent="0.35">
      <c r="B131" s="3">
        <v>1172.1400000000001</v>
      </c>
      <c r="P131" s="3">
        <v>988.36</v>
      </c>
      <c r="AE131" s="3">
        <v>1</v>
      </c>
      <c r="AF131" s="3">
        <v>790.23</v>
      </c>
      <c r="AW131" s="3">
        <v>922.96</v>
      </c>
    </row>
    <row r="132" spans="2:62" s="3" customFormat="1" x14ac:dyDescent="0.35">
      <c r="B132" s="3">
        <v>1175.98</v>
      </c>
      <c r="P132" s="3">
        <v>990.61</v>
      </c>
      <c r="AE132" s="3">
        <v>1</v>
      </c>
      <c r="AF132" s="3">
        <v>776.59</v>
      </c>
      <c r="AW132" s="3">
        <v>907.03</v>
      </c>
    </row>
    <row r="133" spans="2:62" s="3" customFormat="1" x14ac:dyDescent="0.35">
      <c r="B133" s="3">
        <v>1189.6099999999999</v>
      </c>
      <c r="P133" s="3">
        <v>993.58</v>
      </c>
      <c r="AE133" s="3">
        <v>1</v>
      </c>
      <c r="AF133" s="3">
        <v>804.72</v>
      </c>
      <c r="AW133" s="3">
        <v>923.28</v>
      </c>
    </row>
    <row r="134" spans="2:62" s="3" customFormat="1" x14ac:dyDescent="0.35">
      <c r="B134" s="3">
        <v>1193.51</v>
      </c>
      <c r="P134" s="3">
        <v>996.35</v>
      </c>
      <c r="AE134" s="3">
        <v>1</v>
      </c>
      <c r="AF134" s="3">
        <v>800.74</v>
      </c>
      <c r="AW134" s="3">
        <v>918.55</v>
      </c>
    </row>
    <row r="135" spans="2:62" s="3" customFormat="1" x14ac:dyDescent="0.35"/>
    <row r="136" spans="2:62" s="3" customFormat="1" x14ac:dyDescent="0.35"/>
    <row r="137" spans="2:62" s="3" customFormat="1" x14ac:dyDescent="0.35"/>
    <row r="138" spans="2:62" s="3" customFormat="1" x14ac:dyDescent="0.35"/>
    <row r="139" spans="2:62" x14ac:dyDescent="0.35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</row>
    <row r="140" spans="2:62" x14ac:dyDescent="0.35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</row>
    <row r="141" spans="2:62" x14ac:dyDescent="0.35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</row>
    <row r="142" spans="2:62" x14ac:dyDescent="0.35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</row>
    <row r="143" spans="2:62" x14ac:dyDescent="0.35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</row>
    <row r="144" spans="2:62" x14ac:dyDescent="0.35"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</row>
    <row r="145" spans="32:62" x14ac:dyDescent="0.35"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</row>
    <row r="146" spans="32:62" x14ac:dyDescent="0.35"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</row>
    <row r="147" spans="32:62" x14ac:dyDescent="0.35"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</row>
    <row r="148" spans="32:62" x14ac:dyDescent="0.35"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</row>
    <row r="149" spans="32:62" x14ac:dyDescent="0.35"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</row>
    <row r="150" spans="32:62" x14ac:dyDescent="0.35"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</row>
    <row r="151" spans="32:62" x14ac:dyDescent="0.35"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</row>
    <row r="152" spans="32:62" x14ac:dyDescent="0.35"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</row>
    <row r="153" spans="32:62" x14ac:dyDescent="0.35"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</row>
    <row r="154" spans="32:62" x14ac:dyDescent="0.35"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</row>
    <row r="155" spans="32:62" x14ac:dyDescent="0.35"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</row>
    <row r="156" spans="32:62" x14ac:dyDescent="0.35"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</row>
    <row r="157" spans="32:62" x14ac:dyDescent="0.35"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</row>
    <row r="158" spans="32:62" x14ac:dyDescent="0.35"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</row>
    <row r="159" spans="32:62" x14ac:dyDescent="0.35"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</row>
    <row r="160" spans="32:62" x14ac:dyDescent="0.35"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</row>
    <row r="161" spans="32:62" x14ac:dyDescent="0.35"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</row>
    <row r="162" spans="32:62" x14ac:dyDescent="0.35"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</row>
    <row r="163" spans="32:62" x14ac:dyDescent="0.35"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</row>
    <row r="164" spans="32:62" x14ac:dyDescent="0.35"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</row>
    <row r="165" spans="32:62" x14ac:dyDescent="0.35"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</row>
    <row r="166" spans="32:62" x14ac:dyDescent="0.35"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</row>
    <row r="167" spans="32:62" x14ac:dyDescent="0.35"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</row>
    <row r="168" spans="32:62" x14ac:dyDescent="0.35"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</row>
    <row r="169" spans="32:62" x14ac:dyDescent="0.35"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</row>
    <row r="170" spans="32:62" x14ac:dyDescent="0.35"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</row>
    <row r="171" spans="32:62" x14ac:dyDescent="0.35"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</row>
    <row r="172" spans="32:62" x14ac:dyDescent="0.35"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</row>
    <row r="173" spans="32:62" x14ac:dyDescent="0.35"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</row>
    <row r="174" spans="32:62" x14ac:dyDescent="0.35"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</row>
    <row r="175" spans="32:62" x14ac:dyDescent="0.35"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</row>
    <row r="176" spans="32:62" x14ac:dyDescent="0.35"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</row>
    <row r="177" spans="32:62" x14ac:dyDescent="0.35"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</row>
    <row r="178" spans="32:62" x14ac:dyDescent="0.35"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</row>
    <row r="179" spans="32:62" x14ac:dyDescent="0.35"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</row>
    <row r="180" spans="32:62" x14ac:dyDescent="0.35"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</row>
    <row r="181" spans="32:62" x14ac:dyDescent="0.35"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</row>
    <row r="182" spans="32:62" x14ac:dyDescent="0.35"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</row>
    <row r="183" spans="32:62" x14ac:dyDescent="0.35"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</row>
    <row r="184" spans="32:62" x14ac:dyDescent="0.35"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</row>
    <row r="185" spans="32:62" x14ac:dyDescent="0.35"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</row>
    <row r="186" spans="32:62" x14ac:dyDescent="0.35"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</row>
    <row r="187" spans="32:62" x14ac:dyDescent="0.35"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</row>
    <row r="188" spans="32:62" x14ac:dyDescent="0.35"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</row>
    <row r="189" spans="32:62" x14ac:dyDescent="0.35"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</row>
    <row r="190" spans="32:62" x14ac:dyDescent="0.35"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</row>
    <row r="191" spans="32:62" x14ac:dyDescent="0.35"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</row>
    <row r="192" spans="32:62" x14ac:dyDescent="0.35"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</row>
    <row r="193" spans="32:62" x14ac:dyDescent="0.35"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</row>
    <row r="194" spans="32:62" x14ac:dyDescent="0.35"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</row>
    <row r="195" spans="32:62" x14ac:dyDescent="0.35"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</row>
    <row r="196" spans="32:62" x14ac:dyDescent="0.35"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</row>
    <row r="197" spans="32:62" x14ac:dyDescent="0.35"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</row>
    <row r="198" spans="32:62" x14ac:dyDescent="0.35"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</row>
    <row r="199" spans="32:62" x14ac:dyDescent="0.35"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</row>
    <row r="200" spans="32:62" x14ac:dyDescent="0.35"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</row>
    <row r="201" spans="32:62" x14ac:dyDescent="0.35"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</row>
    <row r="202" spans="32:62" x14ac:dyDescent="0.35"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</row>
    <row r="203" spans="32:62" x14ac:dyDescent="0.35"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</row>
    <row r="204" spans="32:62" x14ac:dyDescent="0.35"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</row>
    <row r="205" spans="32:62" x14ac:dyDescent="0.35"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</row>
    <row r="206" spans="32:62" x14ac:dyDescent="0.35"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</row>
    <row r="207" spans="32:62" x14ac:dyDescent="0.35"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</row>
    <row r="208" spans="32:62" x14ac:dyDescent="0.35"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</row>
    <row r="209" spans="32:62" x14ac:dyDescent="0.35"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</row>
    <row r="210" spans="32:62" x14ac:dyDescent="0.35"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</row>
    <row r="211" spans="32:62" x14ac:dyDescent="0.35"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</row>
    <row r="212" spans="32:62" x14ac:dyDescent="0.35"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</row>
    <row r="213" spans="32:62" x14ac:dyDescent="0.35"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</row>
    <row r="214" spans="32:62" x14ac:dyDescent="0.35"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</row>
    <row r="215" spans="32:62" x14ac:dyDescent="0.35"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</row>
    <row r="216" spans="32:62" x14ac:dyDescent="0.35"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</row>
    <row r="217" spans="32:62" x14ac:dyDescent="0.35"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</row>
    <row r="218" spans="32:62" x14ac:dyDescent="0.35"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</row>
    <row r="219" spans="32:62" x14ac:dyDescent="0.35"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</row>
    <row r="220" spans="32:62" x14ac:dyDescent="0.35"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</row>
    <row r="221" spans="32:62" x14ac:dyDescent="0.35"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</row>
    <row r="222" spans="32:62" x14ac:dyDescent="0.35"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</row>
    <row r="223" spans="32:62" x14ac:dyDescent="0.35"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</row>
    <row r="224" spans="32:62" x14ac:dyDescent="0.35"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</row>
    <row r="225" spans="32:62" x14ac:dyDescent="0.35"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</row>
    <row r="226" spans="32:62" x14ac:dyDescent="0.35"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</row>
    <row r="227" spans="32:62" x14ac:dyDescent="0.35"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</row>
    <row r="228" spans="32:62" x14ac:dyDescent="0.35"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</row>
    <row r="229" spans="32:62" x14ac:dyDescent="0.35"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</row>
    <row r="230" spans="32:62" x14ac:dyDescent="0.35"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</row>
    <row r="231" spans="32:62" x14ac:dyDescent="0.35"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</row>
    <row r="232" spans="32:62" x14ac:dyDescent="0.35"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</row>
    <row r="233" spans="32:62" x14ac:dyDescent="0.35"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</row>
    <row r="234" spans="32:62" x14ac:dyDescent="0.35"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</row>
    <row r="235" spans="32:62" x14ac:dyDescent="0.35"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</row>
    <row r="236" spans="32:62" x14ac:dyDescent="0.35"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</row>
    <row r="237" spans="32:62" x14ac:dyDescent="0.35"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</row>
    <row r="238" spans="32:62" x14ac:dyDescent="0.35"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</row>
    <row r="239" spans="32:62" x14ac:dyDescent="0.35"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</row>
    <row r="240" spans="32:62" x14ac:dyDescent="0.35"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</row>
    <row r="241" spans="32:62" x14ac:dyDescent="0.35"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</row>
    <row r="242" spans="32:62" x14ac:dyDescent="0.35"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</row>
    <row r="243" spans="32:62" x14ac:dyDescent="0.35"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</row>
    <row r="244" spans="32:62" x14ac:dyDescent="0.35"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</row>
    <row r="245" spans="32:62" x14ac:dyDescent="0.35"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</row>
    <row r="246" spans="32:62" x14ac:dyDescent="0.35"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</row>
    <row r="247" spans="32:62" x14ac:dyDescent="0.35"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</row>
    <row r="248" spans="32:62" x14ac:dyDescent="0.35"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</row>
    <row r="249" spans="32:62" x14ac:dyDescent="0.35"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</row>
    <row r="250" spans="32:62" x14ac:dyDescent="0.35"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</row>
    <row r="251" spans="32:62" x14ac:dyDescent="0.35"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</row>
    <row r="252" spans="32:62" x14ac:dyDescent="0.35"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</row>
    <row r="253" spans="32:62" x14ac:dyDescent="0.35"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E8001-F21C-419C-8F83-A2C49E4954F4}">
  <dimension ref="C6:Q13"/>
  <sheetViews>
    <sheetView tabSelected="1" workbookViewId="0">
      <selection activeCell="V31" sqref="V31"/>
    </sheetView>
  </sheetViews>
  <sheetFormatPr defaultRowHeight="14.5" x14ac:dyDescent="0.35"/>
  <cols>
    <col min="3" max="3" width="23.7265625" bestFit="1" customWidth="1"/>
    <col min="4" max="16" width="9" customWidth="1"/>
  </cols>
  <sheetData>
    <row r="6" spans="3:17" x14ac:dyDescent="0.35">
      <c r="Q6" s="1"/>
    </row>
    <row r="9" spans="3:17" x14ac:dyDescent="0.35">
      <c r="C9" t="s">
        <v>32</v>
      </c>
      <c r="D9" t="s">
        <v>14</v>
      </c>
      <c r="E9" t="s">
        <v>15</v>
      </c>
      <c r="F9" t="s">
        <v>16</v>
      </c>
      <c r="G9" t="s">
        <v>17</v>
      </c>
      <c r="H9" t="s">
        <v>18</v>
      </c>
      <c r="I9" t="s">
        <v>19</v>
      </c>
      <c r="J9" t="s">
        <v>20</v>
      </c>
      <c r="K9" t="s">
        <v>21</v>
      </c>
      <c r="L9" t="s">
        <v>22</v>
      </c>
      <c r="M9" t="s">
        <v>23</v>
      </c>
      <c r="N9" t="s">
        <v>24</v>
      </c>
      <c r="O9" t="s">
        <v>25</v>
      </c>
      <c r="P9" t="s">
        <v>26</v>
      </c>
    </row>
    <row r="10" spans="3:17" x14ac:dyDescent="0.35">
      <c r="C10" t="s">
        <v>28</v>
      </c>
      <c r="D10" s="2">
        <v>1015.1907108</v>
      </c>
      <c r="E10" s="2">
        <v>514.97431129999995</v>
      </c>
      <c r="F10" s="2">
        <v>364.32382660000002</v>
      </c>
      <c r="G10" s="2">
        <v>289.71701780000001</v>
      </c>
      <c r="H10" s="2">
        <v>221.7066317</v>
      </c>
      <c r="I10" s="2">
        <v>140.91504789999999</v>
      </c>
      <c r="J10" s="2">
        <v>103.82829270000001</v>
      </c>
      <c r="K10" s="2">
        <v>76.905319700000007</v>
      </c>
      <c r="L10" s="2">
        <v>78.022894699999995</v>
      </c>
      <c r="M10" s="2">
        <v>68.399199199999998</v>
      </c>
      <c r="N10" s="2">
        <v>64.968697800000001</v>
      </c>
      <c r="O10" s="2">
        <v>57.703642899999998</v>
      </c>
      <c r="P10" s="2">
        <v>49.710804500000002</v>
      </c>
    </row>
    <row r="11" spans="3:17" x14ac:dyDescent="0.35">
      <c r="C11" t="s">
        <v>29</v>
      </c>
      <c r="D11" s="2">
        <v>1071.6672612</v>
      </c>
      <c r="E11" s="2">
        <v>529.56374740000001</v>
      </c>
      <c r="F11" s="2">
        <v>369.62835799999999</v>
      </c>
      <c r="G11" s="2">
        <v>281.5555918</v>
      </c>
      <c r="H11" s="2">
        <v>239.8264211</v>
      </c>
      <c r="I11" s="2">
        <v>149.60218459999999</v>
      </c>
      <c r="J11" s="2">
        <v>106.76822009999999</v>
      </c>
      <c r="K11" s="2">
        <v>85.661810099999997</v>
      </c>
      <c r="L11" s="2">
        <v>87.795216800000006</v>
      </c>
      <c r="M11" s="2">
        <v>68.875424800000005</v>
      </c>
      <c r="N11" s="2">
        <v>67.065877700000001</v>
      </c>
      <c r="O11" s="2">
        <v>56.771806599999998</v>
      </c>
      <c r="P11" s="2">
        <v>51.3149388</v>
      </c>
    </row>
    <row r="12" spans="3:17" x14ac:dyDescent="0.35">
      <c r="C12" t="s">
        <v>31</v>
      </c>
      <c r="D12" s="2">
        <v>1344.571371</v>
      </c>
      <c r="E12" s="2">
        <v>683.44848709999997</v>
      </c>
      <c r="F12" s="2">
        <v>491.68080609999998</v>
      </c>
      <c r="G12" s="2">
        <v>396.3799272</v>
      </c>
      <c r="H12" s="2">
        <v>323.02177549999999</v>
      </c>
      <c r="I12" s="2">
        <v>200.98798959999999</v>
      </c>
      <c r="J12" s="2">
        <v>154.59785679999999</v>
      </c>
      <c r="K12" s="2">
        <v>115.99432830000001</v>
      </c>
      <c r="L12" s="2">
        <v>115.2029709</v>
      </c>
      <c r="M12" s="2">
        <v>109.7016514</v>
      </c>
      <c r="N12" s="2">
        <v>106.9848475</v>
      </c>
      <c r="O12" s="2">
        <v>114.6617182</v>
      </c>
      <c r="P12" s="2">
        <v>119.5849667</v>
      </c>
    </row>
    <row r="13" spans="3:17" x14ac:dyDescent="0.35">
      <c r="C13" t="s">
        <v>30</v>
      </c>
      <c r="D13" s="2">
        <v>1043.7671746000001</v>
      </c>
      <c r="E13" s="2">
        <v>541.62362370000005</v>
      </c>
      <c r="F13" s="2">
        <v>403.57800859999998</v>
      </c>
      <c r="G13" s="2">
        <v>287.19364460000003</v>
      </c>
      <c r="H13" s="2">
        <v>277.23140330000001</v>
      </c>
      <c r="I13" s="2">
        <v>253.27156389999999</v>
      </c>
      <c r="J13" s="2">
        <v>214.72702090000001</v>
      </c>
      <c r="K13" s="2">
        <v>188.29820910000001</v>
      </c>
      <c r="L13" s="2">
        <v>186.2408015</v>
      </c>
      <c r="M13" s="2">
        <v>184.34304359999999</v>
      </c>
      <c r="N13" s="2">
        <v>177.94947999999999</v>
      </c>
      <c r="O13" s="2">
        <v>180.3744901</v>
      </c>
      <c r="P13" s="2">
        <v>175.06794790000001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36881-5DDA-4F07-BE33-E54F1CFE6FDF}">
  <dimension ref="B10:O17"/>
  <sheetViews>
    <sheetView zoomScale="115" zoomScaleNormal="115" workbookViewId="0">
      <selection activeCell="C9" sqref="C9"/>
    </sheetView>
  </sheetViews>
  <sheetFormatPr defaultRowHeight="14.5" x14ac:dyDescent="0.35"/>
  <cols>
    <col min="2" max="2" width="23.90625" bestFit="1" customWidth="1"/>
    <col min="3" max="8" width="4.81640625" bestFit="1" customWidth="1"/>
    <col min="9" max="15" width="5.81640625" bestFit="1" customWidth="1"/>
  </cols>
  <sheetData>
    <row r="10" spans="2:15" x14ac:dyDescent="0.35">
      <c r="B10" t="s">
        <v>13</v>
      </c>
      <c r="C10" t="s">
        <v>14</v>
      </c>
      <c r="D10" t="s">
        <v>15</v>
      </c>
      <c r="E10" t="s">
        <v>16</v>
      </c>
      <c r="F10" t="s">
        <v>17</v>
      </c>
      <c r="G10" t="s">
        <v>18</v>
      </c>
      <c r="H10" t="s">
        <v>19</v>
      </c>
      <c r="I10" t="s">
        <v>20</v>
      </c>
      <c r="J10" t="s">
        <v>21</v>
      </c>
      <c r="K10" t="s">
        <v>22</v>
      </c>
      <c r="L10" t="s">
        <v>23</v>
      </c>
      <c r="M10" t="s">
        <v>24</v>
      </c>
      <c r="N10" t="s">
        <v>25</v>
      </c>
      <c r="O10" t="s">
        <v>26</v>
      </c>
    </row>
    <row r="11" spans="2:15" x14ac:dyDescent="0.35">
      <c r="B11" t="s">
        <v>10</v>
      </c>
      <c r="C11" s="1">
        <v>781.38890624999965</v>
      </c>
      <c r="D11" s="1">
        <v>1536.6403124999999</v>
      </c>
      <c r="E11" s="1">
        <v>2133.3379069767443</v>
      </c>
      <c r="F11" s="1">
        <v>2658.5090624999998</v>
      </c>
      <c r="G11" s="1">
        <v>3244.6634615384614</v>
      </c>
      <c r="H11" s="1">
        <v>5221.3943749999999</v>
      </c>
      <c r="I11" s="1">
        <v>6805.9827272727271</v>
      </c>
      <c r="J11" s="1">
        <v>9062.8975000000009</v>
      </c>
      <c r="K11" s="1">
        <v>9027.3799999999992</v>
      </c>
      <c r="L11" s="1">
        <v>9053.9783333333344</v>
      </c>
      <c r="M11" s="1">
        <v>9439.344000000001</v>
      </c>
      <c r="N11" s="1">
        <v>8573.3150000000005</v>
      </c>
      <c r="O11" s="1">
        <v>8637.1466666666674</v>
      </c>
    </row>
    <row r="12" spans="2:15" x14ac:dyDescent="0.35">
      <c r="B12" t="s">
        <v>11</v>
      </c>
      <c r="C12" s="1">
        <v>981.33250000000032</v>
      </c>
      <c r="D12" s="1">
        <v>1983.6265624999999</v>
      </c>
      <c r="E12" s="1">
        <v>2841.5258139534885</v>
      </c>
      <c r="F12" s="1">
        <v>3730.1343750000001</v>
      </c>
      <c r="G12" s="1">
        <v>4378.0676923076926</v>
      </c>
      <c r="H12" s="1">
        <v>7019.6862500000007</v>
      </c>
      <c r="I12" s="1">
        <v>9803.6054545454554</v>
      </c>
      <c r="J12" s="1">
        <v>12308.986249999998</v>
      </c>
      <c r="K12" s="1">
        <v>11828.464285714284</v>
      </c>
      <c r="L12" s="1">
        <v>14633.095000000001</v>
      </c>
      <c r="M12" s="1">
        <v>15271.769999999999</v>
      </c>
      <c r="N12" s="1">
        <v>17378.237499999999</v>
      </c>
      <c r="O12" s="1">
        <v>20107.003333333334</v>
      </c>
    </row>
    <row r="13" spans="2:15" x14ac:dyDescent="0.35">
      <c r="B13" t="s">
        <v>12</v>
      </c>
      <c r="C13" s="1">
        <v>1037.7700781249998</v>
      </c>
      <c r="D13" s="1">
        <v>2037.5092187499997</v>
      </c>
      <c r="E13" s="1">
        <v>2882.2546511627897</v>
      </c>
      <c r="F13" s="1">
        <v>3628.8459375000007</v>
      </c>
      <c r="G13" s="1">
        <v>4731.0473076923072</v>
      </c>
      <c r="H13" s="1">
        <v>7450.7731250000006</v>
      </c>
      <c r="I13" s="1">
        <v>10124.063636363639</v>
      </c>
      <c r="J13" s="1">
        <v>13688.836250000002</v>
      </c>
      <c r="K13" s="1">
        <v>13537.88</v>
      </c>
      <c r="L13" s="1">
        <v>15073.210000000001</v>
      </c>
      <c r="M13" s="1">
        <v>15951.848000000002</v>
      </c>
      <c r="N13" s="1">
        <v>17514.327499999999</v>
      </c>
      <c r="O13" s="1">
        <v>21104.813333333335</v>
      </c>
    </row>
    <row r="15" spans="2:15" x14ac:dyDescent="0.35">
      <c r="C15" s="1">
        <f>C11/Table1[[#Headers],[1]]</f>
        <v>781.38890624999965</v>
      </c>
      <c r="D15" s="1">
        <f>D11/Table1[[#Headers],[2]]</f>
        <v>768.32015624999997</v>
      </c>
      <c r="E15" s="1">
        <f>E11/Table1[[#Headers],[3]]</f>
        <v>711.11263565891477</v>
      </c>
      <c r="F15" s="1">
        <f>F11/Table1[[#Headers],[4]]</f>
        <v>664.62726562499995</v>
      </c>
      <c r="G15" s="1">
        <f>G11/Table1[[#Headers],[5]]</f>
        <v>648.93269230769226</v>
      </c>
      <c r="H15" s="1">
        <f>H11/Table1[[#Headers],[8]]</f>
        <v>652.67429687499998</v>
      </c>
      <c r="I15" s="1">
        <f>I11/Table1[[#Headers],[12]]</f>
        <v>567.16522727272729</v>
      </c>
      <c r="J15" s="1">
        <f>J11/Table1[[#Headers],[16]]</f>
        <v>566.43109375000006</v>
      </c>
      <c r="K15" s="1">
        <f>K11/Table1[[#Headers],[20]]</f>
        <v>451.36899999999997</v>
      </c>
      <c r="L15" s="1">
        <f>L11/Table1[[#Headers],[25]]</f>
        <v>362.15913333333339</v>
      </c>
      <c r="M15" s="1">
        <f>M11/Table1[[#Headers],[30]]</f>
        <v>314.64480000000003</v>
      </c>
      <c r="N15" s="1">
        <f>N11/Table1[[#Headers],[40]]</f>
        <v>214.332875</v>
      </c>
      <c r="O15" s="1">
        <f>O11/Table1[[#Headers],[50]]</f>
        <v>172.74293333333335</v>
      </c>
    </row>
    <row r="16" spans="2:15" x14ac:dyDescent="0.35">
      <c r="C16" s="1">
        <f>C12/Table1[[#Headers],[1]]</f>
        <v>981.33250000000032</v>
      </c>
      <c r="D16" s="1">
        <f>D12/Table1[[#Headers],[2]]</f>
        <v>991.81328124999993</v>
      </c>
      <c r="E16" s="1">
        <f>E12/Table1[[#Headers],[3]]</f>
        <v>947.17527131782947</v>
      </c>
      <c r="F16" s="1">
        <f>F12/Table1[[#Headers],[4]]</f>
        <v>932.53359375000002</v>
      </c>
      <c r="G16" s="1">
        <f>G12/Table1[[#Headers],[5]]</f>
        <v>875.6135384615385</v>
      </c>
      <c r="H16" s="1">
        <f>H12/Table1[[#Headers],[8]]</f>
        <v>877.46078125000008</v>
      </c>
      <c r="I16" s="1">
        <f>I12/Table1[[#Headers],[12]]</f>
        <v>816.96712121212124</v>
      </c>
      <c r="J16" s="1">
        <f>J12/Table1[[#Headers],[16]]</f>
        <v>769.31164062499988</v>
      </c>
      <c r="K16" s="1">
        <f>K12/Table1[[#Headers],[20]]</f>
        <v>591.42321428571427</v>
      </c>
      <c r="L16" s="1">
        <f>L12/Table1[[#Headers],[25]]</f>
        <v>585.32380000000001</v>
      </c>
      <c r="M16" s="1">
        <f>M12/Table1[[#Headers],[30]]</f>
        <v>509.05899999999997</v>
      </c>
      <c r="N16" s="1">
        <f>N12/Table1[[#Headers],[40]]</f>
        <v>434.4559375</v>
      </c>
      <c r="O16" s="1">
        <f>O12/Table1[[#Headers],[50]]</f>
        <v>402.14006666666666</v>
      </c>
    </row>
    <row r="17" spans="3:15" x14ac:dyDescent="0.35">
      <c r="C17" s="1">
        <f>C13/Table1[[#Headers],[1]]</f>
        <v>1037.7700781249998</v>
      </c>
      <c r="D17" s="1">
        <f>D13/Table1[[#Headers],[2]]</f>
        <v>1018.7546093749999</v>
      </c>
      <c r="E17" s="1">
        <f>E13/Table1[[#Headers],[3]]</f>
        <v>960.75155038759658</v>
      </c>
      <c r="F17" s="1">
        <f>F13/Table1[[#Headers],[4]]</f>
        <v>907.21148437500017</v>
      </c>
      <c r="G17" s="1">
        <f>G13/Table1[[#Headers],[5]]</f>
        <v>946.20946153846148</v>
      </c>
      <c r="H17" s="1">
        <f>H13/Table1[[#Headers],[8]]</f>
        <v>931.34664062500008</v>
      </c>
      <c r="I17" s="1">
        <f>I13/Table1[[#Headers],[12]]</f>
        <v>843.67196969696988</v>
      </c>
      <c r="J17" s="1">
        <f>J13/Table1[[#Headers],[16]]</f>
        <v>855.55226562500013</v>
      </c>
      <c r="K17" s="1">
        <f>K13/Table1[[#Headers],[20]]</f>
        <v>676.89400000000001</v>
      </c>
      <c r="L17" s="1">
        <f>L13/Table1[[#Headers],[25]]</f>
        <v>602.92840000000001</v>
      </c>
      <c r="M17" s="1">
        <f>M13/Table1[[#Headers],[30]]</f>
        <v>531.72826666666674</v>
      </c>
      <c r="N17" s="1">
        <f>N13/Table1[[#Headers],[40]]</f>
        <v>437.85818749999999</v>
      </c>
      <c r="O17" s="1">
        <f>O13/Table1[[#Headers],[50]]</f>
        <v>422.09626666666668</v>
      </c>
    </row>
  </sheetData>
  <pageMargins left="0.7" right="0.7" top="0.75" bottom="0.75" header="0.3" footer="0.3"/>
  <drawing r:id="rId1"/>
  <tableParts count="1">
    <tablePart r:id="rId2"/>
  </tableParts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Geuer-Pollmann</dc:creator>
  <cp:lastModifiedBy>Christian Geuer-Pollmann</cp:lastModifiedBy>
  <dcterms:created xsi:type="dcterms:W3CDTF">2021-06-22T19:32:30Z</dcterms:created>
  <dcterms:modified xsi:type="dcterms:W3CDTF">2021-06-23T07:09:23Z</dcterms:modified>
</cp:coreProperties>
</file>