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Azure Fast Track\#Moshik\SQream Technologies\src\ParallelDownload\"/>
    </mc:Choice>
  </mc:AlternateContent>
  <xr:revisionPtr revIDLastSave="0" documentId="13_ncr:1_{0AA54139-58BE-49CE-95D3-86798E231DB2}" xr6:coauthVersionLast="47" xr6:coauthVersionMax="47" xr10:uidLastSave="{00000000-0000-0000-0000-000000000000}"/>
  <bookViews>
    <workbookView xWindow="-110" yWindow="-110" windowWidth="38620" windowHeight="21220" activeTab="1" xr2:uid="{FEA465FA-9062-4B2B-9BE7-0A2529C1F021}"/>
  </bookViews>
  <sheets>
    <sheet name="raw" sheetId="1" r:id="rId1"/>
    <sheet name="diagram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12" i="3"/>
  <c r="P13" i="3"/>
  <c r="P14" i="3"/>
  <c r="P10" i="3"/>
  <c r="R10" i="3"/>
  <c r="S10" i="3"/>
  <c r="T10" i="3"/>
  <c r="U10" i="3"/>
  <c r="V10" i="3"/>
  <c r="W10" i="3"/>
  <c r="X10" i="3"/>
  <c r="Y10" i="3"/>
  <c r="Z10" i="3"/>
  <c r="AA10" i="3"/>
  <c r="AB10" i="3"/>
  <c r="AC10" i="3"/>
  <c r="Q10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AX6" i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</calcChain>
</file>

<file path=xl/sharedStrings.xml><?xml version="1.0" encoding="utf-8"?>
<sst xmlns="http://schemas.openxmlformats.org/spreadsheetml/2006/main" count="126" uniqueCount="36">
  <si>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</si>
  <si>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</si>
  <si>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</si>
  <si>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</si>
  <si>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</si>
  <si>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</si>
  <si>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</si>
  <si>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</si>
  <si>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</si>
  <si>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</si>
  <si>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</si>
  <si>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</si>
  <si>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</si>
  <si>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</si>
  <si>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</si>
  <si>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</si>
  <si>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</si>
  <si>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</si>
  <si>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</si>
  <si>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</si>
  <si>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</si>
  <si>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</si>
  <si>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</si>
  <si>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</si>
  <si>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</si>
  <si>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</si>
  <si>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</si>
  <si>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</si>
  <si>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</si>
  <si>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</si>
  <si>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Standard_F4s_v2 enabled</t>
  </si>
  <si>
    <t>Standard_F16s_v2 disabled</t>
  </si>
  <si>
    <t># of streams</t>
  </si>
  <si>
    <t>Standard_F64s_v2</t>
  </si>
  <si>
    <t>Standard_F64s_v2 enabled</t>
  </si>
  <si>
    <t>Standard_F4s_v2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</si>
</sst>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sec&quot;"/>
    <numFmt numFmtId="165" formatCode="0\ &quot;Mbit/s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165" fontId="0" fillId="0" borderId="2" xfId="0" applyNumberFormat="1" applyFont="1" applyBorder="1"/>
  </cellXfs>
  <cellStyles count="1"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time to download 128GB from a single ZRS blob into a VM, based on VM type and # of concurrent range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diagrams!$A$3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diagrams!$B$3:$N$3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59F-AC68-7BF8568026B6}"/>
            </c:ext>
          </c:extLst>
        </c:ser>
        <c:ser>
          <c:idx val="1"/>
          <c:order val="1"/>
          <c:tx>
            <c:strRef>
              <c:f>diagrams!$A$4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diagrams!$B$4:$N$4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59F-AC68-7BF8568026B6}"/>
            </c:ext>
          </c:extLst>
        </c:ser>
        <c:ser>
          <c:idx val="2"/>
          <c:order val="2"/>
          <c:tx>
            <c:strRef>
              <c:f>diagrams!$A$5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diagrams!$B$5:$N$5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59F-AC68-7BF8568026B6}"/>
            </c:ext>
          </c:extLst>
        </c:ser>
        <c:ser>
          <c:idx val="3"/>
          <c:order val="3"/>
          <c:tx>
            <c:strRef>
              <c:f>diagrams!$A$6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diagrams!$B$6:$N$6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9F-AC68-7BF8568026B6}"/>
            </c:ext>
          </c:extLst>
        </c:ser>
        <c:ser>
          <c:idx val="4"/>
          <c:order val="4"/>
          <c:tx>
            <c:strRef>
              <c:f>diagrams!$A$7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diagrams!$B$7:$N$7</c:f>
              <c:numCache>
                <c:formatCode>0\ "sec"</c:formatCode>
                <c:ptCount val="13"/>
                <c:pt idx="0">
                  <c:v>995.68664060000003</c:v>
                </c:pt>
                <c:pt idx="1">
                  <c:v>518.34310159999995</c:v>
                </c:pt>
                <c:pt idx="2">
                  <c:v>334.7720233</c:v>
                </c:pt>
                <c:pt idx="3">
                  <c:v>280.22020839999999</c:v>
                </c:pt>
                <c:pt idx="4">
                  <c:v>218.21667289999999</c:v>
                </c:pt>
                <c:pt idx="5">
                  <c:v>149.52983810000001</c:v>
                </c:pt>
                <c:pt idx="6">
                  <c:v>120.02213740000001</c:v>
                </c:pt>
                <c:pt idx="7">
                  <c:v>82.941544899999997</c:v>
                </c:pt>
                <c:pt idx="8">
                  <c:v>68.752750899999995</c:v>
                </c:pt>
                <c:pt idx="9">
                  <c:v>60.059433900000002</c:v>
                </c:pt>
                <c:pt idx="10">
                  <c:v>49.573067500000001</c:v>
                </c:pt>
                <c:pt idx="11">
                  <c:v>48.780693900000003</c:v>
                </c:pt>
                <c:pt idx="12">
                  <c:v>40.388834899999999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1-459F-AC68-7BF85680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0672"/>
        <c:axId val="1393142736"/>
      </c:lineChart>
      <c:catAx>
        <c:axId val="13931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42736"/>
        <c:crosses val="autoZero"/>
        <c:auto val="1"/>
        <c:lblAlgn val="ctr"/>
        <c:lblOffset val="100"/>
        <c:noMultiLvlLbl val="0"/>
      </c:catAx>
      <c:valAx>
        <c:axId val="1393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diagrams!$P$3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diagrams!$Q$3:$AC$3</c:f>
              <c:numCache>
                <c:formatCode>0\ "Mbit/s"</c:formatCode>
                <c:ptCount val="13"/>
                <c:pt idx="0">
                  <c:v>1004.61</c:v>
                </c:pt>
                <c:pt idx="1">
                  <c:v>1935.99</c:v>
                </c:pt>
                <c:pt idx="2">
                  <c:v>2598.1999999999998</c:v>
                </c:pt>
                <c:pt idx="3">
                  <c:v>3651.11</c:v>
                </c:pt>
                <c:pt idx="4">
                  <c:v>3782.31</c:v>
                </c:pt>
                <c:pt idx="5">
                  <c:v>4140.13</c:v>
                </c:pt>
                <c:pt idx="6">
                  <c:v>4883.3</c:v>
                </c:pt>
                <c:pt idx="7">
                  <c:v>5568.7</c:v>
                </c:pt>
                <c:pt idx="8">
                  <c:v>5630.22</c:v>
                </c:pt>
                <c:pt idx="9">
                  <c:v>5688.18</c:v>
                </c:pt>
                <c:pt idx="10">
                  <c:v>5892.55</c:v>
                </c:pt>
                <c:pt idx="11">
                  <c:v>5813.33</c:v>
                </c:pt>
                <c:pt idx="12">
                  <c:v>5989.54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CE-91F9-AED571BCAA41}"/>
            </c:ext>
          </c:extLst>
        </c:ser>
        <c:ser>
          <c:idx val="1"/>
          <c:order val="1"/>
          <c:tx>
            <c:strRef>
              <c:f>diagrams!$P$4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diagrams!$Q$4:$AC$4</c:f>
              <c:numCache>
                <c:formatCode>0\ "Mbit/s"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CE-91F9-AED571BCAA41}"/>
            </c:ext>
          </c:extLst>
        </c:ser>
        <c:ser>
          <c:idx val="2"/>
          <c:order val="2"/>
          <c:tx>
            <c:strRef>
              <c:f>diagrams!$P$5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diagrams!$Q$5:$AC$5</c:f>
              <c:numCache>
                <c:formatCode>0\ "Mbit/s"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BCE-91F9-AED571BCAA41}"/>
            </c:ext>
          </c:extLst>
        </c:ser>
        <c:ser>
          <c:idx val="3"/>
          <c:order val="3"/>
          <c:tx>
            <c:strRef>
              <c:f>diagrams!$P$6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diagrams!$Q$6:$AC$6</c:f>
              <c:numCache>
                <c:formatCode>0\ "Mbit/s"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BCE-91F9-AED571BCAA41}"/>
            </c:ext>
          </c:extLst>
        </c:ser>
        <c:ser>
          <c:idx val="4"/>
          <c:order val="4"/>
          <c:tx>
            <c:strRef>
              <c:f>diagrams!$P$7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diagrams!$Q$7:$AC$7</c:f>
              <c:numCache>
                <c:formatCode>0\ "Mbit/s"</c:formatCode>
                <c:ptCount val="13"/>
                <c:pt idx="0">
                  <c:v>1053.1199999999999</c:v>
                </c:pt>
                <c:pt idx="1">
                  <c:v>2022.94</c:v>
                </c:pt>
                <c:pt idx="2">
                  <c:v>3132.21</c:v>
                </c:pt>
                <c:pt idx="3">
                  <c:v>3741.97</c:v>
                </c:pt>
                <c:pt idx="4">
                  <c:v>4805.21</c:v>
                </c:pt>
                <c:pt idx="5">
                  <c:v>7012.49</c:v>
                </c:pt>
                <c:pt idx="6">
                  <c:v>8736.52</c:v>
                </c:pt>
                <c:pt idx="7">
                  <c:v>12642.35</c:v>
                </c:pt>
                <c:pt idx="8">
                  <c:v>15251.4</c:v>
                </c:pt>
                <c:pt idx="9">
                  <c:v>17458.97</c:v>
                </c:pt>
                <c:pt idx="10">
                  <c:v>21152.13</c:v>
                </c:pt>
                <c:pt idx="11">
                  <c:v>21495.72</c:v>
                </c:pt>
                <c:pt idx="12">
                  <c:v>25962.03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BCE-91F9-AED571BC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Mbit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7</xdr:row>
      <xdr:rowOff>107950</xdr:rowOff>
    </xdr:from>
    <xdr:to>
      <xdr:col>14</xdr:col>
      <xdr:colOff>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3E696-7E59-42DD-82F2-71C0E921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40342</xdr:colOff>
      <xdr:row>18</xdr:row>
      <xdr:rowOff>24279</xdr:rowOff>
    </xdr:from>
    <xdr:to>
      <xdr:col>29</xdr:col>
      <xdr:colOff>14942</xdr:colOff>
      <xdr:row>49</xdr:row>
      <xdr:rowOff>68729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0211E-3E42-426F-9A1A-5A4372FD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A2:N7" totalsRowShown="0">
  <autoFilter ref="A2:N7" xr:uid="{7BDD00DD-3781-437F-B8EF-B8F20773EE36}"/>
  <sortState xmlns:xlrd2="http://schemas.microsoft.com/office/spreadsheetml/2017/richdata2" ref="A3:N7">
    <sortCondition ref="A2:A7"/>
  </sortState>
  <tableColumns count="14">
    <tableColumn id="1" xr3:uid="{1E742399-FD6D-4114-8B72-E80043BD978A}" name="# of streams"/>
    <tableColumn id="2" xr3:uid="{01C794DA-E21C-459C-9246-BBEC2B826E67}" name="1" dataDxfId="25"/>
    <tableColumn id="3" xr3:uid="{3C7D6020-9834-41DC-A186-033F37A19EF4}" name="2" dataDxfId="24"/>
    <tableColumn id="4" xr3:uid="{03EB218F-33DF-4AAB-8B16-5ABFBC66C52F}" name="3" dataDxfId="23"/>
    <tableColumn id="5" xr3:uid="{3F7859A4-6901-43D5-A050-02AB951057A2}" name="4" dataDxfId="22"/>
    <tableColumn id="6" xr3:uid="{E8051974-37D9-44FA-98DD-F11240D7F7D3}" name="5" dataDxfId="21"/>
    <tableColumn id="7" xr3:uid="{AB11C4EC-E080-4997-8204-047AE676C060}" name="8" dataDxfId="20"/>
    <tableColumn id="8" xr3:uid="{33A31BE9-87C3-43F9-A4BC-C4532B8B8F95}" name="12" dataDxfId="19"/>
    <tableColumn id="9" xr3:uid="{88656082-44EC-47AA-B8C7-EEE8DCBB9707}" name="16" dataDxfId="18"/>
    <tableColumn id="10" xr3:uid="{5329D850-9B53-4747-A42A-71C54475C222}" name="20" dataDxfId="17"/>
    <tableColumn id="11" xr3:uid="{0729E13E-D0F9-4F87-AA84-2C4549BF7218}" name="25" dataDxfId="16"/>
    <tableColumn id="12" xr3:uid="{17C68972-B787-47BC-B353-A9111D9FF356}" name="30" dataDxfId="15"/>
    <tableColumn id="13" xr3:uid="{FF85DB02-6A6C-436B-B690-E25901EFF0D4}" name="40" dataDxfId="14"/>
    <tableColumn id="14" xr3:uid="{C9EDCC20-66F0-43A2-8E55-3F6E9B69A654}" name="50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P2:AC7" totalsRowShown="0">
  <autoFilter ref="P2:AC7" xr:uid="{FB8434B5-CBF4-40F3-8429-54CBA777122A}"/>
  <tableColumns count="14">
    <tableColumn id="1" xr3:uid="{D8ECE691-65FB-44BD-9A23-C8AE07545892}" name="Concurrent Downloads"/>
    <tableColumn id="2" xr3:uid="{C9A0FC86-82CB-4F30-8379-9362B7CDBFA6}" name="1" dataDxfId="12"/>
    <tableColumn id="3" xr3:uid="{4544F79B-DFD4-4791-BA54-E0313D917F85}" name="2" dataDxfId="11"/>
    <tableColumn id="4" xr3:uid="{27ACEFBF-271F-47FC-962C-0AFB4E9A46A4}" name="3" dataDxfId="10"/>
    <tableColumn id="5" xr3:uid="{D34A8D5E-DD81-4FAD-BEFF-DD4853B21D8D}" name="4" dataDxfId="9"/>
    <tableColumn id="6" xr3:uid="{7B3EB26E-037C-4B6E-A10D-1A0382C4C988}" name="5" dataDxfId="8"/>
    <tableColumn id="7" xr3:uid="{F0BB3099-FE53-4E58-82AA-96BC0879D4C1}" name="8" dataDxfId="7"/>
    <tableColumn id="8" xr3:uid="{C8451C20-6145-45F8-92E2-2F6271CFE940}" name="12" dataDxfId="6"/>
    <tableColumn id="9" xr3:uid="{F4E20115-54AA-4D7D-BBC5-5F06F063DA25}" name="16" dataDxfId="5"/>
    <tableColumn id="10" xr3:uid="{68C3CED8-E2E5-48E2-99B9-698042EFE76E}" name="20" dataDxfId="4"/>
    <tableColumn id="11" xr3:uid="{D31CE5F6-8E77-4BC1-AED7-B9C003CCB97B}" name="25" dataDxfId="3"/>
    <tableColumn id="12" xr3:uid="{689F2006-EEB4-4716-B136-DE1518BDE6C8}" name="30" dataDxfId="2"/>
    <tableColumn id="13" xr3:uid="{DBF5AE2F-1255-4C2E-9383-6F81BA8207A2}" name="40" dataDxfId="1"/>
    <tableColumn id="14" xr3:uid="{2021BDED-AFC0-4D33-A906-DA43ECBF767E}" name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BX253"/>
  <sheetViews>
    <sheetView topLeftCell="AQ1" zoomScale="70" zoomScaleNormal="70" workbookViewId="0">
      <selection activeCell="AW5" sqref="AW5:BI5"/>
    </sheetView>
  </sheetViews>
  <sheetFormatPr defaultColWidth="14.1796875" defaultRowHeight="14.5" x14ac:dyDescent="0.35"/>
  <sheetData>
    <row r="1" spans="1:76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  <c r="BL1">
        <v>1</v>
      </c>
      <c r="BM1">
        <v>2</v>
      </c>
      <c r="BN1">
        <v>3</v>
      </c>
      <c r="BO1">
        <v>4</v>
      </c>
      <c r="BP1">
        <v>5</v>
      </c>
      <c r="BQ1">
        <v>8</v>
      </c>
      <c r="BR1">
        <v>12</v>
      </c>
      <c r="BS1">
        <v>16</v>
      </c>
      <c r="BT1">
        <v>20</v>
      </c>
      <c r="BU1">
        <v>25</v>
      </c>
      <c r="BV1">
        <v>30</v>
      </c>
      <c r="BW1">
        <v>40</v>
      </c>
      <c r="BX1">
        <v>50</v>
      </c>
    </row>
    <row r="2" spans="1:76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  <c r="BL2" t="s">
        <v>33</v>
      </c>
      <c r="BM2" t="s">
        <v>33</v>
      </c>
      <c r="BN2" t="s">
        <v>33</v>
      </c>
      <c r="BO2" t="s">
        <v>33</v>
      </c>
      <c r="BP2" t="s">
        <v>33</v>
      </c>
      <c r="BQ2" t="s">
        <v>33</v>
      </c>
      <c r="BR2" t="s">
        <v>33</v>
      </c>
      <c r="BS2" t="s">
        <v>33</v>
      </c>
      <c r="BT2" t="s">
        <v>33</v>
      </c>
      <c r="BU2" t="s">
        <v>33</v>
      </c>
      <c r="BV2" t="s">
        <v>33</v>
      </c>
      <c r="BW2" t="s">
        <v>33</v>
      </c>
      <c r="BX2" t="s">
        <v>33</v>
      </c>
    </row>
    <row r="3" spans="1:76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</row>
    <row r="4" spans="1:76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  <c r="BL4" s="2">
        <v>995.68664060000003</v>
      </c>
      <c r="BM4" s="2">
        <v>518.34310159999995</v>
      </c>
      <c r="BN4" s="2">
        <v>334.7720233</v>
      </c>
      <c r="BO4" s="2">
        <v>280.22020839999999</v>
      </c>
      <c r="BP4" s="2">
        <v>218.21667289999999</v>
      </c>
      <c r="BQ4" s="2">
        <v>149.52983810000001</v>
      </c>
      <c r="BR4" s="2">
        <v>120.02213740000001</v>
      </c>
      <c r="BS4" s="2">
        <v>82.941544899999997</v>
      </c>
      <c r="BT4" s="2">
        <v>68.752750899999995</v>
      </c>
      <c r="BU4" s="2">
        <v>60.059433900000002</v>
      </c>
      <c r="BV4" s="2">
        <v>49.573067500000001</v>
      </c>
      <c r="BW4" s="2">
        <v>48.780693900000003</v>
      </c>
      <c r="BX4" s="2">
        <v>40.388834899999999</v>
      </c>
    </row>
    <row r="5" spans="1:76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3">
        <v>1004.61</v>
      </c>
      <c r="AX5" s="3">
        <v>1935.99</v>
      </c>
      <c r="AY5" s="3">
        <v>2598.1999999999998</v>
      </c>
      <c r="AZ5" s="3">
        <v>3651.11</v>
      </c>
      <c r="BA5" s="3">
        <v>3782.31</v>
      </c>
      <c r="BB5" s="3">
        <v>4140.13</v>
      </c>
      <c r="BC5" s="3">
        <v>4883.3</v>
      </c>
      <c r="BD5" s="3">
        <v>5568.7</v>
      </c>
      <c r="BE5" s="3">
        <v>5630.22</v>
      </c>
      <c r="BF5" s="3">
        <v>5688.18</v>
      </c>
      <c r="BG5" s="3">
        <v>5892.55</v>
      </c>
      <c r="BH5" s="3">
        <v>5813.33</v>
      </c>
      <c r="BI5" s="3">
        <v>5989.54</v>
      </c>
      <c r="BL5" s="3">
        <v>1053.1199999999999</v>
      </c>
      <c r="BM5" s="3">
        <v>2022.94</v>
      </c>
      <c r="BN5" s="3">
        <v>3132.21</v>
      </c>
      <c r="BO5" s="3">
        <v>3741.97</v>
      </c>
      <c r="BP5" s="3">
        <v>4805.21</v>
      </c>
      <c r="BQ5" s="3">
        <v>7012.49</v>
      </c>
      <c r="BR5" s="3">
        <v>8736.52</v>
      </c>
      <c r="BS5" s="3">
        <v>12642.35</v>
      </c>
      <c r="BT5" s="3">
        <v>15251.4</v>
      </c>
      <c r="BU5" s="3">
        <v>17458.97</v>
      </c>
      <c r="BV5" s="3">
        <v>21152.13</v>
      </c>
      <c r="BW5" s="3">
        <v>21495.72</v>
      </c>
      <c r="BX5" s="3">
        <v>25962.03</v>
      </c>
    </row>
    <row r="6" spans="1:76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G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 t="shared" ref="AL6:AR6" si="15">AVERAGE(AL7:AL134)</f>
        <v>6805.9827272727271</v>
      </c>
      <c r="AM6" s="3">
        <f t="shared" si="15"/>
        <v>9062.8975000000009</v>
      </c>
      <c r="AN6" s="3">
        <f t="shared" si="15"/>
        <v>9027.3799999999992</v>
      </c>
      <c r="AO6" s="3">
        <f t="shared" si="15"/>
        <v>9053.9783333333344</v>
      </c>
      <c r="AP6" s="3">
        <f t="shared" si="15"/>
        <v>9439.344000000001</v>
      </c>
      <c r="AQ6" s="3">
        <f t="shared" si="15"/>
        <v>8573.3150000000005</v>
      </c>
      <c r="AR6" s="3">
        <f t="shared" si="15"/>
        <v>8637.1466666666674</v>
      </c>
      <c r="AW6" s="3">
        <f t="shared" ref="AW6" si="16">AVERAGE(AW7:AW134)</f>
        <v>1011.596171875</v>
      </c>
      <c r="AX6" s="3">
        <f t="shared" ref="AX6" si="17">AVERAGE(AX7:AX134)</f>
        <v>1938.5110937500006</v>
      </c>
      <c r="AY6" s="3">
        <f t="shared" ref="AY6" si="18">AVERAGE(AY7:AY134)</f>
        <v>2607.1002325581399</v>
      </c>
      <c r="AZ6" s="3">
        <f t="shared" ref="AZ6" si="19">AVERAGE(AZ7:AZ134)</f>
        <v>3676.9078125000001</v>
      </c>
      <c r="BA6" s="3">
        <f t="shared" ref="BA6" si="20">AVERAGE(BA7:BA134)</f>
        <v>3787.3049999999998</v>
      </c>
      <c r="BB6" s="3">
        <f t="shared" ref="BB6" si="21">AVERAGE(BB7:BB134)</f>
        <v>4154.4093750000002</v>
      </c>
      <c r="BC6" s="3">
        <f t="shared" ref="BC6" si="22">AVERAGE(BC7:BC134)</f>
        <v>4892.1027272727279</v>
      </c>
      <c r="BD6" s="3">
        <f t="shared" ref="BD6" si="23">AVERAGE(BD7:BD134)</f>
        <v>5577.0375000000004</v>
      </c>
      <c r="BE6" s="3">
        <f t="shared" ref="BE6" si="24">AVERAGE(BE7:BE134)</f>
        <v>5578.0414285714287</v>
      </c>
      <c r="BF6" s="3">
        <f t="shared" ref="BF6" si="25">AVERAGE(BF7:BF134)</f>
        <v>5312.9466666666667</v>
      </c>
      <c r="BG6" s="3">
        <f t="shared" ref="BG6" si="26">AVERAGE(BG7:BG134)</f>
        <v>5813.8320000000003</v>
      </c>
      <c r="BH6" s="3">
        <f t="shared" ref="BH6" si="27">AVERAGE(BH7:BH134)</f>
        <v>5552.3950000000004</v>
      </c>
      <c r="BI6" s="3">
        <f t="shared" ref="BI6" si="28">AVERAGE(BI7:BI134)</f>
        <v>5967.6466666666665</v>
      </c>
      <c r="BL6" s="3">
        <f t="shared" ref="BL6" si="29">AVERAGE(BL7:BL134)</f>
        <v>1058.7120312500001</v>
      </c>
      <c r="BM6" s="3">
        <f t="shared" ref="BM6:BX6" si="30">AVERAGE(BM7:BM134)</f>
        <v>2026.8382812499999</v>
      </c>
      <c r="BN6" s="3">
        <f t="shared" si="30"/>
        <v>3140.4811627906979</v>
      </c>
      <c r="BO6" s="3">
        <f t="shared" si="30"/>
        <v>3915.8699999999981</v>
      </c>
      <c r="BP6" s="3">
        <f t="shared" si="30"/>
        <v>4808.8615384615387</v>
      </c>
      <c r="BQ6" s="3">
        <f t="shared" si="30"/>
        <v>7016.6949999999997</v>
      </c>
      <c r="BR6" s="3">
        <f t="shared" si="30"/>
        <v>8776.1072727272713</v>
      </c>
      <c r="BS6" s="3">
        <f t="shared" si="30"/>
        <v>12679.741249999999</v>
      </c>
      <c r="BT6" s="3">
        <f t="shared" si="30"/>
        <v>15116.345714285711</v>
      </c>
      <c r="BU6" s="3">
        <f t="shared" si="30"/>
        <v>17122.543333333331</v>
      </c>
      <c r="BV6" s="3">
        <f t="shared" si="30"/>
        <v>20772.068000000003</v>
      </c>
      <c r="BW6" s="3">
        <f t="shared" si="30"/>
        <v>20916.919999999998</v>
      </c>
      <c r="BX6" s="3">
        <f t="shared" si="30"/>
        <v>25620.91333333333</v>
      </c>
    </row>
    <row r="7" spans="1:76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  <c r="BL7" s="3">
        <v>1000.28</v>
      </c>
      <c r="BM7" s="3">
        <v>1896.54</v>
      </c>
      <c r="BN7" s="3">
        <v>3178.52</v>
      </c>
      <c r="BO7" s="3">
        <v>3915.87</v>
      </c>
      <c r="BP7" s="3">
        <v>4906.7700000000004</v>
      </c>
      <c r="BQ7" s="3">
        <v>6918.12</v>
      </c>
      <c r="BR7" s="3">
        <v>10932.05</v>
      </c>
      <c r="BS7" s="3">
        <v>11883.72</v>
      </c>
      <c r="BT7" s="3">
        <v>16255.57</v>
      </c>
      <c r="BU7" s="3">
        <v>19548.45</v>
      </c>
      <c r="BV7" s="3">
        <v>23841.5</v>
      </c>
      <c r="BW7" s="3">
        <v>25503.7</v>
      </c>
      <c r="BX7" s="3">
        <v>28449.93</v>
      </c>
    </row>
    <row r="8" spans="1:76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  <c r="BL8" s="3">
        <v>992.41</v>
      </c>
      <c r="BM8" s="3">
        <v>1910.16</v>
      </c>
      <c r="BN8" s="3">
        <v>3252.4</v>
      </c>
      <c r="BO8" s="3">
        <v>3915.87</v>
      </c>
      <c r="BP8" s="3">
        <v>4803.05</v>
      </c>
      <c r="BQ8" s="3">
        <v>6892.4</v>
      </c>
      <c r="BR8" s="3">
        <v>8847.7800000000007</v>
      </c>
      <c r="BS8" s="3">
        <v>12017.23</v>
      </c>
      <c r="BT8" s="3">
        <v>16088.87</v>
      </c>
      <c r="BU8" s="3">
        <v>18995.7</v>
      </c>
      <c r="BV8" s="3">
        <v>23951.17</v>
      </c>
      <c r="BW8" s="3">
        <v>25852.97</v>
      </c>
      <c r="BX8" s="3">
        <v>29203.19</v>
      </c>
    </row>
    <row r="9" spans="1:76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  <c r="BL9" s="3">
        <v>965.79</v>
      </c>
      <c r="BM9" s="3">
        <v>1935.83</v>
      </c>
      <c r="BN9" s="3">
        <v>3234.97</v>
      </c>
      <c r="BO9" s="3">
        <v>3915.87</v>
      </c>
      <c r="BP9" s="3">
        <v>4937.51</v>
      </c>
      <c r="BQ9" s="3">
        <v>7176.78</v>
      </c>
      <c r="BR9" s="3">
        <v>8875.82</v>
      </c>
      <c r="BS9" s="3">
        <v>11920.84</v>
      </c>
      <c r="BT9" s="3">
        <v>16762.5</v>
      </c>
      <c r="BU9" s="3">
        <v>20151.64</v>
      </c>
      <c r="BV9" s="3">
        <v>24326.13</v>
      </c>
      <c r="BW9" s="3">
        <v>26198.53</v>
      </c>
      <c r="BX9" s="3">
        <v>19209.62</v>
      </c>
    </row>
    <row r="10" spans="1:76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  <c r="BL10" s="3">
        <v>980.59</v>
      </c>
      <c r="BM10" s="3">
        <v>1920.63</v>
      </c>
      <c r="BN10" s="3">
        <v>3280.99</v>
      </c>
      <c r="BO10" s="3">
        <v>3915.87</v>
      </c>
      <c r="BP10" s="3">
        <v>4759.6400000000003</v>
      </c>
      <c r="BQ10" s="3">
        <v>6786.6</v>
      </c>
      <c r="BR10" s="3">
        <v>9351.86</v>
      </c>
      <c r="BS10" s="3">
        <v>12411.63</v>
      </c>
      <c r="BT10" s="3">
        <v>16558.46</v>
      </c>
      <c r="BU10" s="3">
        <v>20305.580000000002</v>
      </c>
      <c r="BV10" s="3">
        <v>24244.19</v>
      </c>
      <c r="BW10" s="3">
        <v>6112.48</v>
      </c>
    </row>
    <row r="11" spans="1:76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  <c r="BL11" s="3">
        <v>980.25</v>
      </c>
      <c r="BM11" s="3">
        <v>1931.03</v>
      </c>
      <c r="BN11" s="3">
        <v>3136.15</v>
      </c>
      <c r="BO11" s="3">
        <v>3915.87</v>
      </c>
      <c r="BP11" s="3">
        <v>4854.33</v>
      </c>
      <c r="BQ11" s="3">
        <v>7070.14</v>
      </c>
      <c r="BR11" s="3">
        <v>8674.82</v>
      </c>
      <c r="BS11" s="3">
        <v>13249.78</v>
      </c>
      <c r="BT11" s="3">
        <v>16416.150000000001</v>
      </c>
      <c r="BU11" s="3">
        <v>20920.84</v>
      </c>
      <c r="BV11" s="3">
        <v>7497.35</v>
      </c>
    </row>
    <row r="12" spans="1:76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  <c r="BL12" s="3">
        <v>937.26</v>
      </c>
      <c r="BM12" s="3">
        <v>1933</v>
      </c>
      <c r="BN12" s="3">
        <v>3218.35</v>
      </c>
      <c r="BO12" s="3">
        <v>3915.87</v>
      </c>
      <c r="BP12" s="3">
        <v>4884.04</v>
      </c>
      <c r="BQ12" s="3">
        <v>6879.31</v>
      </c>
      <c r="BR12" s="3">
        <v>8686.1299999999992</v>
      </c>
      <c r="BS12" s="3">
        <v>13593.68</v>
      </c>
      <c r="BT12" s="3">
        <v>16204.42</v>
      </c>
      <c r="BU12" s="3">
        <v>2813.05</v>
      </c>
    </row>
    <row r="13" spans="1:76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  <c r="BL13" s="3">
        <v>980.11</v>
      </c>
      <c r="BM13" s="3">
        <v>1969.96</v>
      </c>
      <c r="BN13" s="3">
        <v>3221.29</v>
      </c>
      <c r="BO13" s="3">
        <v>3915.87</v>
      </c>
      <c r="BP13" s="3">
        <v>4985.6499999999996</v>
      </c>
      <c r="BQ13" s="3">
        <v>6815.9</v>
      </c>
      <c r="BR13" s="3">
        <v>8440.2999999999993</v>
      </c>
      <c r="BS13" s="3">
        <v>13087.95</v>
      </c>
      <c r="BT13" s="3">
        <v>7528.45</v>
      </c>
    </row>
    <row r="14" spans="1:76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  <c r="BL14" s="3">
        <v>989.21</v>
      </c>
      <c r="BM14" s="3">
        <v>1938.92</v>
      </c>
      <c r="BN14" s="3">
        <v>3197.92</v>
      </c>
      <c r="BO14" s="3">
        <v>3915.87</v>
      </c>
      <c r="BP14" s="3">
        <v>4971.8999999999996</v>
      </c>
      <c r="BQ14" s="3">
        <v>7111.53</v>
      </c>
      <c r="BR14" s="3">
        <v>8903.2900000000009</v>
      </c>
      <c r="BS14" s="3">
        <v>13273.1</v>
      </c>
    </row>
    <row r="15" spans="1:76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  <c r="BL15" s="3">
        <v>986.08</v>
      </c>
      <c r="BM15" s="3">
        <v>1909.28</v>
      </c>
      <c r="BN15" s="3">
        <v>3196.31</v>
      </c>
      <c r="BO15" s="3">
        <v>3915.87</v>
      </c>
      <c r="BP15" s="3">
        <v>4991.18</v>
      </c>
      <c r="BQ15" s="3">
        <v>6811.99</v>
      </c>
      <c r="BR15" s="3">
        <v>9095.11</v>
      </c>
    </row>
    <row r="16" spans="1:76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  <c r="BL16" s="3">
        <v>977.08</v>
      </c>
      <c r="BM16" s="3">
        <v>1896.19</v>
      </c>
      <c r="BN16" s="3">
        <v>3266.86</v>
      </c>
      <c r="BO16" s="3">
        <v>3915.87</v>
      </c>
      <c r="BP16" s="3">
        <v>4797.51</v>
      </c>
      <c r="BQ16" s="3">
        <v>7274.19</v>
      </c>
      <c r="BR16" s="3">
        <v>8640.6</v>
      </c>
    </row>
    <row r="17" spans="2:70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  <c r="BL17" s="3">
        <v>985.32</v>
      </c>
      <c r="BM17" s="3">
        <v>1929.9</v>
      </c>
      <c r="BN17" s="3">
        <v>3245.83</v>
      </c>
      <c r="BO17" s="3">
        <v>3915.87</v>
      </c>
      <c r="BP17" s="3">
        <v>5081.87</v>
      </c>
      <c r="BQ17" s="3">
        <v>6956.76</v>
      </c>
      <c r="BR17" s="3">
        <v>6089.42</v>
      </c>
    </row>
    <row r="18" spans="2:70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  <c r="BL18" s="3">
        <v>985.66</v>
      </c>
      <c r="BM18" s="3">
        <v>1976.57</v>
      </c>
      <c r="BN18" s="3">
        <v>3030.91</v>
      </c>
      <c r="BO18" s="3">
        <v>3915.87</v>
      </c>
      <c r="BP18" s="3">
        <v>4854.8500000000004</v>
      </c>
      <c r="BQ18" s="3">
        <v>7077.99</v>
      </c>
    </row>
    <row r="19" spans="2:70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  <c r="BL19" s="3">
        <v>974.05</v>
      </c>
      <c r="BM19" s="3">
        <v>1966.21</v>
      </c>
      <c r="BN19" s="3">
        <v>3208.79</v>
      </c>
      <c r="BO19" s="3">
        <v>3915.87</v>
      </c>
      <c r="BP19" s="3">
        <v>4989.6899999999996</v>
      </c>
      <c r="BQ19" s="3">
        <v>7168.38</v>
      </c>
    </row>
    <row r="20" spans="2:70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  <c r="BL20" s="3">
        <v>982.63</v>
      </c>
      <c r="BM20" s="3">
        <v>1979.61</v>
      </c>
      <c r="BN20" s="3">
        <v>3162.99</v>
      </c>
      <c r="BO20" s="3">
        <v>3915.87</v>
      </c>
      <c r="BP20" s="3">
        <v>4899.42</v>
      </c>
      <c r="BQ20" s="3">
        <v>7185.56</v>
      </c>
    </row>
    <row r="21" spans="2:70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  <c r="BL21" s="3">
        <v>997.9</v>
      </c>
      <c r="BM21" s="3">
        <v>1928.81</v>
      </c>
      <c r="BN21" s="3">
        <v>3215.35</v>
      </c>
      <c r="BO21" s="3">
        <v>3915.87</v>
      </c>
      <c r="BP21" s="3">
        <v>5031.55</v>
      </c>
      <c r="BQ21" s="3">
        <v>7071.22</v>
      </c>
    </row>
    <row r="22" spans="2:70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  <c r="BL22" s="3">
        <v>979.87</v>
      </c>
      <c r="BM22" s="3">
        <v>1997.02</v>
      </c>
      <c r="BN22" s="3">
        <v>3215.34</v>
      </c>
      <c r="BO22" s="3">
        <v>3915.87</v>
      </c>
      <c r="BP22" s="3">
        <v>4871.04</v>
      </c>
      <c r="BQ22" s="3">
        <v>7070.25</v>
      </c>
    </row>
    <row r="23" spans="2:70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  <c r="BL23" s="3">
        <v>975.95</v>
      </c>
      <c r="BM23" s="3">
        <v>1993.77</v>
      </c>
      <c r="BN23" s="3">
        <v>3214.9</v>
      </c>
      <c r="BO23" s="3">
        <v>3915.87</v>
      </c>
      <c r="BP23" s="3">
        <v>4923.92</v>
      </c>
    </row>
    <row r="24" spans="2:70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  <c r="BL24" s="3">
        <v>977.65</v>
      </c>
      <c r="BM24" s="3">
        <v>1961.86</v>
      </c>
      <c r="BN24" s="3">
        <v>3219.41</v>
      </c>
      <c r="BO24" s="3">
        <v>3915.87</v>
      </c>
      <c r="BP24" s="3">
        <v>4781.78</v>
      </c>
    </row>
    <row r="25" spans="2:70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  <c r="BL25" s="3">
        <v>985.21</v>
      </c>
      <c r="BM25" s="3">
        <v>1968.46</v>
      </c>
      <c r="BN25" s="3">
        <v>3200.13</v>
      </c>
      <c r="BO25" s="3">
        <v>3915.87</v>
      </c>
      <c r="BP25" s="3">
        <v>4786.12</v>
      </c>
    </row>
    <row r="26" spans="2:70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  <c r="BL26" s="3">
        <v>983.7</v>
      </c>
      <c r="BM26" s="3">
        <v>1943.66</v>
      </c>
      <c r="BN26" s="3">
        <v>3252.43</v>
      </c>
      <c r="BO26" s="3">
        <v>3915.87</v>
      </c>
      <c r="BP26" s="3">
        <v>4930.59</v>
      </c>
    </row>
    <row r="27" spans="2:70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  <c r="BL27" s="3">
        <v>977.92</v>
      </c>
      <c r="BM27" s="3">
        <v>1942.49</v>
      </c>
      <c r="BN27" s="3">
        <v>3172.58</v>
      </c>
      <c r="BO27" s="3">
        <v>3915.87</v>
      </c>
      <c r="BP27" s="3">
        <v>4861.47</v>
      </c>
    </row>
    <row r="28" spans="2:70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  <c r="BL28" s="3">
        <v>966.55</v>
      </c>
      <c r="BM28" s="3">
        <v>1947.33</v>
      </c>
      <c r="BN28" s="3">
        <v>3223.74</v>
      </c>
      <c r="BO28" s="3">
        <v>3915.87</v>
      </c>
      <c r="BP28" s="3">
        <v>4800.51</v>
      </c>
    </row>
    <row r="29" spans="2:70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  <c r="BL29" s="3">
        <v>975.91</v>
      </c>
      <c r="BM29" s="3">
        <v>1954.63</v>
      </c>
      <c r="BN29" s="3">
        <v>3225.54</v>
      </c>
      <c r="BO29" s="3">
        <v>3915.87</v>
      </c>
      <c r="BP29" s="3">
        <v>4830.5600000000004</v>
      </c>
    </row>
    <row r="30" spans="2:70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  <c r="BL30" s="3">
        <v>978.04</v>
      </c>
      <c r="BM30" s="3">
        <v>1957.27</v>
      </c>
      <c r="BN30" s="3">
        <v>3239.1</v>
      </c>
      <c r="BO30" s="3">
        <v>3915.87</v>
      </c>
      <c r="BP30" s="3">
        <v>4846.3900000000003</v>
      </c>
    </row>
    <row r="31" spans="2:70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  <c r="BL31" s="3">
        <v>981.56</v>
      </c>
      <c r="BM31" s="3">
        <v>1984.23</v>
      </c>
      <c r="BN31" s="3">
        <v>3176.41</v>
      </c>
      <c r="BO31" s="3">
        <v>3915.87</v>
      </c>
      <c r="BP31" s="3">
        <v>4747.8599999999997</v>
      </c>
    </row>
    <row r="32" spans="2:70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  <c r="BL32" s="3">
        <v>979.08</v>
      </c>
      <c r="BM32" s="3">
        <v>1975.17</v>
      </c>
      <c r="BN32" s="3">
        <v>3200.69</v>
      </c>
      <c r="BO32" s="3">
        <v>3915.87</v>
      </c>
      <c r="BP32" s="3">
        <v>2901.2</v>
      </c>
    </row>
    <row r="33" spans="2:67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  <c r="BL33" s="3">
        <v>980.9</v>
      </c>
      <c r="BM33" s="3">
        <v>2009.18</v>
      </c>
      <c r="BN33" s="3">
        <v>3197.34</v>
      </c>
      <c r="BO33" s="3">
        <v>3915.87</v>
      </c>
    </row>
    <row r="34" spans="2:67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  <c r="BL34" s="3">
        <v>983.08</v>
      </c>
      <c r="BM34" s="3">
        <v>2001.33</v>
      </c>
      <c r="BN34" s="3">
        <v>3146.38</v>
      </c>
      <c r="BO34" s="3">
        <v>3915.87</v>
      </c>
    </row>
    <row r="35" spans="2:67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  <c r="BL35" s="3">
        <v>980.33</v>
      </c>
      <c r="BM35" s="3">
        <v>1986.94</v>
      </c>
      <c r="BN35" s="3">
        <v>3259.74</v>
      </c>
      <c r="BO35" s="3">
        <v>3915.87</v>
      </c>
    </row>
    <row r="36" spans="2:67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  <c r="BL36" s="3">
        <v>996.4</v>
      </c>
      <c r="BM36" s="3">
        <v>2006.39</v>
      </c>
      <c r="BN36" s="3">
        <v>3157.98</v>
      </c>
      <c r="BO36" s="3">
        <v>3915.87</v>
      </c>
    </row>
    <row r="37" spans="2:67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  <c r="BL37" s="3">
        <v>975.14</v>
      </c>
      <c r="BM37" s="3">
        <v>1940.78</v>
      </c>
      <c r="BN37" s="3">
        <v>3190.02</v>
      </c>
      <c r="BO37" s="3">
        <v>3915.87</v>
      </c>
    </row>
    <row r="38" spans="2:67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  <c r="BL38" s="3">
        <v>980.34</v>
      </c>
      <c r="BM38" s="3">
        <v>1960.88</v>
      </c>
      <c r="BN38" s="3">
        <v>3200.84</v>
      </c>
      <c r="BO38" s="3">
        <v>3915.87</v>
      </c>
    </row>
    <row r="39" spans="2:67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  <c r="BL39" s="3">
        <v>985.9</v>
      </c>
      <c r="BM39" s="3">
        <v>1975.69</v>
      </c>
      <c r="BN39" s="3">
        <v>3167.86</v>
      </c>
    </row>
    <row r="40" spans="2:67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  <c r="BL40" s="3">
        <v>953.43</v>
      </c>
      <c r="BM40" s="3">
        <v>2000.08</v>
      </c>
      <c r="BN40" s="3">
        <v>3121.62</v>
      </c>
    </row>
    <row r="41" spans="2:67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  <c r="BL41" s="3">
        <v>953.38</v>
      </c>
      <c r="BM41" s="3">
        <v>1954.47</v>
      </c>
      <c r="BN41" s="3">
        <v>3181.52</v>
      </c>
    </row>
    <row r="42" spans="2:67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  <c r="BL42" s="3">
        <v>970.96</v>
      </c>
      <c r="BM42" s="3">
        <v>1935.21</v>
      </c>
      <c r="BN42" s="3">
        <v>3171.31</v>
      </c>
    </row>
    <row r="43" spans="2:67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  <c r="BL43" s="3">
        <v>1030.23</v>
      </c>
      <c r="BM43" s="3">
        <v>2124.1</v>
      </c>
      <c r="BN43" s="3">
        <v>3208.38</v>
      </c>
    </row>
    <row r="44" spans="2:67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  <c r="BL44" s="3">
        <v>1151.1600000000001</v>
      </c>
      <c r="BM44" s="3">
        <v>2099.7600000000002</v>
      </c>
      <c r="BN44" s="3">
        <v>3234.29</v>
      </c>
    </row>
    <row r="45" spans="2:67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  <c r="BL45" s="3">
        <v>1145.01</v>
      </c>
      <c r="BM45" s="3">
        <v>2133.9299999999998</v>
      </c>
      <c r="BN45" s="3">
        <v>3149.1</v>
      </c>
    </row>
    <row r="46" spans="2:67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  <c r="BL46" s="3">
        <v>1159.69</v>
      </c>
      <c r="BM46" s="3">
        <v>2072.98</v>
      </c>
      <c r="BN46" s="3">
        <v>2887.28</v>
      </c>
    </row>
    <row r="47" spans="2:67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  <c r="BL47" s="3">
        <v>1154.6099999999999</v>
      </c>
      <c r="BM47" s="3">
        <v>2109.29</v>
      </c>
      <c r="BN47" s="3">
        <v>2740.46</v>
      </c>
    </row>
    <row r="48" spans="2:67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  <c r="BL48" s="3">
        <v>1160.96</v>
      </c>
      <c r="BM48" s="3">
        <v>2109.6799999999998</v>
      </c>
      <c r="BN48" s="3">
        <v>2756.61</v>
      </c>
    </row>
    <row r="49" spans="2:66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  <c r="BL49" s="3">
        <v>1157.4100000000001</v>
      </c>
      <c r="BM49" s="3">
        <v>2137.39</v>
      </c>
      <c r="BN49" s="3">
        <v>1882.06</v>
      </c>
    </row>
    <row r="50" spans="2:66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  <c r="BL50" s="3">
        <v>1158.6600000000001</v>
      </c>
      <c r="BM50" s="3">
        <v>2107.61</v>
      </c>
    </row>
    <row r="51" spans="2:66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  <c r="BL51" s="3">
        <v>1170.27</v>
      </c>
      <c r="BM51" s="3">
        <v>2113.91</v>
      </c>
    </row>
    <row r="52" spans="2:66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  <c r="BL52" s="3">
        <v>1136.6199999999999</v>
      </c>
      <c r="BM52" s="3">
        <v>2115.46</v>
      </c>
    </row>
    <row r="53" spans="2:66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  <c r="BL53" s="3">
        <v>1116.05</v>
      </c>
      <c r="BM53" s="3">
        <v>2121.06</v>
      </c>
    </row>
    <row r="54" spans="2:66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  <c r="BL54" s="3">
        <v>1152.98</v>
      </c>
      <c r="BM54" s="3">
        <v>2109.7600000000002</v>
      </c>
    </row>
    <row r="55" spans="2:66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  <c r="BL55" s="3">
        <v>1133.3900000000001</v>
      </c>
      <c r="BM55" s="3">
        <v>2120.15</v>
      </c>
    </row>
    <row r="56" spans="2:66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  <c r="BL56" s="3">
        <v>1146.08</v>
      </c>
      <c r="BM56" s="3">
        <v>2103.21</v>
      </c>
    </row>
    <row r="57" spans="2:66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  <c r="BL57" s="3">
        <v>1164.5899999999999</v>
      </c>
      <c r="BM57" s="3">
        <v>2101.37</v>
      </c>
    </row>
    <row r="58" spans="2:66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  <c r="BL58" s="3">
        <v>1151.48</v>
      </c>
      <c r="BM58" s="3">
        <v>2124.96</v>
      </c>
    </row>
    <row r="59" spans="2:66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  <c r="BL59" s="3">
        <v>1135.75</v>
      </c>
      <c r="BM59" s="3">
        <v>2120.4</v>
      </c>
    </row>
    <row r="60" spans="2:66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  <c r="BL60" s="3">
        <v>1161.29</v>
      </c>
      <c r="BM60" s="3">
        <v>2117.4899999999998</v>
      </c>
    </row>
    <row r="61" spans="2:66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  <c r="BL61" s="3">
        <v>1149.18</v>
      </c>
      <c r="BM61" s="3">
        <v>2134.5500000000002</v>
      </c>
    </row>
    <row r="62" spans="2:66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  <c r="BL62" s="3">
        <v>1114.47</v>
      </c>
      <c r="BM62" s="3">
        <v>2095.89</v>
      </c>
    </row>
    <row r="63" spans="2:66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  <c r="BL63" s="3">
        <v>1140.25</v>
      </c>
      <c r="BM63" s="3">
        <v>2094.4499999999998</v>
      </c>
    </row>
    <row r="64" spans="2:66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  <c r="BL64" s="3">
        <v>1162.3800000000001</v>
      </c>
      <c r="BM64" s="3">
        <v>2068.5</v>
      </c>
    </row>
    <row r="65" spans="2:65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  <c r="BL65" s="3">
        <v>1148.1199999999999</v>
      </c>
      <c r="BM65" s="3">
        <v>2127</v>
      </c>
    </row>
    <row r="66" spans="2:65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  <c r="BL66" s="3">
        <v>1144.8699999999999</v>
      </c>
      <c r="BM66" s="3">
        <v>2153.1</v>
      </c>
    </row>
    <row r="67" spans="2:65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  <c r="BL67" s="3">
        <v>1133.69</v>
      </c>
      <c r="BM67" s="3">
        <v>2140.2199999999998</v>
      </c>
    </row>
    <row r="68" spans="2:65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  <c r="BL68" s="3">
        <v>1155.23</v>
      </c>
      <c r="BM68" s="3">
        <v>2136.09</v>
      </c>
    </row>
    <row r="69" spans="2:65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  <c r="BL69" s="3">
        <v>1155.26</v>
      </c>
      <c r="BM69" s="3">
        <v>2121.83</v>
      </c>
    </row>
    <row r="70" spans="2:65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  <c r="BL70" s="3">
        <v>1154.05</v>
      </c>
      <c r="BM70" s="3">
        <v>2184.0300000000002</v>
      </c>
    </row>
    <row r="71" spans="2:65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  <c r="BL71" s="3">
        <v>1112.48</v>
      </c>
    </row>
    <row r="72" spans="2:65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  <c r="BL72" s="3">
        <v>1114.6300000000001</v>
      </c>
    </row>
    <row r="73" spans="2:65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  <c r="BL73" s="3">
        <v>1164.0899999999999</v>
      </c>
    </row>
    <row r="74" spans="2:65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  <c r="BL74" s="3">
        <v>1155.25</v>
      </c>
    </row>
    <row r="75" spans="2:65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  <c r="BL75" s="3">
        <v>1155.23</v>
      </c>
    </row>
    <row r="76" spans="2:65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  <c r="BL76" s="3">
        <v>1172.1500000000001</v>
      </c>
    </row>
    <row r="77" spans="2:65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  <c r="BL77" s="3">
        <v>1149.0899999999999</v>
      </c>
    </row>
    <row r="78" spans="2:65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  <c r="BL78" s="3">
        <v>1145.28</v>
      </c>
    </row>
    <row r="79" spans="2:65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  <c r="BL79" s="3">
        <v>1144.19</v>
      </c>
    </row>
    <row r="80" spans="2:65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  <c r="BL80" s="3">
        <v>1140.8</v>
      </c>
    </row>
    <row r="81" spans="2:64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  <c r="BL81" s="3">
        <v>1169.56</v>
      </c>
    </row>
    <row r="82" spans="2:64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  <c r="BL82" s="3">
        <v>1141.96</v>
      </c>
    </row>
    <row r="83" spans="2:64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  <c r="BL83" s="3">
        <v>1142.55</v>
      </c>
    </row>
    <row r="84" spans="2:64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  <c r="BL84" s="3">
        <v>1153.83</v>
      </c>
    </row>
    <row r="85" spans="2:64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  <c r="BL85" s="3">
        <v>979.55</v>
      </c>
    </row>
    <row r="86" spans="2:64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  <c r="BL86" s="3">
        <v>1043.3599999999999</v>
      </c>
    </row>
    <row r="87" spans="2:64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  <c r="BL87" s="3">
        <v>1043.33</v>
      </c>
    </row>
    <row r="88" spans="2:64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  <c r="BL88" s="3">
        <v>1043.72</v>
      </c>
    </row>
    <row r="89" spans="2:64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  <c r="BL89" s="3">
        <v>1042.78</v>
      </c>
    </row>
    <row r="90" spans="2:64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  <c r="BL90" s="3">
        <v>1010.77</v>
      </c>
    </row>
    <row r="91" spans="2:64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  <c r="BL91" s="3">
        <v>1017.93</v>
      </c>
    </row>
    <row r="92" spans="2:64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  <c r="BL92" s="3">
        <v>1039.32</v>
      </c>
    </row>
    <row r="93" spans="2:64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  <c r="BL93" s="3">
        <v>1040.8599999999999</v>
      </c>
    </row>
    <row r="94" spans="2:64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  <c r="BL94" s="3">
        <v>1057.8</v>
      </c>
    </row>
    <row r="95" spans="2:64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  <c r="BL95" s="3">
        <v>1045.27</v>
      </c>
    </row>
    <row r="96" spans="2:64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  <c r="BL96" s="3">
        <v>1036.93</v>
      </c>
    </row>
    <row r="97" spans="2:64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  <c r="BL97" s="3">
        <v>1045.5</v>
      </c>
    </row>
    <row r="98" spans="2:64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  <c r="BL98" s="3">
        <v>1039.51</v>
      </c>
    </row>
    <row r="99" spans="2:64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  <c r="BL99" s="3">
        <v>1030.75</v>
      </c>
    </row>
    <row r="100" spans="2:64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  <c r="BL100" s="3">
        <v>1010.38</v>
      </c>
    </row>
    <row r="101" spans="2:64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  <c r="BL101" s="3">
        <v>1023.87</v>
      </c>
    </row>
    <row r="102" spans="2:64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  <c r="BL102" s="3">
        <v>1037.82</v>
      </c>
    </row>
    <row r="103" spans="2:64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  <c r="BL103" s="3">
        <v>1046.74</v>
      </c>
    </row>
    <row r="104" spans="2:64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  <c r="BL104" s="3">
        <v>1043.95</v>
      </c>
    </row>
    <row r="105" spans="2:64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  <c r="BL105" s="3">
        <v>1058.72</v>
      </c>
    </row>
    <row r="106" spans="2:64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  <c r="BL106" s="3">
        <v>1044.3900000000001</v>
      </c>
    </row>
    <row r="107" spans="2:64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  <c r="BL107" s="3">
        <v>1035.06</v>
      </c>
    </row>
    <row r="108" spans="2:64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  <c r="BL108" s="3">
        <v>1031.28</v>
      </c>
    </row>
    <row r="109" spans="2:64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  <c r="BL109" s="3">
        <v>1044.4000000000001</v>
      </c>
    </row>
    <row r="110" spans="2:64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  <c r="BL110" s="3">
        <v>1045.08</v>
      </c>
    </row>
    <row r="111" spans="2:64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  <c r="BL111" s="3">
        <v>1048.56</v>
      </c>
    </row>
    <row r="112" spans="2:64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  <c r="BL112" s="3">
        <v>1041.3699999999999</v>
      </c>
    </row>
    <row r="113" spans="2:64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  <c r="BL113" s="3">
        <v>1028.47</v>
      </c>
    </row>
    <row r="114" spans="2:64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  <c r="BL114" s="3">
        <v>1030.6400000000001</v>
      </c>
    </row>
    <row r="115" spans="2:64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  <c r="BL115" s="3">
        <v>1045.68</v>
      </c>
    </row>
    <row r="116" spans="2:64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  <c r="BL116" s="3">
        <v>1033.05</v>
      </c>
    </row>
    <row r="117" spans="2:64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  <c r="BL117" s="3">
        <v>1052.9000000000001</v>
      </c>
    </row>
    <row r="118" spans="2:64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  <c r="BL118" s="3">
        <v>1029.55</v>
      </c>
    </row>
    <row r="119" spans="2:64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  <c r="BL119" s="3">
        <v>1043.2</v>
      </c>
    </row>
    <row r="120" spans="2:64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  <c r="BL120" s="3">
        <v>1060.9000000000001</v>
      </c>
    </row>
    <row r="121" spans="2:64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  <c r="BL121" s="3">
        <v>1030.0899999999999</v>
      </c>
    </row>
    <row r="122" spans="2:64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  <c r="BL122" s="3">
        <v>1041.6500000000001</v>
      </c>
    </row>
    <row r="123" spans="2:64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  <c r="BL123" s="3">
        <v>1009.33</v>
      </c>
    </row>
    <row r="124" spans="2:64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  <c r="BL124" s="3">
        <v>1061.45</v>
      </c>
    </row>
    <row r="125" spans="2:64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  <c r="BL125" s="3">
        <v>1042.8699999999999</v>
      </c>
    </row>
    <row r="126" spans="2:64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  <c r="BL126" s="3">
        <v>1065.58</v>
      </c>
    </row>
    <row r="127" spans="2:64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  <c r="BL127" s="3">
        <v>1038.3</v>
      </c>
    </row>
    <row r="128" spans="2:64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  <c r="BL128" s="3">
        <v>1065.3599999999999</v>
      </c>
    </row>
    <row r="129" spans="2:64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  <c r="BL129" s="3">
        <v>1067.6099999999999</v>
      </c>
    </row>
    <row r="130" spans="2:64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  <c r="BL130" s="3">
        <v>1061.08</v>
      </c>
    </row>
    <row r="131" spans="2:64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  <c r="BL131" s="3">
        <v>1091.1199999999999</v>
      </c>
    </row>
    <row r="132" spans="2:64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  <c r="BL132" s="3">
        <v>1066.69</v>
      </c>
    </row>
    <row r="133" spans="2:64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  <c r="BL133" s="3">
        <v>1084.81</v>
      </c>
    </row>
    <row r="134" spans="2:64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  <c r="BL134" s="3">
        <v>1095.07</v>
      </c>
    </row>
    <row r="135" spans="2:64" s="3" customFormat="1" x14ac:dyDescent="0.35"/>
    <row r="136" spans="2:64" s="3" customFormat="1" x14ac:dyDescent="0.35"/>
    <row r="137" spans="2:64" s="3" customFormat="1" x14ac:dyDescent="0.35"/>
    <row r="138" spans="2:64" s="3" customFormat="1" x14ac:dyDescent="0.35"/>
    <row r="139" spans="2:64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64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64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64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64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64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A2:AJ14"/>
  <sheetViews>
    <sheetView tabSelected="1" zoomScale="85" zoomScaleNormal="85" workbookViewId="0">
      <selection activeCell="Q9" sqref="Q9"/>
    </sheetView>
  </sheetViews>
  <sheetFormatPr defaultRowHeight="14.5" x14ac:dyDescent="0.35"/>
  <cols>
    <col min="1" max="1" width="23.90625" bestFit="1" customWidth="1"/>
    <col min="2" max="2" width="8.36328125" bestFit="1" customWidth="1"/>
    <col min="3" max="14" width="7.26953125" bestFit="1" customWidth="1"/>
    <col min="15" max="15" width="5.453125" customWidth="1"/>
    <col min="16" max="16" width="24.1796875" bestFit="1" customWidth="1"/>
    <col min="17" max="22" width="11.08984375" bestFit="1" customWidth="1"/>
    <col min="23" max="29" width="12.1796875" bestFit="1" customWidth="1"/>
  </cols>
  <sheetData>
    <row r="2" spans="1:36" x14ac:dyDescent="0.35">
      <c r="A2" t="s">
        <v>32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</row>
    <row r="3" spans="1:36" x14ac:dyDescent="0.35">
      <c r="A3" t="s">
        <v>30</v>
      </c>
      <c r="B3" s="2">
        <v>1043.7671746000001</v>
      </c>
      <c r="C3" s="2">
        <v>541.62362370000005</v>
      </c>
      <c r="D3" s="2">
        <v>403.57800859999998</v>
      </c>
      <c r="E3" s="2">
        <v>287.19364460000003</v>
      </c>
      <c r="F3" s="2">
        <v>277.23140330000001</v>
      </c>
      <c r="G3" s="2">
        <v>253.27156389999999</v>
      </c>
      <c r="H3" s="2">
        <v>214.72702090000001</v>
      </c>
      <c r="I3" s="2">
        <v>188.29820910000001</v>
      </c>
      <c r="J3" s="2">
        <v>186.2408015</v>
      </c>
      <c r="K3" s="2">
        <v>184.34304359999999</v>
      </c>
      <c r="L3" s="2">
        <v>177.94947999999999</v>
      </c>
      <c r="M3" s="2">
        <v>180.3744901</v>
      </c>
      <c r="N3" s="2">
        <v>175.06794790000001</v>
      </c>
      <c r="P3" t="s">
        <v>35</v>
      </c>
      <c r="Q3" s="3">
        <v>1004.61</v>
      </c>
      <c r="R3" s="3">
        <v>1935.99</v>
      </c>
      <c r="S3" s="3">
        <v>2598.1999999999998</v>
      </c>
      <c r="T3" s="3">
        <v>3651.11</v>
      </c>
      <c r="U3" s="3">
        <v>3782.31</v>
      </c>
      <c r="V3" s="3">
        <v>4140.13</v>
      </c>
      <c r="W3" s="3">
        <v>4883.3</v>
      </c>
      <c r="X3" s="3">
        <v>5568.7</v>
      </c>
      <c r="Y3" s="3">
        <v>5630.22</v>
      </c>
      <c r="Z3" s="3">
        <v>5688.18</v>
      </c>
      <c r="AA3" s="3">
        <v>5892.55</v>
      </c>
      <c r="AB3" s="3">
        <v>5813.33</v>
      </c>
      <c r="AC3" s="3">
        <v>5989.54</v>
      </c>
      <c r="AD3" s="3"/>
      <c r="AE3" s="3"/>
      <c r="AF3" s="3"/>
      <c r="AG3" s="3"/>
      <c r="AH3" s="3"/>
      <c r="AI3" s="3"/>
      <c r="AJ3" s="3"/>
    </row>
    <row r="4" spans="1:36" x14ac:dyDescent="0.35">
      <c r="A4" t="s">
        <v>31</v>
      </c>
      <c r="B4" s="2">
        <v>1344.571371</v>
      </c>
      <c r="C4" s="2">
        <v>683.44848709999997</v>
      </c>
      <c r="D4" s="2">
        <v>491.68080609999998</v>
      </c>
      <c r="E4" s="2">
        <v>396.3799272</v>
      </c>
      <c r="F4" s="2">
        <v>323.02177549999999</v>
      </c>
      <c r="G4" s="2">
        <v>200.98798959999999</v>
      </c>
      <c r="H4" s="2">
        <v>154.59785679999999</v>
      </c>
      <c r="I4" s="2">
        <v>115.99432830000001</v>
      </c>
      <c r="J4" s="2">
        <v>115.2029709</v>
      </c>
      <c r="K4" s="2">
        <v>109.7016514</v>
      </c>
      <c r="L4" s="2">
        <v>106.9848475</v>
      </c>
      <c r="M4" s="2">
        <v>114.6617182</v>
      </c>
      <c r="N4" s="2">
        <v>119.5849667</v>
      </c>
      <c r="P4" t="s">
        <v>10</v>
      </c>
      <c r="Q4" s="3">
        <v>781.38890624999965</v>
      </c>
      <c r="R4" s="3">
        <v>1536.6403124999999</v>
      </c>
      <c r="S4" s="3">
        <v>2133.3379069767443</v>
      </c>
      <c r="T4" s="3">
        <v>2658.5090624999998</v>
      </c>
      <c r="U4" s="3">
        <v>3244.6634615384614</v>
      </c>
      <c r="V4" s="3">
        <v>5221.3943749999999</v>
      </c>
      <c r="W4" s="3">
        <v>6805.9827272727271</v>
      </c>
      <c r="X4" s="3">
        <v>9062.8975000000009</v>
      </c>
      <c r="Y4" s="3">
        <v>9027.3799999999992</v>
      </c>
      <c r="Z4" s="3">
        <v>9053.9783333333344</v>
      </c>
      <c r="AA4" s="3">
        <v>9439.344000000001</v>
      </c>
      <c r="AB4" s="3">
        <v>8573.3150000000005</v>
      </c>
      <c r="AC4" s="3">
        <v>8637.1466666666674</v>
      </c>
    </row>
    <row r="5" spans="1:36" x14ac:dyDescent="0.35">
      <c r="A5" t="s">
        <v>29</v>
      </c>
      <c r="B5" s="2">
        <v>1071.6672612</v>
      </c>
      <c r="C5" s="2">
        <v>529.56374740000001</v>
      </c>
      <c r="D5" s="2">
        <v>369.62835799999999</v>
      </c>
      <c r="E5" s="2">
        <v>281.5555918</v>
      </c>
      <c r="F5" s="2">
        <v>239.8264211</v>
      </c>
      <c r="G5" s="2">
        <v>149.60218459999999</v>
      </c>
      <c r="H5" s="2">
        <v>106.76822009999999</v>
      </c>
      <c r="I5" s="2">
        <v>85.661810099999997</v>
      </c>
      <c r="J5" s="2">
        <v>87.795216800000006</v>
      </c>
      <c r="K5" s="2">
        <v>68.875424800000005</v>
      </c>
      <c r="L5" s="2">
        <v>67.065877700000001</v>
      </c>
      <c r="M5" s="2">
        <v>56.771806599999998</v>
      </c>
      <c r="N5" s="2">
        <v>51.3149388</v>
      </c>
      <c r="P5" t="s">
        <v>11</v>
      </c>
      <c r="Q5" s="3">
        <v>981.33250000000032</v>
      </c>
      <c r="R5" s="3">
        <v>1983.6265624999999</v>
      </c>
      <c r="S5" s="3">
        <v>2841.5258139534885</v>
      </c>
      <c r="T5" s="3">
        <v>3730.1343750000001</v>
      </c>
      <c r="U5" s="3">
        <v>4378.0676923076926</v>
      </c>
      <c r="V5" s="3">
        <v>7019.6862500000007</v>
      </c>
      <c r="W5" s="3">
        <v>9803.6054545454554</v>
      </c>
      <c r="X5" s="3">
        <v>12308.986249999998</v>
      </c>
      <c r="Y5" s="3">
        <v>11828.464285714284</v>
      </c>
      <c r="Z5" s="3">
        <v>14633.095000000001</v>
      </c>
      <c r="AA5" s="3">
        <v>15271.769999999999</v>
      </c>
      <c r="AB5" s="3">
        <v>17378.237499999999</v>
      </c>
      <c r="AC5" s="3">
        <v>20107.003333333334</v>
      </c>
    </row>
    <row r="6" spans="1:36" x14ac:dyDescent="0.35">
      <c r="A6" t="s">
        <v>28</v>
      </c>
      <c r="B6" s="2">
        <v>1015.1907108</v>
      </c>
      <c r="C6" s="2">
        <v>514.97431129999995</v>
      </c>
      <c r="D6" s="2">
        <v>364.32382660000002</v>
      </c>
      <c r="E6" s="2">
        <v>289.71701780000001</v>
      </c>
      <c r="F6" s="2">
        <v>221.7066317</v>
      </c>
      <c r="G6" s="2">
        <v>140.91504789999999</v>
      </c>
      <c r="H6" s="2">
        <v>103.82829270000001</v>
      </c>
      <c r="I6" s="2">
        <v>76.905319700000007</v>
      </c>
      <c r="J6" s="2">
        <v>78.022894699999995</v>
      </c>
      <c r="K6" s="2">
        <v>68.399199199999998</v>
      </c>
      <c r="L6" s="2">
        <v>64.968697800000001</v>
      </c>
      <c r="M6" s="2">
        <v>57.703642899999998</v>
      </c>
      <c r="N6" s="2">
        <v>49.710804500000002</v>
      </c>
      <c r="P6" t="s">
        <v>12</v>
      </c>
      <c r="Q6" s="3">
        <v>1037.7700781249998</v>
      </c>
      <c r="R6" s="3">
        <v>2037.5092187499997</v>
      </c>
      <c r="S6" s="3">
        <v>2882.2546511627897</v>
      </c>
      <c r="T6" s="3">
        <v>3628.8459375000007</v>
      </c>
      <c r="U6" s="3">
        <v>4731.0473076923072</v>
      </c>
      <c r="V6" s="3">
        <v>7450.7731250000006</v>
      </c>
      <c r="W6" s="3">
        <v>10124.063636363639</v>
      </c>
      <c r="X6" s="3">
        <v>13688.836250000002</v>
      </c>
      <c r="Y6" s="3">
        <v>13537.88</v>
      </c>
      <c r="Z6" s="3">
        <v>15073.210000000001</v>
      </c>
      <c r="AA6" s="3">
        <v>15951.848000000002</v>
      </c>
      <c r="AB6" s="3">
        <v>17514.327499999999</v>
      </c>
      <c r="AC6" s="3">
        <v>21104.813333333335</v>
      </c>
    </row>
    <row r="7" spans="1:36" x14ac:dyDescent="0.35">
      <c r="A7" t="s">
        <v>34</v>
      </c>
      <c r="B7" s="2">
        <v>995.68664060000003</v>
      </c>
      <c r="C7" s="2">
        <v>518.34310159999995</v>
      </c>
      <c r="D7" s="2">
        <v>334.7720233</v>
      </c>
      <c r="E7" s="2">
        <v>280.22020839999999</v>
      </c>
      <c r="F7" s="2">
        <v>218.21667289999999</v>
      </c>
      <c r="G7" s="2">
        <v>149.52983810000001</v>
      </c>
      <c r="H7" s="2">
        <v>120.02213740000001</v>
      </c>
      <c r="I7" s="2">
        <v>82.941544899999997</v>
      </c>
      <c r="J7" s="2">
        <v>68.752750899999995</v>
      </c>
      <c r="K7" s="2">
        <v>60.059433900000002</v>
      </c>
      <c r="L7" s="2">
        <v>49.573067500000001</v>
      </c>
      <c r="M7" s="2">
        <v>48.780693900000003</v>
      </c>
      <c r="N7" s="2">
        <v>40.388834899999999</v>
      </c>
      <c r="P7" s="4" t="s">
        <v>34</v>
      </c>
      <c r="Q7" s="3">
        <v>1053.1199999999999</v>
      </c>
      <c r="R7" s="3">
        <v>2022.94</v>
      </c>
      <c r="S7" s="3">
        <v>3132.21</v>
      </c>
      <c r="T7" s="3">
        <v>3741.97</v>
      </c>
      <c r="U7" s="3">
        <v>4805.21</v>
      </c>
      <c r="V7" s="3">
        <v>7012.49</v>
      </c>
      <c r="W7" s="3">
        <v>8736.52</v>
      </c>
      <c r="X7" s="3">
        <v>12642.35</v>
      </c>
      <c r="Y7" s="3">
        <v>15251.4</v>
      </c>
      <c r="Z7" s="3">
        <v>17458.97</v>
      </c>
      <c r="AA7" s="3">
        <v>21152.13</v>
      </c>
      <c r="AB7" s="3">
        <v>21495.72</v>
      </c>
      <c r="AC7" s="3">
        <v>25962.03</v>
      </c>
    </row>
    <row r="10" spans="1:36" x14ac:dyDescent="0.35">
      <c r="P10" t="str">
        <f>P3</f>
        <v>Standard_F4s_v2 Enabled</v>
      </c>
      <c r="Q10" s="5">
        <f>Q3/Table1[[#Headers],[1]]</f>
        <v>1004.61</v>
      </c>
      <c r="R10" s="5">
        <f>R3/Table1[[#Headers],[2]]</f>
        <v>967.995</v>
      </c>
      <c r="S10" s="5">
        <f>S3/Table1[[#Headers],[3]]</f>
        <v>866.06666666666661</v>
      </c>
      <c r="T10" s="5">
        <f>T3/Table1[[#Headers],[4]]</f>
        <v>912.77750000000003</v>
      </c>
      <c r="U10" s="5">
        <f>U3/Table1[[#Headers],[5]]</f>
        <v>756.46199999999999</v>
      </c>
      <c r="V10" s="5">
        <f>V3/Table1[[#Headers],[8]]</f>
        <v>517.51625000000001</v>
      </c>
      <c r="W10" s="5">
        <f>W3/Table1[[#Headers],[12]]</f>
        <v>406.94166666666666</v>
      </c>
      <c r="X10" s="5">
        <f>X3/Table1[[#Headers],[16]]</f>
        <v>348.04374999999999</v>
      </c>
      <c r="Y10" s="5">
        <f>Y3/Table1[[#Headers],[20]]</f>
        <v>281.51100000000002</v>
      </c>
      <c r="Z10" s="5">
        <f>Z3/Table1[[#Headers],[25]]</f>
        <v>227.52720000000002</v>
      </c>
      <c r="AA10" s="5">
        <f>AA3/Table1[[#Headers],[30]]</f>
        <v>196.41833333333335</v>
      </c>
      <c r="AB10" s="5">
        <f>AB3/Table1[[#Headers],[40]]</f>
        <v>145.33324999999999</v>
      </c>
      <c r="AC10" s="5">
        <f>AC3/Table1[[#Headers],[50]]</f>
        <v>119.7908</v>
      </c>
    </row>
    <row r="11" spans="1:36" x14ac:dyDescent="0.35">
      <c r="P11" t="str">
        <f t="shared" ref="P11:P14" si="0">P4</f>
        <v>Standard_F16s_v2 Disabled</v>
      </c>
      <c r="Q11" s="5">
        <f>Q4/Table1[[#Headers],[1]]</f>
        <v>781.38890624999965</v>
      </c>
      <c r="R11" s="5">
        <f>R4/Table1[[#Headers],[2]]</f>
        <v>768.32015624999997</v>
      </c>
      <c r="S11" s="5">
        <f>S4/Table1[[#Headers],[3]]</f>
        <v>711.11263565891477</v>
      </c>
      <c r="T11" s="5">
        <f>T4/Table1[[#Headers],[4]]</f>
        <v>664.62726562499995</v>
      </c>
      <c r="U11" s="5">
        <f>U4/Table1[[#Headers],[5]]</f>
        <v>648.93269230769226</v>
      </c>
      <c r="V11" s="5">
        <f>V4/Table1[[#Headers],[8]]</f>
        <v>652.67429687499998</v>
      </c>
      <c r="W11" s="5">
        <f>W4/Table1[[#Headers],[12]]</f>
        <v>567.16522727272729</v>
      </c>
      <c r="X11" s="5">
        <f>X4/Table1[[#Headers],[16]]</f>
        <v>566.43109375000006</v>
      </c>
      <c r="Y11" s="5">
        <f>Y4/Table1[[#Headers],[20]]</f>
        <v>451.36899999999997</v>
      </c>
      <c r="Z11" s="5">
        <f>Z4/Table1[[#Headers],[25]]</f>
        <v>362.15913333333339</v>
      </c>
      <c r="AA11" s="5">
        <f>AA4/Table1[[#Headers],[30]]</f>
        <v>314.64480000000003</v>
      </c>
      <c r="AB11" s="5">
        <f>AB4/Table1[[#Headers],[40]]</f>
        <v>214.332875</v>
      </c>
      <c r="AC11" s="5">
        <f>AC4/Table1[[#Headers],[50]]</f>
        <v>172.74293333333335</v>
      </c>
    </row>
    <row r="12" spans="1:36" x14ac:dyDescent="0.35">
      <c r="P12" t="str">
        <f t="shared" si="0"/>
        <v>Standard_F16s_v2 Enabled</v>
      </c>
      <c r="Q12" s="5">
        <f>Q5/Table1[[#Headers],[1]]</f>
        <v>981.33250000000032</v>
      </c>
      <c r="R12" s="5">
        <f>R5/Table1[[#Headers],[2]]</f>
        <v>991.81328124999993</v>
      </c>
      <c r="S12" s="5">
        <f>S5/Table1[[#Headers],[3]]</f>
        <v>947.17527131782947</v>
      </c>
      <c r="T12" s="5">
        <f>T5/Table1[[#Headers],[4]]</f>
        <v>932.53359375000002</v>
      </c>
      <c r="U12" s="5">
        <f>U5/Table1[[#Headers],[5]]</f>
        <v>875.6135384615385</v>
      </c>
      <c r="V12" s="5">
        <f>V5/Table1[[#Headers],[8]]</f>
        <v>877.46078125000008</v>
      </c>
      <c r="W12" s="5">
        <f>W5/Table1[[#Headers],[12]]</f>
        <v>816.96712121212124</v>
      </c>
      <c r="X12" s="5">
        <f>X5/Table1[[#Headers],[16]]</f>
        <v>769.31164062499988</v>
      </c>
      <c r="Y12" s="5">
        <f>Y5/Table1[[#Headers],[20]]</f>
        <v>591.42321428571427</v>
      </c>
      <c r="Z12" s="5">
        <f>Z5/Table1[[#Headers],[25]]</f>
        <v>585.32380000000001</v>
      </c>
      <c r="AA12" s="5">
        <f>AA5/Table1[[#Headers],[30]]</f>
        <v>509.05899999999997</v>
      </c>
      <c r="AB12" s="5">
        <f>AB5/Table1[[#Headers],[40]]</f>
        <v>434.4559375</v>
      </c>
      <c r="AC12" s="5">
        <f>AC5/Table1[[#Headers],[50]]</f>
        <v>402.14006666666666</v>
      </c>
    </row>
    <row r="13" spans="1:36" x14ac:dyDescent="0.35">
      <c r="P13" t="str">
        <f t="shared" si="0"/>
        <v>Standard_F32s_v2 Enabled</v>
      </c>
      <c r="Q13" s="5">
        <f>Q6/Table1[[#Headers],[1]]</f>
        <v>1037.7700781249998</v>
      </c>
      <c r="R13" s="5">
        <f>R6/Table1[[#Headers],[2]]</f>
        <v>1018.7546093749999</v>
      </c>
      <c r="S13" s="5">
        <f>S6/Table1[[#Headers],[3]]</f>
        <v>960.75155038759658</v>
      </c>
      <c r="T13" s="5">
        <f>T6/Table1[[#Headers],[4]]</f>
        <v>907.21148437500017</v>
      </c>
      <c r="U13" s="5">
        <f>U6/Table1[[#Headers],[5]]</f>
        <v>946.20946153846148</v>
      </c>
      <c r="V13" s="5">
        <f>V6/Table1[[#Headers],[8]]</f>
        <v>931.34664062500008</v>
      </c>
      <c r="W13" s="5">
        <f>W6/Table1[[#Headers],[12]]</f>
        <v>843.67196969696988</v>
      </c>
      <c r="X13" s="5">
        <f>X6/Table1[[#Headers],[16]]</f>
        <v>855.55226562500013</v>
      </c>
      <c r="Y13" s="5">
        <f>Y6/Table1[[#Headers],[20]]</f>
        <v>676.89400000000001</v>
      </c>
      <c r="Z13" s="5">
        <f>Z6/Table1[[#Headers],[25]]</f>
        <v>602.92840000000001</v>
      </c>
      <c r="AA13" s="5">
        <f>AA6/Table1[[#Headers],[30]]</f>
        <v>531.72826666666674</v>
      </c>
      <c r="AB13" s="5">
        <f>AB6/Table1[[#Headers],[40]]</f>
        <v>437.85818749999999</v>
      </c>
      <c r="AC13" s="5">
        <f>AC6/Table1[[#Headers],[50]]</f>
        <v>422.09626666666668</v>
      </c>
    </row>
    <row r="14" spans="1:36" x14ac:dyDescent="0.35">
      <c r="P14" t="str">
        <f t="shared" si="0"/>
        <v>Standard_F64s_v2 enabled</v>
      </c>
      <c r="Q14" s="5">
        <f>Q7/Table1[[#Headers],[1]]</f>
        <v>1053.1199999999999</v>
      </c>
      <c r="R14" s="5">
        <f>R7/Table1[[#Headers],[2]]</f>
        <v>1011.47</v>
      </c>
      <c r="S14" s="5">
        <f>S7/Table1[[#Headers],[3]]</f>
        <v>1044.07</v>
      </c>
      <c r="T14" s="5">
        <f>T7/Table1[[#Headers],[4]]</f>
        <v>935.49249999999995</v>
      </c>
      <c r="U14" s="5">
        <f>U7/Table1[[#Headers],[5]]</f>
        <v>961.04200000000003</v>
      </c>
      <c r="V14" s="5">
        <f>V7/Table1[[#Headers],[8]]</f>
        <v>876.56124999999997</v>
      </c>
      <c r="W14" s="5">
        <f>W7/Table1[[#Headers],[12]]</f>
        <v>728.04333333333341</v>
      </c>
      <c r="X14" s="5">
        <f>X7/Table1[[#Headers],[16]]</f>
        <v>790.14687500000002</v>
      </c>
      <c r="Y14" s="5">
        <f>Y7/Table1[[#Headers],[20]]</f>
        <v>762.56999999999994</v>
      </c>
      <c r="Z14" s="5">
        <f>Z7/Table1[[#Headers],[25]]</f>
        <v>698.35880000000009</v>
      </c>
      <c r="AA14" s="5">
        <f>AA7/Table1[[#Headers],[30]]</f>
        <v>705.07100000000003</v>
      </c>
      <c r="AB14" s="5">
        <f>AB7/Table1[[#Headers],[40]]</f>
        <v>537.39300000000003</v>
      </c>
      <c r="AC14" s="5">
        <f>AC7/Table1[[#Headers],[50]]</f>
        <v>519.24059999999997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2021-06-23T11:46:35Z</dcterms:modified>
</cp:coreProperties>
</file>