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dmin\Desktop\HTS-Dloop_DATA_analysis\eDNA\04.构建单倍型网络图\"/>
    </mc:Choice>
  </mc:AlternateContent>
  <xr:revisionPtr revIDLastSave="0" documentId="13_ncr:1_{C6C65EE6-E3DE-4BEF-8645-A651D2AD7689}" xr6:coauthVersionLast="47" xr6:coauthVersionMax="47" xr10:uidLastSave="{00000000-0000-0000-0000-000000000000}"/>
  <bookViews>
    <workbookView xWindow="17412" yWindow="0" windowWidth="12480" windowHeight="16680" firstSheet="2" activeTab="2" xr2:uid="{00000000-000D-0000-FFFF-FFFF00000000}"/>
  </bookViews>
  <sheets>
    <sheet name="Sheet1" sheetId="1" r:id="rId1"/>
    <sheet name="Sheet2" sheetId="5" r:id="rId2"/>
    <sheet name="Sheet5" sheetId="6" r:id="rId3"/>
    <sheet name="Sheet6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6" l="1"/>
  <c r="D56" i="6"/>
  <c r="E56" i="6"/>
  <c r="F56" i="6"/>
  <c r="G56" i="6"/>
  <c r="H56" i="6"/>
  <c r="I56" i="6"/>
  <c r="J56" i="6"/>
  <c r="K56" i="6"/>
  <c r="L56" i="6"/>
  <c r="M56" i="6"/>
  <c r="B56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41" i="6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43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24" i="7"/>
  <c r="E42" i="5"/>
  <c r="F42" i="5"/>
  <c r="G42" i="5"/>
  <c r="H42" i="5"/>
  <c r="I42" i="5"/>
  <c r="J42" i="5"/>
  <c r="K42" i="5"/>
  <c r="L42" i="5"/>
  <c r="M42" i="5"/>
  <c r="E43" i="5"/>
  <c r="F43" i="5"/>
  <c r="G43" i="5"/>
  <c r="H43" i="5"/>
  <c r="I43" i="5"/>
  <c r="J43" i="5"/>
  <c r="K43" i="5"/>
  <c r="L43" i="5"/>
  <c r="M43" i="5"/>
  <c r="E44" i="5"/>
  <c r="F44" i="5"/>
  <c r="G44" i="5"/>
  <c r="H44" i="5"/>
  <c r="I44" i="5"/>
  <c r="J44" i="5"/>
  <c r="K44" i="5"/>
  <c r="L44" i="5"/>
  <c r="M44" i="5"/>
  <c r="E45" i="5"/>
  <c r="F45" i="5"/>
  <c r="G45" i="5"/>
  <c r="H45" i="5"/>
  <c r="I45" i="5"/>
  <c r="J45" i="5"/>
  <c r="K45" i="5"/>
  <c r="L45" i="5"/>
  <c r="M45" i="5"/>
  <c r="E46" i="5"/>
  <c r="F46" i="5"/>
  <c r="G46" i="5"/>
  <c r="H46" i="5"/>
  <c r="I46" i="5"/>
  <c r="J46" i="5"/>
  <c r="K46" i="5"/>
  <c r="L46" i="5"/>
  <c r="M46" i="5"/>
  <c r="E47" i="5"/>
  <c r="F47" i="5"/>
  <c r="G47" i="5"/>
  <c r="H47" i="5"/>
  <c r="I47" i="5"/>
  <c r="J47" i="5"/>
  <c r="K47" i="5"/>
  <c r="L47" i="5"/>
  <c r="M47" i="5"/>
  <c r="E48" i="5"/>
  <c r="F48" i="5"/>
  <c r="G48" i="5"/>
  <c r="H48" i="5"/>
  <c r="I48" i="5"/>
  <c r="J48" i="5"/>
  <c r="K48" i="5"/>
  <c r="L48" i="5"/>
  <c r="M48" i="5"/>
  <c r="E49" i="5"/>
  <c r="F49" i="5"/>
  <c r="G49" i="5"/>
  <c r="H49" i="5"/>
  <c r="I49" i="5"/>
  <c r="J49" i="5"/>
  <c r="K49" i="5"/>
  <c r="L49" i="5"/>
  <c r="M49" i="5"/>
  <c r="E50" i="5"/>
  <c r="F50" i="5"/>
  <c r="G50" i="5"/>
  <c r="H50" i="5"/>
  <c r="I50" i="5"/>
  <c r="J50" i="5"/>
  <c r="K50" i="5"/>
  <c r="L50" i="5"/>
  <c r="M50" i="5"/>
  <c r="E51" i="5"/>
  <c r="F51" i="5"/>
  <c r="G51" i="5"/>
  <c r="H51" i="5"/>
  <c r="I51" i="5"/>
  <c r="J51" i="5"/>
  <c r="K51" i="5"/>
  <c r="L51" i="5"/>
  <c r="M51" i="5"/>
  <c r="E52" i="5"/>
  <c r="F52" i="5"/>
  <c r="G52" i="5"/>
  <c r="H52" i="5"/>
  <c r="I52" i="5"/>
  <c r="J52" i="5"/>
  <c r="K52" i="5"/>
  <c r="L52" i="5"/>
  <c r="M52" i="5"/>
  <c r="E53" i="5"/>
  <c r="F53" i="5"/>
  <c r="G53" i="5"/>
  <c r="H53" i="5"/>
  <c r="I53" i="5"/>
  <c r="J53" i="5"/>
  <c r="K53" i="5"/>
  <c r="L53" i="5"/>
  <c r="M53" i="5"/>
  <c r="E54" i="5"/>
  <c r="F54" i="5"/>
  <c r="G54" i="5"/>
  <c r="H54" i="5"/>
  <c r="I54" i="5"/>
  <c r="J54" i="5"/>
  <c r="K54" i="5"/>
  <c r="L54" i="5"/>
  <c r="M54" i="5"/>
  <c r="E55" i="5"/>
  <c r="F55" i="5"/>
  <c r="G55" i="5"/>
  <c r="H55" i="5"/>
  <c r="I55" i="5"/>
  <c r="J55" i="5"/>
  <c r="K55" i="5"/>
  <c r="L55" i="5"/>
  <c r="M55" i="5"/>
  <c r="M41" i="5"/>
  <c r="L41" i="5"/>
  <c r="K41" i="5"/>
  <c r="J41" i="5"/>
  <c r="I41" i="5"/>
  <c r="H41" i="5"/>
  <c r="G41" i="5"/>
  <c r="F41" i="5"/>
  <c r="E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41" i="5"/>
  <c r="M37" i="5"/>
  <c r="L37" i="5"/>
  <c r="K37" i="5"/>
  <c r="J37" i="5"/>
  <c r="I37" i="5"/>
  <c r="H37" i="5"/>
  <c r="G37" i="5"/>
  <c r="F37" i="5"/>
  <c r="E37" i="5"/>
  <c r="D37" i="5"/>
  <c r="C37" i="5"/>
  <c r="B37" i="5"/>
  <c r="H50" i="1"/>
  <c r="F42" i="1"/>
  <c r="G42" i="1"/>
  <c r="H42" i="1"/>
  <c r="I42" i="1"/>
  <c r="J42" i="1"/>
  <c r="K42" i="1"/>
  <c r="L42" i="1"/>
  <c r="M42" i="1"/>
  <c r="F43" i="1"/>
  <c r="G43" i="1"/>
  <c r="H43" i="1"/>
  <c r="I43" i="1"/>
  <c r="J43" i="1"/>
  <c r="K43" i="1"/>
  <c r="L43" i="1"/>
  <c r="M43" i="1"/>
  <c r="F44" i="1"/>
  <c r="G44" i="1"/>
  <c r="H44" i="1"/>
  <c r="I44" i="1"/>
  <c r="J44" i="1"/>
  <c r="K44" i="1"/>
  <c r="L44" i="1"/>
  <c r="M44" i="1"/>
  <c r="F45" i="1"/>
  <c r="G45" i="1"/>
  <c r="H45" i="1"/>
  <c r="I45" i="1"/>
  <c r="J45" i="1"/>
  <c r="K45" i="1"/>
  <c r="L45" i="1"/>
  <c r="M45" i="1"/>
  <c r="F46" i="1"/>
  <c r="G46" i="1"/>
  <c r="H46" i="1"/>
  <c r="I46" i="1"/>
  <c r="J46" i="1"/>
  <c r="K46" i="1"/>
  <c r="L46" i="1"/>
  <c r="M46" i="1"/>
  <c r="F47" i="1"/>
  <c r="G47" i="1"/>
  <c r="H47" i="1"/>
  <c r="I47" i="1"/>
  <c r="J47" i="1"/>
  <c r="K47" i="1"/>
  <c r="L47" i="1"/>
  <c r="M47" i="1"/>
  <c r="F48" i="1"/>
  <c r="G48" i="1"/>
  <c r="H48" i="1"/>
  <c r="I48" i="1"/>
  <c r="J48" i="1"/>
  <c r="K48" i="1"/>
  <c r="L48" i="1"/>
  <c r="M48" i="1"/>
  <c r="F49" i="1"/>
  <c r="G49" i="1"/>
  <c r="H49" i="1"/>
  <c r="I49" i="1"/>
  <c r="J49" i="1"/>
  <c r="K49" i="1"/>
  <c r="L49" i="1"/>
  <c r="M49" i="1"/>
  <c r="F50" i="1"/>
  <c r="G50" i="1"/>
  <c r="I50" i="1"/>
  <c r="J50" i="1"/>
  <c r="K50" i="1"/>
  <c r="L50" i="1"/>
  <c r="M50" i="1"/>
  <c r="F51" i="1"/>
  <c r="G51" i="1"/>
  <c r="H51" i="1"/>
  <c r="I51" i="1"/>
  <c r="J51" i="1"/>
  <c r="K51" i="1"/>
  <c r="L51" i="1"/>
  <c r="M51" i="1"/>
  <c r="F52" i="1"/>
  <c r="G52" i="1"/>
  <c r="H52" i="1"/>
  <c r="I52" i="1"/>
  <c r="J52" i="1"/>
  <c r="K52" i="1"/>
  <c r="L52" i="1"/>
  <c r="M52" i="1"/>
  <c r="F53" i="1"/>
  <c r="G53" i="1"/>
  <c r="H53" i="1"/>
  <c r="I53" i="1"/>
  <c r="J53" i="1"/>
  <c r="K53" i="1"/>
  <c r="L53" i="1"/>
  <c r="M53" i="1"/>
  <c r="F54" i="1"/>
  <c r="G54" i="1"/>
  <c r="H54" i="1"/>
  <c r="I54" i="1"/>
  <c r="J54" i="1"/>
  <c r="K54" i="1"/>
  <c r="L54" i="1"/>
  <c r="M54" i="1"/>
  <c r="F55" i="1"/>
  <c r="G55" i="1"/>
  <c r="H55" i="1"/>
  <c r="I55" i="1"/>
  <c r="J55" i="1"/>
  <c r="K55" i="1"/>
  <c r="L55" i="1"/>
  <c r="M55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M41" i="1"/>
  <c r="L41" i="1"/>
  <c r="K41" i="1"/>
  <c r="J41" i="1"/>
  <c r="I41" i="1"/>
  <c r="H41" i="1"/>
  <c r="G41" i="1"/>
  <c r="F41" i="1"/>
  <c r="E41" i="1"/>
  <c r="D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41" i="1"/>
  <c r="C37" i="1"/>
  <c r="D37" i="1"/>
  <c r="E37" i="1"/>
  <c r="F37" i="1"/>
  <c r="G37" i="1"/>
  <c r="H37" i="1"/>
  <c r="I37" i="1"/>
  <c r="J37" i="1"/>
  <c r="K37" i="1"/>
  <c r="L37" i="1"/>
  <c r="M37" i="1"/>
  <c r="B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</calcChain>
</file>

<file path=xl/sharedStrings.xml><?xml version="1.0" encoding="utf-8"?>
<sst xmlns="http://schemas.openxmlformats.org/spreadsheetml/2006/main" count="343" uniqueCount="72">
  <si>
    <t>#OTU ID</t>
  </si>
  <si>
    <t>2021_BJ</t>
  </si>
  <si>
    <t>2021_HLDB</t>
  </si>
  <si>
    <t>2021_HLDN</t>
  </si>
  <si>
    <t>2021_MW</t>
  </si>
  <si>
    <t>2021_WLD</t>
  </si>
  <si>
    <t>2021_WZ</t>
  </si>
  <si>
    <t>2022_BJ</t>
  </si>
  <si>
    <t>2022_HLDB</t>
  </si>
  <si>
    <t>2022_HLDN</t>
  </si>
  <si>
    <t>2022_MW</t>
  </si>
  <si>
    <t>2022_WLD</t>
  </si>
  <si>
    <t>2022_WZ</t>
  </si>
  <si>
    <t>ASV_1</t>
    <phoneticPr fontId="1" type="noConversion"/>
  </si>
  <si>
    <t>ASV_2</t>
  </si>
  <si>
    <t>ASV_3</t>
  </si>
  <si>
    <t>ASV_4</t>
  </si>
  <si>
    <t>ASV_5</t>
  </si>
  <si>
    <t>ASV_6</t>
  </si>
  <si>
    <t>ASV_7</t>
  </si>
  <si>
    <t>ASV_8</t>
  </si>
  <si>
    <t>ASV_9</t>
  </si>
  <si>
    <t>ASV_10</t>
  </si>
  <si>
    <t>ASV_11</t>
  </si>
  <si>
    <t>ASV_12</t>
  </si>
  <si>
    <t>ASV_13</t>
  </si>
  <si>
    <t>ASV_14</t>
  </si>
  <si>
    <t>ASV_15</t>
  </si>
  <si>
    <t>BJ</t>
  </si>
  <si>
    <t>BJ</t>
    <phoneticPr fontId="1" type="noConversion"/>
  </si>
  <si>
    <t>MW</t>
  </si>
  <si>
    <t>MW</t>
    <phoneticPr fontId="1" type="noConversion"/>
  </si>
  <si>
    <t>WZ</t>
  </si>
  <si>
    <t>WZ</t>
    <phoneticPr fontId="1" type="noConversion"/>
  </si>
  <si>
    <t>WLD</t>
  </si>
  <si>
    <t>WLD</t>
    <phoneticPr fontId="1" type="noConversion"/>
  </si>
  <si>
    <t>HLDN</t>
  </si>
  <si>
    <t>HLDN</t>
    <phoneticPr fontId="1" type="noConversion"/>
  </si>
  <si>
    <t>HLDB</t>
  </si>
  <si>
    <t>HLDB</t>
    <phoneticPr fontId="1" type="noConversion"/>
  </si>
  <si>
    <t>ASV_1</t>
  </si>
  <si>
    <t>2021_BJ</t>
    <phoneticPr fontId="1" type="noConversion"/>
  </si>
  <si>
    <t>Hap_1</t>
  </si>
  <si>
    <t>Hap_2</t>
  </si>
  <si>
    <t>Hap_3</t>
  </si>
  <si>
    <t>Hap_4</t>
  </si>
  <si>
    <t>Hap_5</t>
  </si>
  <si>
    <t>Hap_6</t>
  </si>
  <si>
    <t>Hap_7</t>
  </si>
  <si>
    <t>Hap_8</t>
  </si>
  <si>
    <t>Hap_9</t>
  </si>
  <si>
    <t>Hap_10</t>
  </si>
  <si>
    <t>Hap_11</t>
  </si>
  <si>
    <t>Hap_12</t>
  </si>
  <si>
    <t>Hap_13</t>
  </si>
  <si>
    <t>Hap_14</t>
  </si>
  <si>
    <t>Hap_15</t>
  </si>
  <si>
    <t>TCCGGAAGCATTTTCACA</t>
  </si>
  <si>
    <t>TCTAGAAGCATTTTCACA</t>
  </si>
  <si>
    <t>TCCAGAAGCATTTCCACA</t>
  </si>
  <si>
    <t>TCCAGAAGCATTTTCACA</t>
  </si>
  <si>
    <t>TCCAGAAGTATTTCCACA</t>
  </si>
  <si>
    <t>TCTAGAGGCACTTTCACA</t>
  </si>
  <si>
    <t>TCCAGGAGCATTTTCACA</t>
  </si>
  <si>
    <t>TCTAGAAGCATTTCCACA</t>
  </si>
  <si>
    <t>TCCAGAAGTATTTTCACA</t>
  </si>
  <si>
    <t>TCTAGAAGTATTTCCACA</t>
  </si>
  <si>
    <t>TCTAGAAGCATTTCCATA</t>
  </si>
  <si>
    <t>TCCGGAAGCGTTCTCACG</t>
  </si>
  <si>
    <t>CCCAGAAACATTTCCACA</t>
  </si>
  <si>
    <t>TCCAAAAGCATTTCTACA</t>
  </si>
  <si>
    <t>TTCAGAAGCATCTTTGCA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</si>
</sst>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2" borderId="0" xfId="0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opLeftCell="A15" workbookViewId="0">
      <selection activeCell="A21" sqref="A21:M55"/>
    </sheetView>
  </sheetViews>
  <sheetFormatPr defaultRowHeight="13.8" x14ac:dyDescent="0.25"/>
  <cols>
    <col min="2" max="2" width="8.109375" bestFit="1" customWidth="1"/>
    <col min="3" max="13" width="13.332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x14ac:dyDescent="0.25">
      <c r="A2" s="1" t="s">
        <v>13</v>
      </c>
      <c r="B2" s="1">
        <v>99904</v>
      </c>
      <c r="C2" s="1">
        <v>43562</v>
      </c>
      <c r="D2" s="1">
        <v>78656</v>
      </c>
      <c r="E2" s="1">
        <v>117985</v>
      </c>
      <c r="F2" s="1">
        <v>202580</v>
      </c>
      <c r="G2" s="1">
        <v>20317</v>
      </c>
      <c r="H2" s="1">
        <v>212936</v>
      </c>
      <c r="I2" s="1">
        <v>66466</v>
      </c>
      <c r="J2" s="1">
        <v>66440</v>
      </c>
      <c r="K2" s="1">
        <v>227152</v>
      </c>
      <c r="L2" s="1">
        <v>418626</v>
      </c>
      <c r="M2" s="1">
        <v>636669</v>
      </c>
      <c r="N2">
        <f>SUM(B2:M2)</f>
        <v>2191293</v>
      </c>
    </row>
    <row r="3" spans="1:14" x14ac:dyDescent="0.25">
      <c r="A3" s="1" t="s">
        <v>14</v>
      </c>
      <c r="B3" s="1">
        <v>66977</v>
      </c>
      <c r="C3" s="1">
        <v>152808</v>
      </c>
      <c r="D3" s="1">
        <v>160723</v>
      </c>
      <c r="E3" s="1">
        <v>135041</v>
      </c>
      <c r="F3" s="1">
        <v>30214</v>
      </c>
      <c r="G3" s="1">
        <v>30503</v>
      </c>
      <c r="H3" s="1">
        <v>74</v>
      </c>
      <c r="I3" s="1">
        <v>171598</v>
      </c>
      <c r="J3" s="1">
        <v>166980</v>
      </c>
      <c r="K3" s="1">
        <v>1440</v>
      </c>
      <c r="L3" s="1">
        <v>500</v>
      </c>
      <c r="M3" s="1">
        <v>181</v>
      </c>
      <c r="N3">
        <f t="shared" ref="N3:N16" si="0">SUM(B3:M3)</f>
        <v>917039</v>
      </c>
    </row>
    <row r="4" spans="1:14" x14ac:dyDescent="0.25">
      <c r="A4" s="1" t="s">
        <v>15</v>
      </c>
      <c r="B4" s="1">
        <v>100951</v>
      </c>
      <c r="C4" s="1">
        <v>22918</v>
      </c>
      <c r="D4" s="1">
        <v>42315</v>
      </c>
      <c r="E4" s="1">
        <v>115871</v>
      </c>
      <c r="F4" s="1">
        <v>106366</v>
      </c>
      <c r="G4" s="1">
        <v>176098</v>
      </c>
      <c r="H4" s="1">
        <v>100</v>
      </c>
      <c r="I4" s="1">
        <v>35764</v>
      </c>
      <c r="J4" s="1">
        <v>37242</v>
      </c>
      <c r="K4" s="1">
        <v>7065</v>
      </c>
      <c r="L4" s="1">
        <v>4003</v>
      </c>
      <c r="M4" s="1">
        <v>337</v>
      </c>
      <c r="N4">
        <f t="shared" si="0"/>
        <v>649030</v>
      </c>
    </row>
    <row r="5" spans="1:14" x14ac:dyDescent="0.25">
      <c r="A5" s="1" t="s">
        <v>16</v>
      </c>
      <c r="B5" s="1">
        <v>72943</v>
      </c>
      <c r="C5" s="1">
        <v>36927</v>
      </c>
      <c r="D5" s="1">
        <v>62283</v>
      </c>
      <c r="E5" s="1">
        <v>75637</v>
      </c>
      <c r="F5" s="1">
        <v>74627</v>
      </c>
      <c r="G5" s="1">
        <v>57759</v>
      </c>
      <c r="H5" s="1">
        <v>503</v>
      </c>
      <c r="I5" s="1">
        <v>63336</v>
      </c>
      <c r="J5" s="1">
        <v>65060</v>
      </c>
      <c r="K5" s="1">
        <v>16432</v>
      </c>
      <c r="L5" s="1">
        <v>8203</v>
      </c>
      <c r="M5" s="1">
        <v>5582</v>
      </c>
      <c r="N5">
        <f t="shared" si="0"/>
        <v>539292</v>
      </c>
    </row>
    <row r="6" spans="1:14" x14ac:dyDescent="0.25">
      <c r="A6" s="1" t="s">
        <v>17</v>
      </c>
      <c r="B6" s="1">
        <v>67569</v>
      </c>
      <c r="C6" s="1">
        <v>40276</v>
      </c>
      <c r="D6" s="1">
        <v>68000</v>
      </c>
      <c r="E6" s="1">
        <v>110168</v>
      </c>
      <c r="F6" s="1">
        <v>38397</v>
      </c>
      <c r="G6" s="1">
        <v>79030</v>
      </c>
      <c r="H6" s="1">
        <v>108</v>
      </c>
      <c r="I6" s="1">
        <v>55217</v>
      </c>
      <c r="J6" s="1">
        <v>58972</v>
      </c>
      <c r="K6" s="1">
        <v>846</v>
      </c>
      <c r="L6" s="1">
        <v>228</v>
      </c>
      <c r="M6" s="1">
        <v>4856</v>
      </c>
      <c r="N6">
        <f t="shared" si="0"/>
        <v>523667</v>
      </c>
    </row>
    <row r="7" spans="1:14" x14ac:dyDescent="0.25">
      <c r="A7" s="1" t="s">
        <v>18</v>
      </c>
      <c r="B7" s="1">
        <v>15</v>
      </c>
      <c r="C7" s="1">
        <v>513</v>
      </c>
      <c r="D7" s="1">
        <v>967</v>
      </c>
      <c r="E7" s="1">
        <v>199</v>
      </c>
      <c r="F7" s="1">
        <v>330291</v>
      </c>
      <c r="G7" s="1">
        <v>9845</v>
      </c>
      <c r="H7" s="1">
        <v>0</v>
      </c>
      <c r="I7" s="1">
        <v>560</v>
      </c>
      <c r="J7" s="1">
        <v>1157</v>
      </c>
      <c r="K7" s="1">
        <v>0</v>
      </c>
      <c r="L7" s="1">
        <v>33</v>
      </c>
      <c r="M7" s="1">
        <v>195</v>
      </c>
      <c r="N7">
        <f t="shared" si="0"/>
        <v>343775</v>
      </c>
    </row>
    <row r="8" spans="1:14" x14ac:dyDescent="0.25">
      <c r="A8" s="1" t="s">
        <v>19</v>
      </c>
      <c r="B8" s="1">
        <v>19150</v>
      </c>
      <c r="C8" s="1">
        <v>19729</v>
      </c>
      <c r="D8" s="1">
        <v>32686</v>
      </c>
      <c r="E8" s="1">
        <v>19052</v>
      </c>
      <c r="F8" s="1">
        <v>62861</v>
      </c>
      <c r="G8" s="1">
        <v>21350</v>
      </c>
      <c r="H8" s="1">
        <v>35</v>
      </c>
      <c r="I8" s="1">
        <v>26713</v>
      </c>
      <c r="J8" s="1">
        <v>29996</v>
      </c>
      <c r="K8" s="1">
        <v>84</v>
      </c>
      <c r="L8" s="1">
        <v>134</v>
      </c>
      <c r="M8" s="1">
        <v>134</v>
      </c>
      <c r="N8">
        <f t="shared" si="0"/>
        <v>231924</v>
      </c>
    </row>
    <row r="9" spans="1:14" x14ac:dyDescent="0.25">
      <c r="A9" s="1" t="s">
        <v>20</v>
      </c>
      <c r="B9" s="1">
        <v>33181</v>
      </c>
      <c r="C9" s="1">
        <v>14384</v>
      </c>
      <c r="D9" s="1">
        <v>21505</v>
      </c>
      <c r="E9" s="1">
        <v>38113</v>
      </c>
      <c r="F9" s="1">
        <v>16430</v>
      </c>
      <c r="G9" s="1">
        <v>36770</v>
      </c>
      <c r="H9" s="1">
        <v>22</v>
      </c>
      <c r="I9" s="1">
        <v>22914</v>
      </c>
      <c r="J9" s="1">
        <v>24135</v>
      </c>
      <c r="K9" s="1">
        <v>1548</v>
      </c>
      <c r="L9" s="1">
        <v>73</v>
      </c>
      <c r="M9" s="1">
        <v>28</v>
      </c>
      <c r="N9">
        <f t="shared" si="0"/>
        <v>209103</v>
      </c>
    </row>
    <row r="10" spans="1:14" x14ac:dyDescent="0.25">
      <c r="A10" s="1" t="s">
        <v>21</v>
      </c>
      <c r="B10" s="1">
        <v>14272</v>
      </c>
      <c r="C10" s="1">
        <v>9910</v>
      </c>
      <c r="D10" s="1">
        <v>16760</v>
      </c>
      <c r="E10" s="1">
        <v>15071</v>
      </c>
      <c r="F10" s="1">
        <v>13186</v>
      </c>
      <c r="G10" s="1">
        <v>10963</v>
      </c>
      <c r="H10" s="1">
        <v>87</v>
      </c>
      <c r="I10" s="1">
        <v>16154</v>
      </c>
      <c r="J10" s="1">
        <v>16403</v>
      </c>
      <c r="K10" s="1">
        <v>445</v>
      </c>
      <c r="L10" s="1">
        <v>144</v>
      </c>
      <c r="M10" s="1">
        <v>2772</v>
      </c>
      <c r="N10">
        <f t="shared" si="0"/>
        <v>116167</v>
      </c>
    </row>
    <row r="11" spans="1:14" x14ac:dyDescent="0.25">
      <c r="A11" s="1" t="s">
        <v>22</v>
      </c>
      <c r="B11" s="1">
        <v>10242</v>
      </c>
      <c r="C11" s="1">
        <v>7137</v>
      </c>
      <c r="D11" s="1">
        <v>10866</v>
      </c>
      <c r="E11" s="1">
        <v>10658</v>
      </c>
      <c r="F11" s="1">
        <v>2938</v>
      </c>
      <c r="G11" s="1">
        <v>8270</v>
      </c>
      <c r="H11" s="1">
        <v>3</v>
      </c>
      <c r="I11" s="1">
        <v>10190</v>
      </c>
      <c r="J11" s="1">
        <v>11573</v>
      </c>
      <c r="K11" s="1">
        <v>28</v>
      </c>
      <c r="L11" s="1">
        <v>24</v>
      </c>
      <c r="M11" s="1">
        <v>9</v>
      </c>
      <c r="N11">
        <f t="shared" si="0"/>
        <v>71938</v>
      </c>
    </row>
    <row r="12" spans="1:14" x14ac:dyDescent="0.25">
      <c r="A12" s="1" t="s">
        <v>23</v>
      </c>
      <c r="B12" s="1">
        <v>27162</v>
      </c>
      <c r="C12" s="1">
        <v>484</v>
      </c>
      <c r="D12" s="1">
        <v>851</v>
      </c>
      <c r="E12" s="1">
        <v>14541</v>
      </c>
      <c r="F12" s="1">
        <v>7837</v>
      </c>
      <c r="G12" s="1">
        <v>12633</v>
      </c>
      <c r="H12" s="1">
        <v>19</v>
      </c>
      <c r="I12" s="1">
        <v>686</v>
      </c>
      <c r="J12" s="1">
        <v>758</v>
      </c>
      <c r="K12" s="1">
        <v>9</v>
      </c>
      <c r="L12" s="1">
        <v>54</v>
      </c>
      <c r="M12" s="1">
        <v>16</v>
      </c>
      <c r="N12">
        <f t="shared" si="0"/>
        <v>65050</v>
      </c>
    </row>
    <row r="13" spans="1:14" x14ac:dyDescent="0.25">
      <c r="A13" s="1" t="s">
        <v>24</v>
      </c>
      <c r="B13" s="1">
        <v>0</v>
      </c>
      <c r="C13" s="1">
        <v>72</v>
      </c>
      <c r="D13" s="1">
        <v>128</v>
      </c>
      <c r="E13" s="1">
        <v>78</v>
      </c>
      <c r="F13" s="1">
        <v>0</v>
      </c>
      <c r="G13" s="1">
        <v>0</v>
      </c>
      <c r="H13" s="1">
        <v>252</v>
      </c>
      <c r="I13" s="1">
        <v>93</v>
      </c>
      <c r="J13" s="1">
        <v>116</v>
      </c>
      <c r="K13" s="1">
        <v>44</v>
      </c>
      <c r="L13" s="1">
        <v>1</v>
      </c>
      <c r="M13" s="1">
        <v>49963</v>
      </c>
      <c r="N13">
        <f t="shared" si="0"/>
        <v>50747</v>
      </c>
    </row>
    <row r="14" spans="1:14" x14ac:dyDescent="0.25">
      <c r="A14" s="1" t="s">
        <v>25</v>
      </c>
      <c r="B14" s="1">
        <v>12120</v>
      </c>
      <c r="C14" s="1">
        <v>2320</v>
      </c>
      <c r="D14" s="1">
        <v>3589</v>
      </c>
      <c r="E14" s="1">
        <v>3991</v>
      </c>
      <c r="F14" s="1">
        <v>1053</v>
      </c>
      <c r="G14" s="1">
        <v>20071</v>
      </c>
      <c r="H14" s="1">
        <v>4</v>
      </c>
      <c r="I14" s="1">
        <v>3383</v>
      </c>
      <c r="J14" s="1">
        <v>2876</v>
      </c>
      <c r="K14" s="1">
        <v>97</v>
      </c>
      <c r="L14" s="1">
        <v>67</v>
      </c>
      <c r="M14" s="1">
        <v>18</v>
      </c>
      <c r="N14">
        <f t="shared" si="0"/>
        <v>49589</v>
      </c>
    </row>
    <row r="15" spans="1:14" x14ac:dyDescent="0.25">
      <c r="A15" s="1" t="s">
        <v>26</v>
      </c>
      <c r="B15" s="1">
        <v>7203</v>
      </c>
      <c r="C15" s="1">
        <v>240</v>
      </c>
      <c r="D15" s="1">
        <v>561</v>
      </c>
      <c r="E15" s="1">
        <v>12485</v>
      </c>
      <c r="F15" s="1">
        <v>1754</v>
      </c>
      <c r="G15" s="1">
        <v>19966</v>
      </c>
      <c r="H15" s="1">
        <v>2</v>
      </c>
      <c r="I15" s="1">
        <v>492</v>
      </c>
      <c r="J15" s="1">
        <v>375</v>
      </c>
      <c r="K15" s="1">
        <v>6</v>
      </c>
      <c r="L15" s="1">
        <v>54</v>
      </c>
      <c r="M15" s="1">
        <v>20</v>
      </c>
      <c r="N15">
        <f t="shared" si="0"/>
        <v>43158</v>
      </c>
    </row>
    <row r="16" spans="1:14" x14ac:dyDescent="0.25">
      <c r="A16" s="1" t="s">
        <v>27</v>
      </c>
      <c r="B16" s="1">
        <v>456</v>
      </c>
      <c r="C16" s="1">
        <v>11</v>
      </c>
      <c r="D16" s="1">
        <v>24</v>
      </c>
      <c r="E16" s="1">
        <v>163</v>
      </c>
      <c r="F16" s="1">
        <v>12</v>
      </c>
      <c r="G16" s="1">
        <v>2583</v>
      </c>
      <c r="H16" s="1">
        <v>0</v>
      </c>
      <c r="I16" s="1">
        <v>97</v>
      </c>
      <c r="J16" s="1">
        <v>75</v>
      </c>
      <c r="K16" s="1">
        <v>0</v>
      </c>
      <c r="L16" s="1">
        <v>1</v>
      </c>
      <c r="M16" s="1">
        <v>6</v>
      </c>
      <c r="N16">
        <f t="shared" si="0"/>
        <v>3428</v>
      </c>
    </row>
    <row r="21" spans="1:13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  <c r="L21" s="1" t="s">
        <v>11</v>
      </c>
      <c r="M21" s="1" t="s">
        <v>12</v>
      </c>
    </row>
    <row r="22" spans="1:13" x14ac:dyDescent="0.25">
      <c r="A22" s="1" t="s">
        <v>13</v>
      </c>
      <c r="B22" s="1">
        <v>99904</v>
      </c>
      <c r="C22" s="1">
        <v>43562</v>
      </c>
      <c r="D22" s="1">
        <v>78656</v>
      </c>
      <c r="E22" s="1">
        <v>117985</v>
      </c>
      <c r="F22" s="1">
        <v>202580</v>
      </c>
      <c r="G22" s="1">
        <v>20317</v>
      </c>
      <c r="H22" s="1">
        <v>212936</v>
      </c>
      <c r="I22" s="1">
        <v>66466</v>
      </c>
      <c r="J22" s="1">
        <v>66440</v>
      </c>
      <c r="K22" s="1">
        <v>227152</v>
      </c>
      <c r="L22" s="1">
        <v>418626</v>
      </c>
      <c r="M22" s="1">
        <v>636669</v>
      </c>
    </row>
    <row r="23" spans="1:13" x14ac:dyDescent="0.25">
      <c r="A23" s="1" t="s">
        <v>14</v>
      </c>
      <c r="B23" s="1">
        <v>66977</v>
      </c>
      <c r="C23" s="1">
        <v>152808</v>
      </c>
      <c r="D23" s="1">
        <v>160723</v>
      </c>
      <c r="E23" s="1">
        <v>135041</v>
      </c>
      <c r="F23" s="1">
        <v>30214</v>
      </c>
      <c r="G23" s="1">
        <v>30503</v>
      </c>
      <c r="H23" s="1">
        <v>74</v>
      </c>
      <c r="I23" s="1">
        <v>171598</v>
      </c>
      <c r="J23" s="1">
        <v>166980</v>
      </c>
      <c r="K23" s="1">
        <v>1440</v>
      </c>
      <c r="L23" s="1">
        <v>500</v>
      </c>
      <c r="M23" s="1">
        <v>181</v>
      </c>
    </row>
    <row r="24" spans="1:13" x14ac:dyDescent="0.25">
      <c r="A24" s="1" t="s">
        <v>15</v>
      </c>
      <c r="B24" s="1">
        <v>100951</v>
      </c>
      <c r="C24" s="1">
        <v>22918</v>
      </c>
      <c r="D24" s="1">
        <v>42315</v>
      </c>
      <c r="E24" s="1">
        <v>115871</v>
      </c>
      <c r="F24" s="1">
        <v>106366</v>
      </c>
      <c r="G24" s="1">
        <v>176098</v>
      </c>
      <c r="H24" s="1">
        <v>100</v>
      </c>
      <c r="I24" s="1">
        <v>35764</v>
      </c>
      <c r="J24" s="1">
        <v>37242</v>
      </c>
      <c r="K24" s="1">
        <v>7065</v>
      </c>
      <c r="L24" s="1">
        <v>4003</v>
      </c>
      <c r="M24" s="1">
        <v>337</v>
      </c>
    </row>
    <row r="25" spans="1:13" x14ac:dyDescent="0.25">
      <c r="A25" s="1" t="s">
        <v>16</v>
      </c>
      <c r="B25" s="1">
        <v>72943</v>
      </c>
      <c r="C25" s="1">
        <v>36927</v>
      </c>
      <c r="D25" s="1">
        <v>62283</v>
      </c>
      <c r="E25" s="1">
        <v>75637</v>
      </c>
      <c r="F25" s="1">
        <v>74627</v>
      </c>
      <c r="G25" s="1">
        <v>57759</v>
      </c>
      <c r="H25" s="1">
        <v>503</v>
      </c>
      <c r="I25" s="1">
        <v>63336</v>
      </c>
      <c r="J25" s="1">
        <v>65060</v>
      </c>
      <c r="K25" s="1">
        <v>16432</v>
      </c>
      <c r="L25" s="1">
        <v>8203</v>
      </c>
      <c r="M25" s="1">
        <v>5582</v>
      </c>
    </row>
    <row r="26" spans="1:13" x14ac:dyDescent="0.25">
      <c r="A26" s="1" t="s">
        <v>17</v>
      </c>
      <c r="B26" s="1">
        <v>67569</v>
      </c>
      <c r="C26" s="1">
        <v>40276</v>
      </c>
      <c r="D26" s="1">
        <v>68000</v>
      </c>
      <c r="E26" s="1">
        <v>110168</v>
      </c>
      <c r="F26" s="1">
        <v>38397</v>
      </c>
      <c r="G26" s="1">
        <v>79030</v>
      </c>
      <c r="H26" s="1">
        <v>108</v>
      </c>
      <c r="I26" s="1">
        <v>55217</v>
      </c>
      <c r="J26" s="1">
        <v>58972</v>
      </c>
      <c r="K26" s="1">
        <v>846</v>
      </c>
      <c r="L26" s="1">
        <v>228</v>
      </c>
      <c r="M26" s="1">
        <v>4856</v>
      </c>
    </row>
    <row r="27" spans="1:13" x14ac:dyDescent="0.25">
      <c r="A27" s="1" t="s">
        <v>18</v>
      </c>
      <c r="B27" s="1">
        <v>15</v>
      </c>
      <c r="C27" s="1">
        <v>513</v>
      </c>
      <c r="D27" s="1">
        <v>967</v>
      </c>
      <c r="E27" s="1">
        <v>199</v>
      </c>
      <c r="F27" s="1">
        <v>330291</v>
      </c>
      <c r="G27" s="1">
        <v>9845</v>
      </c>
      <c r="H27" s="1">
        <v>0</v>
      </c>
      <c r="I27" s="1">
        <v>560</v>
      </c>
      <c r="J27" s="1">
        <v>1157</v>
      </c>
      <c r="K27" s="1">
        <v>0</v>
      </c>
      <c r="L27" s="1">
        <v>33</v>
      </c>
      <c r="M27" s="1">
        <v>195</v>
      </c>
    </row>
    <row r="28" spans="1:13" x14ac:dyDescent="0.25">
      <c r="A28" s="1" t="s">
        <v>19</v>
      </c>
      <c r="B28" s="1">
        <v>19150</v>
      </c>
      <c r="C28" s="1">
        <v>19729</v>
      </c>
      <c r="D28" s="1">
        <v>32686</v>
      </c>
      <c r="E28" s="1">
        <v>19052</v>
      </c>
      <c r="F28" s="1">
        <v>62861</v>
      </c>
      <c r="G28" s="1">
        <v>21350</v>
      </c>
      <c r="H28" s="1">
        <v>35</v>
      </c>
      <c r="I28" s="1">
        <v>26713</v>
      </c>
      <c r="J28" s="1">
        <v>29996</v>
      </c>
      <c r="K28" s="1">
        <v>84</v>
      </c>
      <c r="L28" s="1">
        <v>134</v>
      </c>
      <c r="M28" s="1">
        <v>134</v>
      </c>
    </row>
    <row r="29" spans="1:13" x14ac:dyDescent="0.25">
      <c r="A29" s="1" t="s">
        <v>20</v>
      </c>
      <c r="B29" s="1">
        <v>33181</v>
      </c>
      <c r="C29" s="1">
        <v>14384</v>
      </c>
      <c r="D29" s="1">
        <v>21505</v>
      </c>
      <c r="E29" s="1">
        <v>38113</v>
      </c>
      <c r="F29" s="1">
        <v>16430</v>
      </c>
      <c r="G29" s="1">
        <v>36770</v>
      </c>
      <c r="H29" s="1">
        <v>22</v>
      </c>
      <c r="I29" s="1">
        <v>22914</v>
      </c>
      <c r="J29" s="1">
        <v>24135</v>
      </c>
      <c r="K29" s="1">
        <v>1548</v>
      </c>
      <c r="L29" s="1">
        <v>73</v>
      </c>
      <c r="M29" s="1">
        <v>28</v>
      </c>
    </row>
    <row r="30" spans="1:13" x14ac:dyDescent="0.25">
      <c r="A30" s="1" t="s">
        <v>21</v>
      </c>
      <c r="B30" s="1">
        <v>14272</v>
      </c>
      <c r="C30" s="1">
        <v>9910</v>
      </c>
      <c r="D30" s="1">
        <v>16760</v>
      </c>
      <c r="E30" s="1">
        <v>15071</v>
      </c>
      <c r="F30" s="1">
        <v>13186</v>
      </c>
      <c r="G30" s="1">
        <v>10963</v>
      </c>
      <c r="H30" s="1">
        <v>87</v>
      </c>
      <c r="I30" s="1">
        <v>16154</v>
      </c>
      <c r="J30" s="1">
        <v>16403</v>
      </c>
      <c r="K30" s="1">
        <v>445</v>
      </c>
      <c r="L30" s="1">
        <v>144</v>
      </c>
      <c r="M30" s="1">
        <v>2772</v>
      </c>
    </row>
    <row r="31" spans="1:13" x14ac:dyDescent="0.25">
      <c r="A31" s="1" t="s">
        <v>22</v>
      </c>
      <c r="B31" s="1">
        <v>10242</v>
      </c>
      <c r="C31" s="1">
        <v>7137</v>
      </c>
      <c r="D31" s="1">
        <v>10866</v>
      </c>
      <c r="E31" s="1">
        <v>10658</v>
      </c>
      <c r="F31" s="1">
        <v>2938</v>
      </c>
      <c r="G31" s="1">
        <v>8270</v>
      </c>
      <c r="H31" s="1">
        <v>3</v>
      </c>
      <c r="I31" s="1">
        <v>10190</v>
      </c>
      <c r="J31" s="1">
        <v>11573</v>
      </c>
      <c r="K31" s="1">
        <v>28</v>
      </c>
      <c r="L31" s="1">
        <v>24</v>
      </c>
      <c r="M31" s="1">
        <v>9</v>
      </c>
    </row>
    <row r="32" spans="1:13" x14ac:dyDescent="0.25">
      <c r="A32" s="1" t="s">
        <v>23</v>
      </c>
      <c r="B32" s="1">
        <v>27162</v>
      </c>
      <c r="C32" s="1">
        <v>484</v>
      </c>
      <c r="D32" s="1">
        <v>851</v>
      </c>
      <c r="E32" s="1">
        <v>14541</v>
      </c>
      <c r="F32" s="1">
        <v>7837</v>
      </c>
      <c r="G32" s="1">
        <v>12633</v>
      </c>
      <c r="H32" s="1">
        <v>19</v>
      </c>
      <c r="I32" s="1">
        <v>686</v>
      </c>
      <c r="J32" s="1">
        <v>758</v>
      </c>
      <c r="K32" s="1">
        <v>9</v>
      </c>
      <c r="L32" s="1">
        <v>54</v>
      </c>
      <c r="M32" s="1">
        <v>16</v>
      </c>
    </row>
    <row r="33" spans="1:13" x14ac:dyDescent="0.25">
      <c r="A33" s="1" t="s">
        <v>24</v>
      </c>
      <c r="B33" s="1">
        <v>0</v>
      </c>
      <c r="C33" s="1">
        <v>72</v>
      </c>
      <c r="D33" s="1">
        <v>128</v>
      </c>
      <c r="E33" s="1">
        <v>78</v>
      </c>
      <c r="F33" s="1">
        <v>0</v>
      </c>
      <c r="G33" s="1">
        <v>0</v>
      </c>
      <c r="H33" s="1">
        <v>252</v>
      </c>
      <c r="I33" s="1">
        <v>93</v>
      </c>
      <c r="J33" s="1">
        <v>116</v>
      </c>
      <c r="K33" s="1">
        <v>44</v>
      </c>
      <c r="L33" s="1">
        <v>1</v>
      </c>
      <c r="M33" s="1">
        <v>49963</v>
      </c>
    </row>
    <row r="34" spans="1:13" x14ac:dyDescent="0.25">
      <c r="A34" s="1" t="s">
        <v>25</v>
      </c>
      <c r="B34" s="1">
        <v>12120</v>
      </c>
      <c r="C34" s="1">
        <v>2320</v>
      </c>
      <c r="D34" s="1">
        <v>3589</v>
      </c>
      <c r="E34" s="1">
        <v>3991</v>
      </c>
      <c r="F34" s="1">
        <v>1053</v>
      </c>
      <c r="G34" s="1">
        <v>20071</v>
      </c>
      <c r="H34" s="1">
        <v>4</v>
      </c>
      <c r="I34" s="1">
        <v>3383</v>
      </c>
      <c r="J34" s="1">
        <v>2876</v>
      </c>
      <c r="K34" s="1">
        <v>97</v>
      </c>
      <c r="L34" s="1">
        <v>67</v>
      </c>
      <c r="M34" s="1">
        <v>18</v>
      </c>
    </row>
    <row r="35" spans="1:13" x14ac:dyDescent="0.25">
      <c r="A35" s="1" t="s">
        <v>26</v>
      </c>
      <c r="B35" s="1">
        <v>7203</v>
      </c>
      <c r="C35" s="1">
        <v>240</v>
      </c>
      <c r="D35" s="1">
        <v>561</v>
      </c>
      <c r="E35" s="1">
        <v>12485</v>
      </c>
      <c r="F35" s="1">
        <v>1754</v>
      </c>
      <c r="G35" s="1">
        <v>19966</v>
      </c>
      <c r="H35" s="1">
        <v>2</v>
      </c>
      <c r="I35" s="1">
        <v>492</v>
      </c>
      <c r="J35" s="1">
        <v>375</v>
      </c>
      <c r="K35" s="1">
        <v>6</v>
      </c>
      <c r="L35" s="1">
        <v>54</v>
      </c>
      <c r="M35" s="1">
        <v>20</v>
      </c>
    </row>
    <row r="36" spans="1:13" x14ac:dyDescent="0.25">
      <c r="A36" s="1" t="s">
        <v>27</v>
      </c>
      <c r="B36" s="1">
        <v>456</v>
      </c>
      <c r="C36" s="1">
        <v>11</v>
      </c>
      <c r="D36" s="1">
        <v>24</v>
      </c>
      <c r="E36" s="1">
        <v>163</v>
      </c>
      <c r="F36" s="1">
        <v>12</v>
      </c>
      <c r="G36" s="1">
        <v>2583</v>
      </c>
      <c r="H36" s="1">
        <v>0</v>
      </c>
      <c r="I36" s="1">
        <v>97</v>
      </c>
      <c r="J36" s="1">
        <v>75</v>
      </c>
      <c r="K36" s="1">
        <v>0</v>
      </c>
      <c r="L36" s="1">
        <v>1</v>
      </c>
      <c r="M36" s="1">
        <v>6</v>
      </c>
    </row>
    <row r="37" spans="1:13" x14ac:dyDescent="0.25">
      <c r="B37">
        <f>SUM(B22:B36)</f>
        <v>532145</v>
      </c>
      <c r="C37">
        <f t="shared" ref="C37:M37" si="1">SUM(C22:C36)</f>
        <v>351291</v>
      </c>
      <c r="D37">
        <f t="shared" si="1"/>
        <v>499914</v>
      </c>
      <c r="E37">
        <f t="shared" si="1"/>
        <v>669053</v>
      </c>
      <c r="F37">
        <f t="shared" si="1"/>
        <v>888546</v>
      </c>
      <c r="G37">
        <f t="shared" si="1"/>
        <v>506158</v>
      </c>
      <c r="H37">
        <f t="shared" si="1"/>
        <v>214145</v>
      </c>
      <c r="I37">
        <f t="shared" si="1"/>
        <v>473663</v>
      </c>
      <c r="J37">
        <f t="shared" si="1"/>
        <v>482158</v>
      </c>
      <c r="K37">
        <f t="shared" si="1"/>
        <v>255196</v>
      </c>
      <c r="L37">
        <f t="shared" si="1"/>
        <v>432145</v>
      </c>
      <c r="M37">
        <f t="shared" si="1"/>
        <v>700786</v>
      </c>
    </row>
    <row r="40" spans="1:13" x14ac:dyDescent="0.25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  <c r="K40" s="1" t="s">
        <v>10</v>
      </c>
      <c r="L40" s="1" t="s">
        <v>11</v>
      </c>
      <c r="M40" s="1" t="s">
        <v>12</v>
      </c>
    </row>
    <row r="41" spans="1:13" x14ac:dyDescent="0.25">
      <c r="A41" s="1" t="s">
        <v>13</v>
      </c>
      <c r="B41" s="2">
        <f>B22/$B$37*10000</f>
        <v>1877.3830440951244</v>
      </c>
      <c r="C41" s="2">
        <f>C22/$C$37*10000</f>
        <v>1240.0545416762741</v>
      </c>
      <c r="D41" s="2">
        <f>D22/$D$37*10000</f>
        <v>1573.3906231871883</v>
      </c>
      <c r="E41" s="2">
        <f>E22/$E$37*10000</f>
        <v>1763.4626853179045</v>
      </c>
      <c r="F41" s="2">
        <f>F22/$F$37*10000</f>
        <v>2279.9044731505178</v>
      </c>
      <c r="G41" s="2">
        <f>G22/$G$37*10000</f>
        <v>401.39640191402685</v>
      </c>
      <c r="H41" s="2">
        <f>H22/$H$37*10000</f>
        <v>9943.5429265217481</v>
      </c>
      <c r="I41" s="2">
        <f>I22/$I$37*10000</f>
        <v>1403.2339448088621</v>
      </c>
      <c r="J41" s="2">
        <f>J22/$J$37*10000</f>
        <v>1377.9715363013784</v>
      </c>
      <c r="K41" s="2">
        <f>K22/$K$37*10000</f>
        <v>8901.0799542312579</v>
      </c>
      <c r="L41" s="2">
        <f>L22/$L$37*10000</f>
        <v>9687.1651876106407</v>
      </c>
      <c r="M41" s="2">
        <f>M22/$M$37*10000</f>
        <v>9085.0701926122965</v>
      </c>
    </row>
    <row r="42" spans="1:13" x14ac:dyDescent="0.25">
      <c r="A42" s="1" t="s">
        <v>14</v>
      </c>
      <c r="B42" s="2">
        <f t="shared" ref="B42:B55" si="2">B23/$B$37*10000</f>
        <v>1258.6231196384445</v>
      </c>
      <c r="C42" s="2">
        <f t="shared" ref="C42:C55" si="3">C23/$C$37*10000</f>
        <v>4349.8979478551973</v>
      </c>
      <c r="D42" s="2">
        <f t="shared" ref="D42:D55" si="4">D23/$D$37*10000</f>
        <v>3215.0129822329441</v>
      </c>
      <c r="E42" s="2">
        <f t="shared" ref="E42:E55" si="5">E23/$E$37*10000</f>
        <v>2018.3901723779729</v>
      </c>
      <c r="F42" s="2">
        <f t="shared" ref="F42:F55" si="6">F23/$F$37*10000</f>
        <v>340.03866991692047</v>
      </c>
      <c r="G42" s="2">
        <f t="shared" ref="G42:G55" si="7">G23/$G$37*10000</f>
        <v>602.63791148218536</v>
      </c>
      <c r="H42" s="2">
        <f t="shared" ref="H42:H55" si="8">H23/$H$37*10000</f>
        <v>3.4556025123164211</v>
      </c>
      <c r="I42" s="2">
        <f t="shared" ref="I42:I55" si="9">I23/$I$37*10000</f>
        <v>3622.7866647806563</v>
      </c>
      <c r="J42" s="2">
        <f t="shared" ref="J42:J55" si="10">J23/$J$37*10000</f>
        <v>3463.1801193799542</v>
      </c>
      <c r="K42" s="2">
        <f t="shared" ref="K42:K55" si="11">K23/$K$37*10000</f>
        <v>56.427216727534919</v>
      </c>
      <c r="L42" s="2">
        <f t="shared" ref="L42:L55" si="12">L23/$L$37*10000</f>
        <v>11.57019056103854</v>
      </c>
      <c r="M42" s="2">
        <f t="shared" ref="M42:M55" si="13">M23/$M$37*10000</f>
        <v>2.582814154392354</v>
      </c>
    </row>
    <row r="43" spans="1:13" x14ac:dyDescent="0.25">
      <c r="A43" s="1" t="s">
        <v>15</v>
      </c>
      <c r="B43" s="2">
        <f t="shared" si="2"/>
        <v>1897.058132651815</v>
      </c>
      <c r="C43" s="2">
        <f t="shared" si="3"/>
        <v>652.39359960830188</v>
      </c>
      <c r="D43" s="2">
        <f t="shared" si="4"/>
        <v>846.44558864124633</v>
      </c>
      <c r="E43" s="2">
        <f t="shared" si="5"/>
        <v>1731.8657864175186</v>
      </c>
      <c r="F43" s="2">
        <f t="shared" si="6"/>
        <v>1197.0792733296869</v>
      </c>
      <c r="G43" s="2">
        <f t="shared" si="7"/>
        <v>3479.1112656522273</v>
      </c>
      <c r="H43" s="2">
        <f t="shared" si="8"/>
        <v>4.6697331247519198</v>
      </c>
      <c r="I43" s="2">
        <f t="shared" si="9"/>
        <v>755.05158730996516</v>
      </c>
      <c r="J43" s="2">
        <f t="shared" si="10"/>
        <v>772.40240750957162</v>
      </c>
      <c r="K43" s="2">
        <f t="shared" si="11"/>
        <v>276.84603206946815</v>
      </c>
      <c r="L43" s="2">
        <f t="shared" si="12"/>
        <v>92.63094563167455</v>
      </c>
      <c r="M43" s="2">
        <f t="shared" si="13"/>
        <v>4.8088860222664263</v>
      </c>
    </row>
    <row r="44" spans="1:13" x14ac:dyDescent="0.25">
      <c r="A44" s="1" t="s">
        <v>16</v>
      </c>
      <c r="B44" s="2">
        <f t="shared" si="2"/>
        <v>1370.7354198573696</v>
      </c>
      <c r="C44" s="2">
        <f t="shared" si="3"/>
        <v>1051.1797911133506</v>
      </c>
      <c r="D44" s="2">
        <f t="shared" si="4"/>
        <v>1245.874290377945</v>
      </c>
      <c r="E44" s="2">
        <f t="shared" si="5"/>
        <v>1130.5083453777204</v>
      </c>
      <c r="F44" s="2">
        <f t="shared" si="6"/>
        <v>839.87773283544118</v>
      </c>
      <c r="G44" s="2">
        <f t="shared" si="7"/>
        <v>1141.125893495707</v>
      </c>
      <c r="H44" s="2">
        <f t="shared" si="8"/>
        <v>23.488757617502163</v>
      </c>
      <c r="I44" s="2">
        <f t="shared" si="9"/>
        <v>1337.1532080825395</v>
      </c>
      <c r="J44" s="2">
        <f t="shared" si="10"/>
        <v>1349.3502130007175</v>
      </c>
      <c r="K44" s="2">
        <f t="shared" si="11"/>
        <v>643.89723976864832</v>
      </c>
      <c r="L44" s="2">
        <f t="shared" si="12"/>
        <v>189.82054634439828</v>
      </c>
      <c r="M44" s="2">
        <f t="shared" si="13"/>
        <v>79.65341773380176</v>
      </c>
    </row>
    <row r="45" spans="1:13" x14ac:dyDescent="0.25">
      <c r="A45" s="1" t="s">
        <v>17</v>
      </c>
      <c r="B45" s="2">
        <f t="shared" si="2"/>
        <v>1269.7479070554079</v>
      </c>
      <c r="C45" s="2">
        <f t="shared" si="3"/>
        <v>1146.5138588805294</v>
      </c>
      <c r="D45" s="2">
        <f t="shared" si="4"/>
        <v>1360.2339602411614</v>
      </c>
      <c r="E45" s="2">
        <f t="shared" si="5"/>
        <v>1646.6259025817087</v>
      </c>
      <c r="F45" s="2">
        <f t="shared" si="6"/>
        <v>432.13294528364315</v>
      </c>
      <c r="G45" s="2">
        <f t="shared" si="7"/>
        <v>1561.3701650472779</v>
      </c>
      <c r="H45" s="2">
        <f t="shared" si="8"/>
        <v>5.0433117747320733</v>
      </c>
      <c r="I45" s="2">
        <f t="shared" si="9"/>
        <v>1165.7444216668814</v>
      </c>
      <c r="J45" s="2">
        <f t="shared" si="10"/>
        <v>1223.0845490482372</v>
      </c>
      <c r="K45" s="2">
        <f t="shared" si="11"/>
        <v>33.150989827426763</v>
      </c>
      <c r="L45" s="2">
        <f t="shared" si="12"/>
        <v>5.2760068958335742</v>
      </c>
      <c r="M45" s="2">
        <f t="shared" si="13"/>
        <v>69.293621733310886</v>
      </c>
    </row>
    <row r="46" spans="1:13" x14ac:dyDescent="0.25">
      <c r="A46" s="1" t="s">
        <v>18</v>
      </c>
      <c r="B46" s="2">
        <f t="shared" si="2"/>
        <v>0.28187805955143808</v>
      </c>
      <c r="C46" s="2">
        <f t="shared" si="3"/>
        <v>14.603277624533506</v>
      </c>
      <c r="D46" s="2">
        <f t="shared" si="4"/>
        <v>19.343327052252988</v>
      </c>
      <c r="E46" s="2">
        <f t="shared" si="5"/>
        <v>2.9743533023542232</v>
      </c>
      <c r="F46" s="2">
        <f t="shared" si="6"/>
        <v>3717.2076628559471</v>
      </c>
      <c r="G46" s="2">
        <f t="shared" si="7"/>
        <v>194.50448278995887</v>
      </c>
      <c r="H46" s="2">
        <f t="shared" si="8"/>
        <v>0</v>
      </c>
      <c r="I46" s="2">
        <f t="shared" si="9"/>
        <v>11.822751618766928</v>
      </c>
      <c r="J46" s="2">
        <f t="shared" si="10"/>
        <v>23.996283375988785</v>
      </c>
      <c r="K46" s="2">
        <f t="shared" si="11"/>
        <v>0</v>
      </c>
      <c r="L46" s="2">
        <f t="shared" si="12"/>
        <v>0.76363257702854359</v>
      </c>
      <c r="M46" s="2">
        <f t="shared" si="13"/>
        <v>2.7825898348425913</v>
      </c>
    </row>
    <row r="47" spans="1:13" x14ac:dyDescent="0.25">
      <c r="A47" s="1" t="s">
        <v>19</v>
      </c>
      <c r="B47" s="2">
        <f t="shared" si="2"/>
        <v>359.86432269400257</v>
      </c>
      <c r="C47" s="2">
        <f t="shared" si="3"/>
        <v>561.61416034000297</v>
      </c>
      <c r="D47" s="2">
        <f t="shared" si="4"/>
        <v>653.83245918297939</v>
      </c>
      <c r="E47" s="2">
        <f t="shared" si="5"/>
        <v>284.76069907765157</v>
      </c>
      <c r="F47" s="2">
        <f t="shared" si="6"/>
        <v>707.45915236802603</v>
      </c>
      <c r="G47" s="2">
        <f t="shared" si="7"/>
        <v>421.80504901631508</v>
      </c>
      <c r="H47" s="2">
        <f t="shared" si="8"/>
        <v>1.6344065936631722</v>
      </c>
      <c r="I47" s="2">
        <f t="shared" si="9"/>
        <v>563.96636427164458</v>
      </c>
      <c r="J47" s="2">
        <f t="shared" si="10"/>
        <v>622.11972009175417</v>
      </c>
      <c r="K47" s="2">
        <f t="shared" si="11"/>
        <v>3.2915876424395369</v>
      </c>
      <c r="L47" s="2">
        <f t="shared" si="12"/>
        <v>3.1008110703583287</v>
      </c>
      <c r="M47" s="2">
        <f t="shared" si="13"/>
        <v>1.9121386557379856</v>
      </c>
    </row>
    <row r="48" spans="1:13" x14ac:dyDescent="0.25">
      <c r="A48" s="1" t="s">
        <v>20</v>
      </c>
      <c r="B48" s="2">
        <f t="shared" si="2"/>
        <v>623.53305959841771</v>
      </c>
      <c r="C48" s="2">
        <f t="shared" si="3"/>
        <v>409.46110204929818</v>
      </c>
      <c r="D48" s="2">
        <f t="shared" si="4"/>
        <v>430.17398992626727</v>
      </c>
      <c r="E48" s="2">
        <f t="shared" si="5"/>
        <v>569.65591664636429</v>
      </c>
      <c r="F48" s="2">
        <f t="shared" si="6"/>
        <v>184.90882858062497</v>
      </c>
      <c r="G48" s="2">
        <f t="shared" si="7"/>
        <v>726.45300479296975</v>
      </c>
      <c r="H48" s="2">
        <f t="shared" si="8"/>
        <v>1.0273412874454224</v>
      </c>
      <c r="I48" s="2">
        <f t="shared" si="9"/>
        <v>483.76166177218823</v>
      </c>
      <c r="J48" s="2">
        <f t="shared" si="10"/>
        <v>500.56205642133909</v>
      </c>
      <c r="K48" s="2">
        <f t="shared" si="11"/>
        <v>60.65925798210003</v>
      </c>
      <c r="L48" s="2">
        <f t="shared" si="12"/>
        <v>1.6892478219116269</v>
      </c>
      <c r="M48" s="2">
        <f t="shared" si="13"/>
        <v>0.39955136090047461</v>
      </c>
    </row>
    <row r="49" spans="1:13" x14ac:dyDescent="0.25">
      <c r="A49" s="1" t="s">
        <v>21</v>
      </c>
      <c r="B49" s="2">
        <f t="shared" si="2"/>
        <v>268.19757772787494</v>
      </c>
      <c r="C49" s="2">
        <f t="shared" si="3"/>
        <v>282.10230264937047</v>
      </c>
      <c r="D49" s="2">
        <f t="shared" si="4"/>
        <v>335.25766431826275</v>
      </c>
      <c r="E49" s="2">
        <f t="shared" si="5"/>
        <v>225.25868653156027</v>
      </c>
      <c r="F49" s="2">
        <f t="shared" si="6"/>
        <v>148.39974520171157</v>
      </c>
      <c r="G49" s="2">
        <f t="shared" si="7"/>
        <v>216.59244741760477</v>
      </c>
      <c r="H49" s="2">
        <f t="shared" si="8"/>
        <v>4.0626678185341714</v>
      </c>
      <c r="I49" s="2">
        <f t="shared" si="9"/>
        <v>341.04416008850177</v>
      </c>
      <c r="J49" s="2">
        <f t="shared" si="10"/>
        <v>340.1996855802455</v>
      </c>
      <c r="K49" s="2">
        <f t="shared" si="11"/>
        <v>17.437577391495164</v>
      </c>
      <c r="L49" s="2">
        <f t="shared" si="12"/>
        <v>3.3322148815790995</v>
      </c>
      <c r="M49" s="2">
        <f t="shared" si="13"/>
        <v>39.555584729146986</v>
      </c>
    </row>
    <row r="50" spans="1:13" x14ac:dyDescent="0.25">
      <c r="A50" s="1" t="s">
        <v>22</v>
      </c>
      <c r="B50" s="2">
        <f t="shared" si="2"/>
        <v>192.4663390617219</v>
      </c>
      <c r="C50" s="2">
        <f t="shared" si="3"/>
        <v>203.16489747815913</v>
      </c>
      <c r="D50" s="2">
        <f t="shared" si="4"/>
        <v>217.3573854703009</v>
      </c>
      <c r="E50" s="2">
        <f t="shared" si="5"/>
        <v>159.29978641452919</v>
      </c>
      <c r="F50" s="2">
        <f t="shared" si="6"/>
        <v>33.065254922086197</v>
      </c>
      <c r="G50" s="2">
        <f t="shared" si="7"/>
        <v>163.38771687891924</v>
      </c>
      <c r="H50" s="2">
        <f>H31/$H$37*10000</f>
        <v>0.14009199374255762</v>
      </c>
      <c r="I50" s="2">
        <f t="shared" si="9"/>
        <v>215.13185534863393</v>
      </c>
      <c r="J50" s="2">
        <f t="shared" si="10"/>
        <v>240.02505402793275</v>
      </c>
      <c r="K50" s="2">
        <f t="shared" si="11"/>
        <v>1.097195880813179</v>
      </c>
      <c r="L50" s="2">
        <f t="shared" si="12"/>
        <v>0.55536914692984996</v>
      </c>
      <c r="M50" s="2">
        <f t="shared" si="13"/>
        <v>0.12842722314658112</v>
      </c>
    </row>
    <row r="51" spans="1:13" x14ac:dyDescent="0.25">
      <c r="A51" s="1" t="s">
        <v>23</v>
      </c>
      <c r="B51" s="2">
        <f t="shared" si="2"/>
        <v>510.42479023574401</v>
      </c>
      <c r="C51" s="2">
        <f t="shared" si="3"/>
        <v>13.777751209111534</v>
      </c>
      <c r="D51" s="2">
        <f t="shared" si="4"/>
        <v>17.022927943606302</v>
      </c>
      <c r="E51" s="2">
        <f t="shared" si="5"/>
        <v>217.33704205795357</v>
      </c>
      <c r="F51" s="2">
        <f t="shared" si="6"/>
        <v>88.200273255408277</v>
      </c>
      <c r="G51" s="2">
        <f t="shared" si="7"/>
        <v>249.58609762169127</v>
      </c>
      <c r="H51" s="2">
        <f t="shared" si="8"/>
        <v>0.88724929370286487</v>
      </c>
      <c r="I51" s="2">
        <f t="shared" si="9"/>
        <v>14.482870732989488</v>
      </c>
      <c r="J51" s="2">
        <f t="shared" si="10"/>
        <v>15.720987726015123</v>
      </c>
      <c r="K51" s="2">
        <f t="shared" si="11"/>
        <v>0.35267010454709324</v>
      </c>
      <c r="L51" s="2">
        <f t="shared" si="12"/>
        <v>1.2495805805921623</v>
      </c>
      <c r="M51" s="2">
        <f t="shared" si="13"/>
        <v>0.22831506337169979</v>
      </c>
    </row>
    <row r="52" spans="1:13" x14ac:dyDescent="0.25">
      <c r="A52" s="1" t="s">
        <v>24</v>
      </c>
      <c r="B52" s="2">
        <f t="shared" si="2"/>
        <v>0</v>
      </c>
      <c r="C52" s="2">
        <f t="shared" si="3"/>
        <v>2.0495828244959307</v>
      </c>
      <c r="D52" s="2">
        <f t="shared" si="4"/>
        <v>2.5604403957480684</v>
      </c>
      <c r="E52" s="2">
        <f t="shared" si="5"/>
        <v>1.1658269225308009</v>
      </c>
      <c r="F52" s="2">
        <f t="shared" si="6"/>
        <v>0</v>
      </c>
      <c r="G52" s="2">
        <f t="shared" si="7"/>
        <v>0</v>
      </c>
      <c r="H52" s="2">
        <f t="shared" si="8"/>
        <v>11.767727474374839</v>
      </c>
      <c r="I52" s="2">
        <f t="shared" si="9"/>
        <v>1.9634212509737936</v>
      </c>
      <c r="J52" s="2">
        <f t="shared" si="10"/>
        <v>2.4058503644033697</v>
      </c>
      <c r="K52" s="2">
        <f t="shared" si="11"/>
        <v>1.724164955563567</v>
      </c>
      <c r="L52" s="2">
        <f t="shared" si="12"/>
        <v>2.3140381122077083E-2</v>
      </c>
      <c r="M52" s="2">
        <f t="shared" si="13"/>
        <v>712.95659445251476</v>
      </c>
    </row>
    <row r="53" spans="1:13" x14ac:dyDescent="0.25">
      <c r="A53" s="1" t="s">
        <v>25</v>
      </c>
      <c r="B53" s="2">
        <f t="shared" si="2"/>
        <v>227.75747211756195</v>
      </c>
      <c r="C53" s="2">
        <f t="shared" si="3"/>
        <v>66.042113233757775</v>
      </c>
      <c r="D53" s="2">
        <f t="shared" si="4"/>
        <v>71.792348283904829</v>
      </c>
      <c r="E53" s="2">
        <f t="shared" si="5"/>
        <v>59.651477536159312</v>
      </c>
      <c r="F53" s="2">
        <f t="shared" si="6"/>
        <v>11.850821454376026</v>
      </c>
      <c r="G53" s="2">
        <f t="shared" si="7"/>
        <v>396.53625942887396</v>
      </c>
      <c r="H53" s="2">
        <f t="shared" si="8"/>
        <v>0.1867893249900768</v>
      </c>
      <c r="I53" s="2">
        <f t="shared" si="9"/>
        <v>71.422087011229507</v>
      </c>
      <c r="J53" s="2">
        <f t="shared" si="10"/>
        <v>59.648496965724931</v>
      </c>
      <c r="K53" s="2">
        <f t="shared" si="11"/>
        <v>3.801000015674227</v>
      </c>
      <c r="L53" s="2">
        <f t="shared" si="12"/>
        <v>1.5504055351791644</v>
      </c>
      <c r="M53" s="2">
        <f t="shared" si="13"/>
        <v>0.25685444629316223</v>
      </c>
    </row>
    <row r="54" spans="1:13" x14ac:dyDescent="0.25">
      <c r="A54" s="1" t="s">
        <v>26</v>
      </c>
      <c r="B54" s="2">
        <f t="shared" si="2"/>
        <v>135.35784419660055</v>
      </c>
      <c r="C54" s="2">
        <f t="shared" si="3"/>
        <v>6.8319427483197686</v>
      </c>
      <c r="D54" s="2">
        <f t="shared" si="4"/>
        <v>11.221930171989582</v>
      </c>
      <c r="E54" s="2">
        <f t="shared" si="5"/>
        <v>186.60704009996221</v>
      </c>
      <c r="F54" s="2">
        <f t="shared" si="6"/>
        <v>19.740114749264528</v>
      </c>
      <c r="G54" s="2">
        <f t="shared" si="7"/>
        <v>394.46180836813801</v>
      </c>
      <c r="H54" s="2">
        <f t="shared" si="8"/>
        <v>9.3394662495038402E-2</v>
      </c>
      <c r="I54" s="2">
        <f t="shared" si="9"/>
        <v>10.387131779345232</v>
      </c>
      <c r="J54" s="2">
        <f t="shared" si="10"/>
        <v>7.7775335056143424</v>
      </c>
      <c r="K54" s="2">
        <f t="shared" si="11"/>
        <v>0.2351134030313955</v>
      </c>
      <c r="L54" s="2">
        <f t="shared" si="12"/>
        <v>1.2495805805921623</v>
      </c>
      <c r="M54" s="2">
        <f t="shared" si="13"/>
        <v>0.28539382921462469</v>
      </c>
    </row>
    <row r="55" spans="1:13" x14ac:dyDescent="0.25">
      <c r="A55" s="1" t="s">
        <v>27</v>
      </c>
      <c r="B55" s="2">
        <f t="shared" si="2"/>
        <v>8.5690930103637175</v>
      </c>
      <c r="C55" s="2">
        <f t="shared" si="3"/>
        <v>0.31313070929798942</v>
      </c>
      <c r="D55" s="2">
        <f t="shared" si="4"/>
        <v>0.4800825742027629</v>
      </c>
      <c r="E55" s="2">
        <f t="shared" si="5"/>
        <v>2.4362793381092378</v>
      </c>
      <c r="F55" s="2">
        <f t="shared" si="6"/>
        <v>0.13505209634616552</v>
      </c>
      <c r="G55" s="2">
        <f t="shared" si="7"/>
        <v>51.031496094105002</v>
      </c>
      <c r="H55" s="2">
        <f t="shared" si="8"/>
        <v>0</v>
      </c>
      <c r="I55" s="2">
        <f t="shared" si="9"/>
        <v>2.0478694768221288</v>
      </c>
      <c r="J55" s="2">
        <f t="shared" si="10"/>
        <v>1.5555067011228685</v>
      </c>
      <c r="K55" s="2">
        <f t="shared" si="11"/>
        <v>0</v>
      </c>
      <c r="L55" s="2">
        <f t="shared" si="12"/>
        <v>2.3140381122077083E-2</v>
      </c>
      <c r="M55" s="2">
        <f t="shared" si="13"/>
        <v>8.5618148764387406E-2</v>
      </c>
    </row>
  </sheetData>
  <phoneticPr fontId="1" type="noConversion"/>
  <conditionalFormatting sqref="B41:M55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1A55B-9B3F-40F8-AB1B-17FBDFDC06DD}">
  <dimension ref="A21:M55"/>
  <sheetViews>
    <sheetView topLeftCell="A22" workbookViewId="0">
      <selection activeCell="B41" sqref="B41:M55"/>
    </sheetView>
  </sheetViews>
  <sheetFormatPr defaultRowHeight="13.8" x14ac:dyDescent="0.25"/>
  <sheetData>
    <row r="21" spans="1:13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  <c r="L21" s="1" t="s">
        <v>11</v>
      </c>
      <c r="M21" s="1" t="s">
        <v>12</v>
      </c>
    </row>
    <row r="22" spans="1:13" x14ac:dyDescent="0.25">
      <c r="A22" s="1" t="s">
        <v>13</v>
      </c>
      <c r="B22" s="1">
        <v>99904</v>
      </c>
      <c r="C22" s="1">
        <v>43562</v>
      </c>
      <c r="D22" s="1">
        <v>78656</v>
      </c>
      <c r="E22" s="1">
        <v>117985</v>
      </c>
      <c r="F22" s="1">
        <v>202580</v>
      </c>
      <c r="G22" s="1">
        <v>20317</v>
      </c>
      <c r="H22" s="1">
        <v>212936</v>
      </c>
      <c r="I22" s="1">
        <v>66466</v>
      </c>
      <c r="J22" s="1">
        <v>66440</v>
      </c>
      <c r="K22" s="1">
        <v>227152</v>
      </c>
      <c r="L22" s="1">
        <v>418626</v>
      </c>
      <c r="M22" s="1">
        <v>636669</v>
      </c>
    </row>
    <row r="23" spans="1:13" x14ac:dyDescent="0.25">
      <c r="A23" s="1" t="s">
        <v>14</v>
      </c>
      <c r="B23" s="1">
        <v>66977</v>
      </c>
      <c r="C23" s="1">
        <v>152808</v>
      </c>
      <c r="D23" s="1">
        <v>160723</v>
      </c>
      <c r="E23" s="1">
        <v>135041</v>
      </c>
      <c r="F23" s="1">
        <v>30214</v>
      </c>
      <c r="G23" s="1">
        <v>30503</v>
      </c>
      <c r="H23" s="1">
        <v>74</v>
      </c>
      <c r="I23" s="1">
        <v>171598</v>
      </c>
      <c r="J23" s="1">
        <v>166980</v>
      </c>
      <c r="K23" s="1">
        <v>1440</v>
      </c>
      <c r="L23" s="1">
        <v>500</v>
      </c>
      <c r="M23" s="1">
        <v>181</v>
      </c>
    </row>
    <row r="24" spans="1:13" x14ac:dyDescent="0.25">
      <c r="A24" s="1" t="s">
        <v>15</v>
      </c>
      <c r="B24" s="1">
        <v>100951</v>
      </c>
      <c r="C24" s="1">
        <v>22918</v>
      </c>
      <c r="D24" s="1">
        <v>42315</v>
      </c>
      <c r="E24" s="1">
        <v>115871</v>
      </c>
      <c r="F24" s="1">
        <v>106366</v>
      </c>
      <c r="G24" s="1">
        <v>176098</v>
      </c>
      <c r="H24" s="1">
        <v>100</v>
      </c>
      <c r="I24" s="1">
        <v>35764</v>
      </c>
      <c r="J24" s="1">
        <v>37242</v>
      </c>
      <c r="K24" s="1">
        <v>7065</v>
      </c>
      <c r="L24" s="1">
        <v>4003</v>
      </c>
      <c r="M24" s="1">
        <v>337</v>
      </c>
    </row>
    <row r="25" spans="1:13" x14ac:dyDescent="0.25">
      <c r="A25" s="1" t="s">
        <v>16</v>
      </c>
      <c r="B25" s="1">
        <v>72943</v>
      </c>
      <c r="C25" s="1">
        <v>36927</v>
      </c>
      <c r="D25" s="1">
        <v>62283</v>
      </c>
      <c r="E25" s="1">
        <v>75637</v>
      </c>
      <c r="F25" s="1">
        <v>74627</v>
      </c>
      <c r="G25" s="1">
        <v>57759</v>
      </c>
      <c r="H25" s="1">
        <v>503</v>
      </c>
      <c r="I25" s="1">
        <v>63336</v>
      </c>
      <c r="J25" s="1">
        <v>65060</v>
      </c>
      <c r="K25" s="1">
        <v>16432</v>
      </c>
      <c r="L25" s="1">
        <v>8203</v>
      </c>
      <c r="M25" s="1">
        <v>5582</v>
      </c>
    </row>
    <row r="26" spans="1:13" x14ac:dyDescent="0.25">
      <c r="A26" s="1" t="s">
        <v>17</v>
      </c>
      <c r="B26" s="1">
        <v>67569</v>
      </c>
      <c r="C26" s="1">
        <v>40276</v>
      </c>
      <c r="D26" s="1">
        <v>68000</v>
      </c>
      <c r="E26" s="1">
        <v>110168</v>
      </c>
      <c r="F26" s="1">
        <v>38397</v>
      </c>
      <c r="G26" s="1">
        <v>79030</v>
      </c>
      <c r="H26" s="1">
        <v>108</v>
      </c>
      <c r="I26" s="1">
        <v>55217</v>
      </c>
      <c r="J26" s="1">
        <v>58972</v>
      </c>
      <c r="K26" s="1">
        <v>846</v>
      </c>
      <c r="L26" s="1">
        <v>228</v>
      </c>
      <c r="M26" s="1">
        <v>4856</v>
      </c>
    </row>
    <row r="27" spans="1:13" x14ac:dyDescent="0.25">
      <c r="A27" s="1" t="s">
        <v>18</v>
      </c>
      <c r="B27" s="1">
        <v>15</v>
      </c>
      <c r="C27" s="1">
        <v>513</v>
      </c>
      <c r="D27" s="1">
        <v>967</v>
      </c>
      <c r="E27" s="1">
        <v>199</v>
      </c>
      <c r="F27" s="1">
        <v>330291</v>
      </c>
      <c r="G27" s="1">
        <v>9845</v>
      </c>
      <c r="H27" s="1">
        <v>0</v>
      </c>
      <c r="I27" s="1">
        <v>560</v>
      </c>
      <c r="J27" s="1">
        <v>1157</v>
      </c>
      <c r="K27" s="1">
        <v>0</v>
      </c>
      <c r="L27" s="1">
        <v>33</v>
      </c>
      <c r="M27" s="1">
        <v>195</v>
      </c>
    </row>
    <row r="28" spans="1:13" x14ac:dyDescent="0.25">
      <c r="A28" s="1" t="s">
        <v>19</v>
      </c>
      <c r="B28" s="1">
        <v>19150</v>
      </c>
      <c r="C28" s="1">
        <v>19729</v>
      </c>
      <c r="D28" s="1">
        <v>32686</v>
      </c>
      <c r="E28" s="1">
        <v>19052</v>
      </c>
      <c r="F28" s="1">
        <v>62861</v>
      </c>
      <c r="G28" s="1">
        <v>21350</v>
      </c>
      <c r="H28" s="1">
        <v>35</v>
      </c>
      <c r="I28" s="1">
        <v>26713</v>
      </c>
      <c r="J28" s="1">
        <v>29996</v>
      </c>
      <c r="K28" s="1">
        <v>84</v>
      </c>
      <c r="L28" s="1">
        <v>134</v>
      </c>
      <c r="M28" s="1">
        <v>134</v>
      </c>
    </row>
    <row r="29" spans="1:13" x14ac:dyDescent="0.25">
      <c r="A29" s="1" t="s">
        <v>20</v>
      </c>
      <c r="B29" s="1">
        <v>33181</v>
      </c>
      <c r="C29" s="1">
        <v>14384</v>
      </c>
      <c r="D29" s="1">
        <v>21505</v>
      </c>
      <c r="E29" s="1">
        <v>38113</v>
      </c>
      <c r="F29" s="1">
        <v>16430</v>
      </c>
      <c r="G29" s="1">
        <v>36770</v>
      </c>
      <c r="H29" s="1">
        <v>22</v>
      </c>
      <c r="I29" s="1">
        <v>22914</v>
      </c>
      <c r="J29" s="1">
        <v>24135</v>
      </c>
      <c r="K29" s="1">
        <v>1548</v>
      </c>
      <c r="L29" s="1">
        <v>73</v>
      </c>
      <c r="M29" s="1">
        <v>28</v>
      </c>
    </row>
    <row r="30" spans="1:13" x14ac:dyDescent="0.25">
      <c r="A30" s="1" t="s">
        <v>21</v>
      </c>
      <c r="B30" s="1">
        <v>14272</v>
      </c>
      <c r="C30" s="1">
        <v>9910</v>
      </c>
      <c r="D30" s="1">
        <v>16760</v>
      </c>
      <c r="E30" s="1">
        <v>15071</v>
      </c>
      <c r="F30" s="1">
        <v>13186</v>
      </c>
      <c r="G30" s="1">
        <v>10963</v>
      </c>
      <c r="H30" s="1">
        <v>87</v>
      </c>
      <c r="I30" s="1">
        <v>16154</v>
      </c>
      <c r="J30" s="1">
        <v>16403</v>
      </c>
      <c r="K30" s="1">
        <v>445</v>
      </c>
      <c r="L30" s="1">
        <v>144</v>
      </c>
      <c r="M30" s="1">
        <v>2772</v>
      </c>
    </row>
    <row r="31" spans="1:13" x14ac:dyDescent="0.25">
      <c r="A31" s="1" t="s">
        <v>22</v>
      </c>
      <c r="B31" s="1">
        <v>10242</v>
      </c>
      <c r="C31" s="1">
        <v>7137</v>
      </c>
      <c r="D31" s="1">
        <v>10866</v>
      </c>
      <c r="E31" s="1">
        <v>10658</v>
      </c>
      <c r="F31" s="1">
        <v>2938</v>
      </c>
      <c r="G31" s="1">
        <v>8270</v>
      </c>
      <c r="H31" s="1">
        <v>3</v>
      </c>
      <c r="I31" s="1">
        <v>10190</v>
      </c>
      <c r="J31" s="1">
        <v>11573</v>
      </c>
      <c r="K31" s="1">
        <v>28</v>
      </c>
      <c r="L31" s="1">
        <v>24</v>
      </c>
      <c r="M31" s="1">
        <v>9</v>
      </c>
    </row>
    <row r="32" spans="1:13" x14ac:dyDescent="0.25">
      <c r="A32" s="1" t="s">
        <v>23</v>
      </c>
      <c r="B32" s="1">
        <v>27162</v>
      </c>
      <c r="C32" s="1">
        <v>484</v>
      </c>
      <c r="D32" s="1">
        <v>851</v>
      </c>
      <c r="E32" s="1">
        <v>14541</v>
      </c>
      <c r="F32" s="1">
        <v>7837</v>
      </c>
      <c r="G32" s="1">
        <v>12633</v>
      </c>
      <c r="H32" s="1">
        <v>19</v>
      </c>
      <c r="I32" s="1">
        <v>686</v>
      </c>
      <c r="J32" s="1">
        <v>758</v>
      </c>
      <c r="K32" s="1">
        <v>9</v>
      </c>
      <c r="L32" s="1">
        <v>54</v>
      </c>
      <c r="M32" s="1">
        <v>16</v>
      </c>
    </row>
    <row r="33" spans="1:13" x14ac:dyDescent="0.25">
      <c r="A33" s="1" t="s">
        <v>24</v>
      </c>
      <c r="B33" s="1">
        <v>0</v>
      </c>
      <c r="C33" s="1">
        <v>72</v>
      </c>
      <c r="D33" s="1">
        <v>128</v>
      </c>
      <c r="E33" s="1">
        <v>78</v>
      </c>
      <c r="F33" s="1">
        <v>0</v>
      </c>
      <c r="G33" s="1">
        <v>0</v>
      </c>
      <c r="H33" s="1">
        <v>252</v>
      </c>
      <c r="I33" s="1">
        <v>93</v>
      </c>
      <c r="J33" s="1">
        <v>116</v>
      </c>
      <c r="K33" s="1">
        <v>44</v>
      </c>
      <c r="L33" s="1">
        <v>1</v>
      </c>
      <c r="M33" s="1">
        <v>49963</v>
      </c>
    </row>
    <row r="34" spans="1:13" x14ac:dyDescent="0.25">
      <c r="A34" s="1" t="s">
        <v>25</v>
      </c>
      <c r="B34" s="1">
        <v>12120</v>
      </c>
      <c r="C34" s="1">
        <v>2320</v>
      </c>
      <c r="D34" s="1">
        <v>3589</v>
      </c>
      <c r="E34" s="1">
        <v>3991</v>
      </c>
      <c r="F34" s="1">
        <v>1053</v>
      </c>
      <c r="G34" s="1">
        <v>20071</v>
      </c>
      <c r="H34" s="1">
        <v>4</v>
      </c>
      <c r="I34" s="1">
        <v>3383</v>
      </c>
      <c r="J34" s="1">
        <v>2876</v>
      </c>
      <c r="K34" s="1">
        <v>97</v>
      </c>
      <c r="L34" s="1">
        <v>67</v>
      </c>
      <c r="M34" s="1">
        <v>18</v>
      </c>
    </row>
    <row r="35" spans="1:13" x14ac:dyDescent="0.25">
      <c r="A35" s="1" t="s">
        <v>26</v>
      </c>
      <c r="B35" s="1">
        <v>7203</v>
      </c>
      <c r="C35" s="1">
        <v>240</v>
      </c>
      <c r="D35" s="1">
        <v>561</v>
      </c>
      <c r="E35" s="1">
        <v>12485</v>
      </c>
      <c r="F35" s="1">
        <v>1754</v>
      </c>
      <c r="G35" s="1">
        <v>19966</v>
      </c>
      <c r="H35" s="1">
        <v>2</v>
      </c>
      <c r="I35" s="1">
        <v>492</v>
      </c>
      <c r="J35" s="1">
        <v>375</v>
      </c>
      <c r="K35" s="1">
        <v>6</v>
      </c>
      <c r="L35" s="1">
        <v>54</v>
      </c>
      <c r="M35" s="1">
        <v>20</v>
      </c>
    </row>
    <row r="36" spans="1:13" x14ac:dyDescent="0.25">
      <c r="A36" s="1" t="s">
        <v>27</v>
      </c>
      <c r="B36" s="1">
        <v>456</v>
      </c>
      <c r="C36" s="1">
        <v>11</v>
      </c>
      <c r="D36" s="1">
        <v>24</v>
      </c>
      <c r="E36" s="1">
        <v>163</v>
      </c>
      <c r="F36" s="1">
        <v>12</v>
      </c>
      <c r="G36" s="1">
        <v>2583</v>
      </c>
      <c r="H36" s="1">
        <v>0</v>
      </c>
      <c r="I36" s="1">
        <v>97</v>
      </c>
      <c r="J36" s="1">
        <v>75</v>
      </c>
      <c r="K36" s="1">
        <v>0</v>
      </c>
      <c r="L36" s="1">
        <v>1</v>
      </c>
      <c r="M36" s="1">
        <v>6</v>
      </c>
    </row>
    <row r="37" spans="1:13" x14ac:dyDescent="0.25">
      <c r="B37">
        <f>SUM(B22:B36)</f>
        <v>532145</v>
      </c>
      <c r="C37">
        <f t="shared" ref="C37:M37" si="0">SUM(C22:C36)</f>
        <v>351291</v>
      </c>
      <c r="D37">
        <f t="shared" si="0"/>
        <v>499914</v>
      </c>
      <c r="E37">
        <f t="shared" si="0"/>
        <v>669053</v>
      </c>
      <c r="F37">
        <f t="shared" si="0"/>
        <v>888546</v>
      </c>
      <c r="G37">
        <f t="shared" si="0"/>
        <v>506158</v>
      </c>
      <c r="H37">
        <f t="shared" si="0"/>
        <v>214145</v>
      </c>
      <c r="I37">
        <f t="shared" si="0"/>
        <v>473663</v>
      </c>
      <c r="J37">
        <f t="shared" si="0"/>
        <v>482158</v>
      </c>
      <c r="K37">
        <f t="shared" si="0"/>
        <v>255196</v>
      </c>
      <c r="L37">
        <f t="shared" si="0"/>
        <v>432145</v>
      </c>
      <c r="M37">
        <f t="shared" si="0"/>
        <v>700786</v>
      </c>
    </row>
    <row r="40" spans="1:13" x14ac:dyDescent="0.25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  <c r="K40" s="1" t="s">
        <v>10</v>
      </c>
      <c r="L40" s="1" t="s">
        <v>11</v>
      </c>
      <c r="M40" s="1" t="s">
        <v>12</v>
      </c>
    </row>
    <row r="41" spans="1:13" x14ac:dyDescent="0.25">
      <c r="A41" s="1" t="s">
        <v>13</v>
      </c>
      <c r="B41" s="3">
        <f>B22/$B$37*1000</f>
        <v>187.73830440951244</v>
      </c>
      <c r="C41" s="3">
        <f>C22/$C$37*1000</f>
        <v>124.00545416762742</v>
      </c>
      <c r="D41" s="3">
        <f>D22/$D$37*1000</f>
        <v>157.33906231871882</v>
      </c>
      <c r="E41" s="3">
        <f>E22/$E$37*1000</f>
        <v>176.34626853179046</v>
      </c>
      <c r="F41" s="3">
        <f>F22/$F$37*1000</f>
        <v>227.99044731505177</v>
      </c>
      <c r="G41" s="3">
        <f>G22/$G$37*1000</f>
        <v>40.139640191402684</v>
      </c>
      <c r="H41" s="3">
        <f>H22/$H$37*1000</f>
        <v>994.35429265217488</v>
      </c>
      <c r="I41" s="3">
        <f>I22/$I$37*1000</f>
        <v>140.32339448088621</v>
      </c>
      <c r="J41" s="3">
        <f>J22/$J$37*1000</f>
        <v>137.79715363013784</v>
      </c>
      <c r="K41" s="3">
        <f>K22/$K$37*1000</f>
        <v>890.10799542312577</v>
      </c>
      <c r="L41" s="3">
        <f>L22/$L$37*1000</f>
        <v>968.71651876106398</v>
      </c>
      <c r="M41" s="3">
        <f>M22/$M$37*1000</f>
        <v>908.50701926122952</v>
      </c>
    </row>
    <row r="42" spans="1:13" x14ac:dyDescent="0.25">
      <c r="A42" s="1" t="s">
        <v>14</v>
      </c>
      <c r="B42" s="3">
        <f t="shared" ref="B42:B55" si="1">B23/$B$37*1000</f>
        <v>125.86231196384445</v>
      </c>
      <c r="C42" s="3">
        <f t="shared" ref="C42:C55" si="2">C23/$C$37*1000</f>
        <v>434.98979478551968</v>
      </c>
      <c r="D42" s="3">
        <f t="shared" ref="D42:D55" si="3">D23/$D$37*1000</f>
        <v>321.50129822329444</v>
      </c>
      <c r="E42" s="3">
        <f t="shared" ref="E42:E55" si="4">E23/$E$37*1000</f>
        <v>201.83901723779729</v>
      </c>
      <c r="F42" s="3">
        <f t="shared" ref="F42:F55" si="5">F23/$F$37*1000</f>
        <v>34.00386699169205</v>
      </c>
      <c r="G42" s="3">
        <f t="shared" ref="G42:G55" si="6">G23/$G$37*1000</f>
        <v>60.263791148218537</v>
      </c>
      <c r="H42" s="3">
        <f t="shared" ref="H42:H55" si="7">H23/$H$37*1000</f>
        <v>0.34556025123164213</v>
      </c>
      <c r="I42" s="3">
        <f t="shared" ref="I42:I55" si="8">I23/$I$37*1000</f>
        <v>362.27866647806559</v>
      </c>
      <c r="J42" s="3">
        <f t="shared" ref="J42:J55" si="9">J23/$J$37*1000</f>
        <v>346.31801193799544</v>
      </c>
      <c r="K42" s="3">
        <f t="shared" ref="K42:K55" si="10">K23/$K$37*1000</f>
        <v>5.6427216727534919</v>
      </c>
      <c r="L42" s="3">
        <f t="shared" ref="L42:L55" si="11">L23/$L$37*1000</f>
        <v>1.157019056103854</v>
      </c>
      <c r="M42" s="3">
        <f t="shared" ref="M42:M55" si="12">M23/$M$37*1000</f>
        <v>0.25828141543923538</v>
      </c>
    </row>
    <row r="43" spans="1:13" x14ac:dyDescent="0.25">
      <c r="A43" s="1" t="s">
        <v>15</v>
      </c>
      <c r="B43" s="3">
        <f t="shared" si="1"/>
        <v>189.70581326518149</v>
      </c>
      <c r="C43" s="3">
        <f t="shared" si="2"/>
        <v>65.239359960830186</v>
      </c>
      <c r="D43" s="3">
        <f t="shared" si="3"/>
        <v>84.644558864124633</v>
      </c>
      <c r="E43" s="3">
        <f t="shared" si="4"/>
        <v>173.18657864175185</v>
      </c>
      <c r="F43" s="3">
        <f t="shared" si="5"/>
        <v>119.70792733296868</v>
      </c>
      <c r="G43" s="3">
        <f t="shared" si="6"/>
        <v>347.91112656522273</v>
      </c>
      <c r="H43" s="3">
        <f t="shared" si="7"/>
        <v>0.46697331247519203</v>
      </c>
      <c r="I43" s="3">
        <f t="shared" si="8"/>
        <v>75.505158730996513</v>
      </c>
      <c r="J43" s="3">
        <f t="shared" si="9"/>
        <v>77.240240750957156</v>
      </c>
      <c r="K43" s="3">
        <f t="shared" si="10"/>
        <v>27.684603206946814</v>
      </c>
      <c r="L43" s="3">
        <f t="shared" si="11"/>
        <v>9.2630945631674546</v>
      </c>
      <c r="M43" s="3">
        <f t="shared" si="12"/>
        <v>0.48088860222664265</v>
      </c>
    </row>
    <row r="44" spans="1:13" x14ac:dyDescent="0.25">
      <c r="A44" s="1" t="s">
        <v>16</v>
      </c>
      <c r="B44" s="3">
        <f t="shared" si="1"/>
        <v>137.07354198573697</v>
      </c>
      <c r="C44" s="3">
        <f t="shared" si="2"/>
        <v>105.11797911133505</v>
      </c>
      <c r="D44" s="3">
        <f t="shared" si="3"/>
        <v>124.58742903779451</v>
      </c>
      <c r="E44" s="3">
        <f t="shared" si="4"/>
        <v>113.05083453777203</v>
      </c>
      <c r="F44" s="3">
        <f t="shared" si="5"/>
        <v>83.987773283544115</v>
      </c>
      <c r="G44" s="3">
        <f t="shared" si="6"/>
        <v>114.1125893495707</v>
      </c>
      <c r="H44" s="3">
        <f t="shared" si="7"/>
        <v>2.3488757617502163</v>
      </c>
      <c r="I44" s="3">
        <f t="shared" si="8"/>
        <v>133.71532080825395</v>
      </c>
      <c r="J44" s="3">
        <f t="shared" si="9"/>
        <v>134.93502130007175</v>
      </c>
      <c r="K44" s="3">
        <f t="shared" si="10"/>
        <v>64.389723976864829</v>
      </c>
      <c r="L44" s="3">
        <f t="shared" si="11"/>
        <v>18.98205463443983</v>
      </c>
      <c r="M44" s="3">
        <f t="shared" si="12"/>
        <v>7.9653417733801763</v>
      </c>
    </row>
    <row r="45" spans="1:13" x14ac:dyDescent="0.25">
      <c r="A45" s="1" t="s">
        <v>17</v>
      </c>
      <c r="B45" s="3">
        <f t="shared" si="1"/>
        <v>126.9747907055408</v>
      </c>
      <c r="C45" s="3">
        <f t="shared" si="2"/>
        <v>114.65138588805293</v>
      </c>
      <c r="D45" s="3">
        <f t="shared" si="3"/>
        <v>136.02339602411615</v>
      </c>
      <c r="E45" s="3">
        <f t="shared" si="4"/>
        <v>164.66259025817087</v>
      </c>
      <c r="F45" s="3">
        <f t="shared" si="5"/>
        <v>43.213294528364315</v>
      </c>
      <c r="G45" s="3">
        <f t="shared" si="6"/>
        <v>156.13701650472777</v>
      </c>
      <c r="H45" s="3">
        <f t="shared" si="7"/>
        <v>0.50433117747320733</v>
      </c>
      <c r="I45" s="3">
        <f t="shared" si="8"/>
        <v>116.57444216668813</v>
      </c>
      <c r="J45" s="3">
        <f t="shared" si="9"/>
        <v>122.30845490482373</v>
      </c>
      <c r="K45" s="3">
        <f t="shared" si="10"/>
        <v>3.315098982742676</v>
      </c>
      <c r="L45" s="3">
        <f t="shared" si="11"/>
        <v>0.52760068958335749</v>
      </c>
      <c r="M45" s="3">
        <f t="shared" si="12"/>
        <v>6.9293621733310875</v>
      </c>
    </row>
    <row r="46" spans="1:13" x14ac:dyDescent="0.25">
      <c r="A46" s="1" t="s">
        <v>18</v>
      </c>
      <c r="B46" s="3">
        <f t="shared" si="1"/>
        <v>2.8187805955143808E-2</v>
      </c>
      <c r="C46" s="3">
        <f t="shared" si="2"/>
        <v>1.4603277624533506</v>
      </c>
      <c r="D46" s="3">
        <f t="shared" si="3"/>
        <v>1.9343327052252988</v>
      </c>
      <c r="E46" s="3">
        <f t="shared" si="4"/>
        <v>0.29743533023542229</v>
      </c>
      <c r="F46" s="3">
        <f t="shared" si="5"/>
        <v>371.72076628559472</v>
      </c>
      <c r="G46" s="3">
        <f t="shared" si="6"/>
        <v>19.450448278995889</v>
      </c>
      <c r="H46" s="3">
        <f t="shared" si="7"/>
        <v>0</v>
      </c>
      <c r="I46" s="3">
        <f t="shared" si="8"/>
        <v>1.1822751618766929</v>
      </c>
      <c r="J46" s="3">
        <f t="shared" si="9"/>
        <v>2.3996283375988785</v>
      </c>
      <c r="K46" s="3">
        <f t="shared" si="10"/>
        <v>0</v>
      </c>
      <c r="L46" s="3">
        <f t="shared" si="11"/>
        <v>7.6363257702854362E-2</v>
      </c>
      <c r="M46" s="3">
        <f t="shared" si="12"/>
        <v>0.27825898348425915</v>
      </c>
    </row>
    <row r="47" spans="1:13" x14ac:dyDescent="0.25">
      <c r="A47" s="1" t="s">
        <v>19</v>
      </c>
      <c r="B47" s="3">
        <f t="shared" si="1"/>
        <v>35.986432269400261</v>
      </c>
      <c r="C47" s="3">
        <f t="shared" si="2"/>
        <v>56.161416034000304</v>
      </c>
      <c r="D47" s="3">
        <f t="shared" si="3"/>
        <v>65.383245918297945</v>
      </c>
      <c r="E47" s="3">
        <f t="shared" si="4"/>
        <v>28.476069907765154</v>
      </c>
      <c r="F47" s="3">
        <f t="shared" si="5"/>
        <v>70.745915236802603</v>
      </c>
      <c r="G47" s="3">
        <f t="shared" si="6"/>
        <v>42.180504901631508</v>
      </c>
      <c r="H47" s="3">
        <f t="shared" si="7"/>
        <v>0.16344065936631721</v>
      </c>
      <c r="I47" s="3">
        <f t="shared" si="8"/>
        <v>56.396636427164466</v>
      </c>
      <c r="J47" s="3">
        <f t="shared" si="9"/>
        <v>62.211972009175412</v>
      </c>
      <c r="K47" s="3">
        <f t="shared" si="10"/>
        <v>0.32915876424395368</v>
      </c>
      <c r="L47" s="3">
        <f t="shared" si="11"/>
        <v>0.31008110703583286</v>
      </c>
      <c r="M47" s="3">
        <f t="shared" si="12"/>
        <v>0.19121386557379857</v>
      </c>
    </row>
    <row r="48" spans="1:13" x14ac:dyDescent="0.25">
      <c r="A48" s="1" t="s">
        <v>20</v>
      </c>
      <c r="B48" s="3">
        <f t="shared" si="1"/>
        <v>62.353305959841776</v>
      </c>
      <c r="C48" s="3">
        <f t="shared" si="2"/>
        <v>40.946110204929816</v>
      </c>
      <c r="D48" s="3">
        <f t="shared" si="3"/>
        <v>43.017398992626731</v>
      </c>
      <c r="E48" s="3">
        <f t="shared" si="4"/>
        <v>56.965591664636435</v>
      </c>
      <c r="F48" s="3">
        <f t="shared" si="5"/>
        <v>18.490882858062495</v>
      </c>
      <c r="G48" s="3">
        <f t="shared" si="6"/>
        <v>72.645300479296978</v>
      </c>
      <c r="H48" s="3">
        <f t="shared" si="7"/>
        <v>0.10273412874454224</v>
      </c>
      <c r="I48" s="3">
        <f t="shared" si="8"/>
        <v>48.376166177218821</v>
      </c>
      <c r="J48" s="3">
        <f t="shared" si="9"/>
        <v>50.056205642133911</v>
      </c>
      <c r="K48" s="3">
        <f t="shared" si="10"/>
        <v>6.065925798210003</v>
      </c>
      <c r="L48" s="3">
        <f t="shared" si="11"/>
        <v>0.16892478219116269</v>
      </c>
      <c r="M48" s="3">
        <f t="shared" si="12"/>
        <v>3.9955136090047458E-2</v>
      </c>
    </row>
    <row r="49" spans="1:13" x14ac:dyDescent="0.25">
      <c r="A49" s="1" t="s">
        <v>21</v>
      </c>
      <c r="B49" s="3">
        <f t="shared" si="1"/>
        <v>26.819757772787494</v>
      </c>
      <c r="C49" s="3">
        <f t="shared" si="2"/>
        <v>28.210230264937046</v>
      </c>
      <c r="D49" s="3">
        <f t="shared" si="3"/>
        <v>33.525766431826277</v>
      </c>
      <c r="E49" s="3">
        <f t="shared" si="4"/>
        <v>22.525868653156028</v>
      </c>
      <c r="F49" s="3">
        <f t="shared" si="5"/>
        <v>14.839974520171157</v>
      </c>
      <c r="G49" s="3">
        <f t="shared" si="6"/>
        <v>21.659244741760478</v>
      </c>
      <c r="H49" s="3">
        <f t="shared" si="7"/>
        <v>0.40626678185341708</v>
      </c>
      <c r="I49" s="3">
        <f t="shared" si="8"/>
        <v>34.104416008850173</v>
      </c>
      <c r="J49" s="3">
        <f t="shared" si="9"/>
        <v>34.019968558024544</v>
      </c>
      <c r="K49" s="3">
        <f t="shared" si="10"/>
        <v>1.7437577391495165</v>
      </c>
      <c r="L49" s="3">
        <f t="shared" si="11"/>
        <v>0.33322148815790997</v>
      </c>
      <c r="M49" s="3">
        <f t="shared" si="12"/>
        <v>3.9555584729146984</v>
      </c>
    </row>
    <row r="50" spans="1:13" x14ac:dyDescent="0.25">
      <c r="A50" s="1" t="s">
        <v>22</v>
      </c>
      <c r="B50" s="3">
        <f t="shared" si="1"/>
        <v>19.246633906172189</v>
      </c>
      <c r="C50" s="3">
        <f t="shared" si="2"/>
        <v>20.316489747815915</v>
      </c>
      <c r="D50" s="3">
        <f t="shared" si="3"/>
        <v>21.735738547030088</v>
      </c>
      <c r="E50" s="3">
        <f t="shared" si="4"/>
        <v>15.929978641452919</v>
      </c>
      <c r="F50" s="3">
        <f t="shared" si="5"/>
        <v>3.3065254922086198</v>
      </c>
      <c r="G50" s="3">
        <f t="shared" si="6"/>
        <v>16.338771687891921</v>
      </c>
      <c r="H50" s="3">
        <f t="shared" si="7"/>
        <v>1.4009199374255762E-2</v>
      </c>
      <c r="I50" s="3">
        <f t="shared" si="8"/>
        <v>21.513185534863393</v>
      </c>
      <c r="J50" s="3">
        <f t="shared" si="9"/>
        <v>24.002505402793275</v>
      </c>
      <c r="K50" s="3">
        <f t="shared" si="10"/>
        <v>0.10971958808131789</v>
      </c>
      <c r="L50" s="3">
        <f t="shared" si="11"/>
        <v>5.5536914692984996E-2</v>
      </c>
      <c r="M50" s="3">
        <f t="shared" si="12"/>
        <v>1.2842722314658111E-2</v>
      </c>
    </row>
    <row r="51" spans="1:13" x14ac:dyDescent="0.25">
      <c r="A51" s="1" t="s">
        <v>23</v>
      </c>
      <c r="B51" s="3">
        <f t="shared" si="1"/>
        <v>51.042479023574401</v>
      </c>
      <c r="C51" s="3">
        <f t="shared" si="2"/>
        <v>1.3777751209111535</v>
      </c>
      <c r="D51" s="3">
        <f t="shared" si="3"/>
        <v>1.7022927943606301</v>
      </c>
      <c r="E51" s="3">
        <f t="shared" si="4"/>
        <v>21.733704205795355</v>
      </c>
      <c r="F51" s="3">
        <f t="shared" si="5"/>
        <v>8.8200273255408277</v>
      </c>
      <c r="G51" s="3">
        <f t="shared" si="6"/>
        <v>24.958609762169125</v>
      </c>
      <c r="H51" s="3">
        <f t="shared" si="7"/>
        <v>8.872492937028649E-2</v>
      </c>
      <c r="I51" s="3">
        <f t="shared" si="8"/>
        <v>1.4482870732989488</v>
      </c>
      <c r="J51" s="3">
        <f t="shared" si="9"/>
        <v>1.5720987726015123</v>
      </c>
      <c r="K51" s="3">
        <f t="shared" si="10"/>
        <v>3.526701045470932E-2</v>
      </c>
      <c r="L51" s="3">
        <f t="shared" si="11"/>
        <v>0.12495805805921623</v>
      </c>
      <c r="M51" s="3">
        <f t="shared" si="12"/>
        <v>2.2831506337169977E-2</v>
      </c>
    </row>
    <row r="52" spans="1:13" x14ac:dyDescent="0.25">
      <c r="A52" s="1" t="s">
        <v>24</v>
      </c>
      <c r="B52" s="3">
        <f t="shared" si="1"/>
        <v>0</v>
      </c>
      <c r="C52" s="3">
        <f t="shared" si="2"/>
        <v>0.20495828244959308</v>
      </c>
      <c r="D52" s="3">
        <f t="shared" si="3"/>
        <v>0.25604403957480681</v>
      </c>
      <c r="E52" s="3">
        <f t="shared" si="4"/>
        <v>0.1165826922530801</v>
      </c>
      <c r="F52" s="3">
        <f t="shared" si="5"/>
        <v>0</v>
      </c>
      <c r="G52" s="3">
        <f t="shared" si="6"/>
        <v>0</v>
      </c>
      <c r="H52" s="3">
        <f t="shared" si="7"/>
        <v>1.1767727474374838</v>
      </c>
      <c r="I52" s="3">
        <f t="shared" si="8"/>
        <v>0.19634212509737936</v>
      </c>
      <c r="J52" s="3">
        <f t="shared" si="9"/>
        <v>0.24058503644033699</v>
      </c>
      <c r="K52" s="3">
        <f t="shared" si="10"/>
        <v>0.17241649555635669</v>
      </c>
      <c r="L52" s="3">
        <f t="shared" si="11"/>
        <v>2.314038112207708E-3</v>
      </c>
      <c r="M52" s="3">
        <f t="shared" si="12"/>
        <v>71.295659445251474</v>
      </c>
    </row>
    <row r="53" spans="1:13" x14ac:dyDescent="0.25">
      <c r="A53" s="1" t="s">
        <v>25</v>
      </c>
      <c r="B53" s="3">
        <f t="shared" si="1"/>
        <v>22.775747211756194</v>
      </c>
      <c r="C53" s="3">
        <f t="shared" si="2"/>
        <v>6.6042113233757771</v>
      </c>
      <c r="D53" s="3">
        <f t="shared" si="3"/>
        <v>7.1792348283904834</v>
      </c>
      <c r="E53" s="3">
        <f t="shared" si="4"/>
        <v>5.9651477536159314</v>
      </c>
      <c r="F53" s="3">
        <f t="shared" si="5"/>
        <v>1.1850821454376026</v>
      </c>
      <c r="G53" s="3">
        <f t="shared" si="6"/>
        <v>39.653625942887395</v>
      </c>
      <c r="H53" s="3">
        <f t="shared" si="7"/>
        <v>1.8678932499007681E-2</v>
      </c>
      <c r="I53" s="3">
        <f t="shared" si="8"/>
        <v>7.14220870112295</v>
      </c>
      <c r="J53" s="3">
        <f t="shared" si="9"/>
        <v>5.9648496965724931</v>
      </c>
      <c r="K53" s="3">
        <f t="shared" si="10"/>
        <v>0.38010000156742269</v>
      </c>
      <c r="L53" s="3">
        <f t="shared" si="11"/>
        <v>0.15504055351791643</v>
      </c>
      <c r="M53" s="3">
        <f t="shared" si="12"/>
        <v>2.5685444629316222E-2</v>
      </c>
    </row>
    <row r="54" spans="1:13" x14ac:dyDescent="0.25">
      <c r="A54" s="1" t="s">
        <v>26</v>
      </c>
      <c r="B54" s="3">
        <f t="shared" si="1"/>
        <v>13.535784419660056</v>
      </c>
      <c r="C54" s="3">
        <f t="shared" si="2"/>
        <v>0.68319427483197692</v>
      </c>
      <c r="D54" s="3">
        <f t="shared" si="3"/>
        <v>1.1221930171989583</v>
      </c>
      <c r="E54" s="3">
        <f t="shared" si="4"/>
        <v>18.66070400999622</v>
      </c>
      <c r="F54" s="3">
        <f t="shared" si="5"/>
        <v>1.9740114749264526</v>
      </c>
      <c r="G54" s="3">
        <f t="shared" si="6"/>
        <v>39.446180836813802</v>
      </c>
      <c r="H54" s="3">
        <f t="shared" si="7"/>
        <v>9.3394662495038406E-3</v>
      </c>
      <c r="I54" s="3">
        <f t="shared" si="8"/>
        <v>1.0387131779345231</v>
      </c>
      <c r="J54" s="3">
        <f t="shared" si="9"/>
        <v>0.77775335056143424</v>
      </c>
      <c r="K54" s="3">
        <f t="shared" si="10"/>
        <v>2.3511340303139547E-2</v>
      </c>
      <c r="L54" s="3">
        <f t="shared" si="11"/>
        <v>0.12495805805921623</v>
      </c>
      <c r="M54" s="3">
        <f t="shared" si="12"/>
        <v>2.8539382921462471E-2</v>
      </c>
    </row>
    <row r="55" spans="1:13" x14ac:dyDescent="0.25">
      <c r="A55" s="1" t="s">
        <v>27</v>
      </c>
      <c r="B55" s="3">
        <f t="shared" si="1"/>
        <v>0.85690930103637175</v>
      </c>
      <c r="C55" s="3">
        <f t="shared" si="2"/>
        <v>3.1313070929798945E-2</v>
      </c>
      <c r="D55" s="3">
        <f t="shared" si="3"/>
        <v>4.8008257420276292E-2</v>
      </c>
      <c r="E55" s="3">
        <f t="shared" si="4"/>
        <v>0.24362793381092379</v>
      </c>
      <c r="F55" s="3">
        <f t="shared" si="5"/>
        <v>1.3505209634616553E-2</v>
      </c>
      <c r="G55" s="3">
        <f t="shared" si="6"/>
        <v>5.1031496094105</v>
      </c>
      <c r="H55" s="3">
        <f t="shared" si="7"/>
        <v>0</v>
      </c>
      <c r="I55" s="3">
        <f t="shared" si="8"/>
        <v>0.20478694768221289</v>
      </c>
      <c r="J55" s="3">
        <f t="shared" si="9"/>
        <v>0.15555067011228685</v>
      </c>
      <c r="K55" s="3">
        <f t="shared" si="10"/>
        <v>0</v>
      </c>
      <c r="L55" s="3">
        <f t="shared" si="11"/>
        <v>2.314038112207708E-3</v>
      </c>
      <c r="M55" s="3">
        <f t="shared" si="12"/>
        <v>8.561814876438742E-3</v>
      </c>
    </row>
  </sheetData>
  <phoneticPr fontId="1" type="noConversion"/>
  <conditionalFormatting sqref="B41:M5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E9AB6-56C6-43E9-A226-E9B7F7E02C93}">
  <dimension ref="A40:W74"/>
  <sheetViews>
    <sheetView tabSelected="1" topLeftCell="F37" workbookViewId="0">
      <selection activeCell="D40" sqref="D40"/>
    </sheetView>
  </sheetViews>
  <sheetFormatPr defaultRowHeight="13.8" x14ac:dyDescent="0.25"/>
  <cols>
    <col min="1" max="1" width="9" bestFit="1" customWidth="1"/>
    <col min="2" max="2" width="8.109375" bestFit="1" customWidth="1"/>
    <col min="3" max="3" width="9.6640625" customWidth="1"/>
    <col min="4" max="4" width="11.44140625" bestFit="1" customWidth="1"/>
    <col min="5" max="5" width="9.88671875" bestFit="1" customWidth="1"/>
    <col min="6" max="6" width="10.33203125" bestFit="1" customWidth="1"/>
    <col min="7" max="7" width="10.5546875" customWidth="1"/>
    <col min="8" max="8" width="8.109375" bestFit="1" customWidth="1"/>
    <col min="9" max="9" width="11.109375" bestFit="1" customWidth="1"/>
    <col min="10" max="10" width="11.44140625" bestFit="1" customWidth="1"/>
    <col min="11" max="11" width="9.88671875" bestFit="1" customWidth="1"/>
    <col min="12" max="12" width="10.33203125" bestFit="1" customWidth="1"/>
    <col min="13" max="13" width="9.21875" bestFit="1" customWidth="1"/>
  </cols>
  <sheetData>
    <row r="40" spans="1:23" x14ac:dyDescent="0.25">
      <c r="A40" s="1" t="s">
        <v>0</v>
      </c>
      <c r="B40" s="1" t="s">
        <v>41</v>
      </c>
      <c r="C40" s="1" t="s">
        <v>4</v>
      </c>
      <c r="D40" s="1" t="s">
        <v>5</v>
      </c>
      <c r="E40" s="1" t="s">
        <v>6</v>
      </c>
      <c r="F40" s="1" t="s">
        <v>2</v>
      </c>
      <c r="G40" s="1" t="s">
        <v>3</v>
      </c>
      <c r="H40" s="1" t="s">
        <v>7</v>
      </c>
      <c r="I40" s="1" t="s">
        <v>10</v>
      </c>
      <c r="J40" s="1" t="s">
        <v>11</v>
      </c>
      <c r="K40" s="1" t="s">
        <v>12</v>
      </c>
      <c r="L40" s="1" t="s">
        <v>8</v>
      </c>
      <c r="M40" s="1" t="s">
        <v>9</v>
      </c>
    </row>
    <row r="41" spans="1:23" x14ac:dyDescent="0.25">
      <c r="A41" s="1" t="s">
        <v>13</v>
      </c>
      <c r="B41">
        <v>188</v>
      </c>
      <c r="C41">
        <v>176</v>
      </c>
      <c r="D41">
        <v>228</v>
      </c>
      <c r="E41">
        <v>40</v>
      </c>
      <c r="F41">
        <v>124</v>
      </c>
      <c r="G41">
        <v>157</v>
      </c>
      <c r="H41">
        <v>994</v>
      </c>
      <c r="I41">
        <v>890</v>
      </c>
      <c r="J41">
        <v>969</v>
      </c>
      <c r="K41">
        <v>909</v>
      </c>
      <c r="L41">
        <v>140</v>
      </c>
      <c r="M41">
        <v>138</v>
      </c>
      <c r="N41">
        <f>SUM(B41:M41)</f>
        <v>4953</v>
      </c>
    </row>
    <row r="42" spans="1:23" x14ac:dyDescent="0.25">
      <c r="A42" s="1" t="s">
        <v>14</v>
      </c>
      <c r="B42">
        <v>126</v>
      </c>
      <c r="C42">
        <v>202</v>
      </c>
      <c r="D42">
        <v>34</v>
      </c>
      <c r="E42">
        <v>60</v>
      </c>
      <c r="F42">
        <v>435</v>
      </c>
      <c r="G42">
        <v>322</v>
      </c>
      <c r="H42" s="5">
        <v>0</v>
      </c>
      <c r="I42">
        <v>6</v>
      </c>
      <c r="J42">
        <v>1</v>
      </c>
      <c r="K42">
        <v>1</v>
      </c>
      <c r="L42">
        <v>362</v>
      </c>
      <c r="M42">
        <v>346</v>
      </c>
      <c r="N42">
        <f t="shared" ref="N42:N55" si="0">SUM(B42:M42)</f>
        <v>1895</v>
      </c>
    </row>
    <row r="43" spans="1:23" x14ac:dyDescent="0.25">
      <c r="A43" s="1" t="s">
        <v>15</v>
      </c>
      <c r="B43">
        <v>190</v>
      </c>
      <c r="C43">
        <v>173</v>
      </c>
      <c r="D43">
        <v>120</v>
      </c>
      <c r="E43">
        <v>348</v>
      </c>
      <c r="F43">
        <v>65</v>
      </c>
      <c r="G43">
        <v>85</v>
      </c>
      <c r="H43" s="5">
        <v>0</v>
      </c>
      <c r="I43">
        <v>28</v>
      </c>
      <c r="J43">
        <v>9</v>
      </c>
      <c r="K43">
        <v>1</v>
      </c>
      <c r="L43">
        <v>76</v>
      </c>
      <c r="M43">
        <v>77</v>
      </c>
      <c r="N43">
        <f t="shared" si="0"/>
        <v>1172</v>
      </c>
    </row>
    <row r="44" spans="1:23" x14ac:dyDescent="0.25">
      <c r="A44" s="1" t="s">
        <v>16</v>
      </c>
      <c r="B44">
        <v>137</v>
      </c>
      <c r="C44">
        <v>113</v>
      </c>
      <c r="D44">
        <v>84</v>
      </c>
      <c r="E44">
        <v>114</v>
      </c>
      <c r="F44">
        <v>105</v>
      </c>
      <c r="G44">
        <v>125</v>
      </c>
      <c r="H44">
        <v>2</v>
      </c>
      <c r="I44">
        <v>64</v>
      </c>
      <c r="J44">
        <v>19</v>
      </c>
      <c r="K44">
        <v>8</v>
      </c>
      <c r="L44">
        <v>134</v>
      </c>
      <c r="M44">
        <v>135</v>
      </c>
      <c r="N44">
        <f t="shared" si="0"/>
        <v>1040</v>
      </c>
    </row>
    <row r="45" spans="1:23" x14ac:dyDescent="0.25">
      <c r="A45" s="1" t="s">
        <v>17</v>
      </c>
      <c r="B45">
        <v>127</v>
      </c>
      <c r="C45">
        <v>165</v>
      </c>
      <c r="D45">
        <v>43</v>
      </c>
      <c r="E45">
        <v>156</v>
      </c>
      <c r="F45">
        <v>115</v>
      </c>
      <c r="G45">
        <v>136</v>
      </c>
      <c r="H45">
        <v>1</v>
      </c>
      <c r="I45">
        <v>3</v>
      </c>
      <c r="J45">
        <v>1</v>
      </c>
      <c r="K45">
        <v>7</v>
      </c>
      <c r="L45">
        <v>117</v>
      </c>
      <c r="M45">
        <v>122</v>
      </c>
      <c r="N45">
        <f t="shared" si="0"/>
        <v>993</v>
      </c>
    </row>
    <row r="46" spans="1:23" x14ac:dyDescent="0.25">
      <c r="A46" s="1" t="s">
        <v>18</v>
      </c>
      <c r="B46">
        <v>1</v>
      </c>
      <c r="C46">
        <v>1</v>
      </c>
      <c r="D46">
        <v>372</v>
      </c>
      <c r="E46">
        <v>19</v>
      </c>
      <c r="F46">
        <v>1</v>
      </c>
      <c r="G46">
        <v>2</v>
      </c>
      <c r="H46" s="4">
        <v>0</v>
      </c>
      <c r="I46" s="4">
        <v>0</v>
      </c>
      <c r="J46">
        <v>1</v>
      </c>
      <c r="K46">
        <v>1</v>
      </c>
      <c r="L46">
        <v>1</v>
      </c>
      <c r="M46">
        <v>2</v>
      </c>
      <c r="N46">
        <f t="shared" si="0"/>
        <v>401</v>
      </c>
      <c r="V46" t="s">
        <v>42</v>
      </c>
      <c r="W46" t="s">
        <v>57</v>
      </c>
    </row>
    <row r="47" spans="1:23" x14ac:dyDescent="0.25">
      <c r="A47" s="1" t="s">
        <v>19</v>
      </c>
      <c r="B47">
        <v>36</v>
      </c>
      <c r="C47">
        <v>28</v>
      </c>
      <c r="D47">
        <v>71</v>
      </c>
      <c r="E47">
        <v>42</v>
      </c>
      <c r="F47">
        <v>56</v>
      </c>
      <c r="G47">
        <v>65</v>
      </c>
      <c r="H47">
        <v>1</v>
      </c>
      <c r="I47" s="5">
        <v>0</v>
      </c>
      <c r="J47">
        <v>1</v>
      </c>
      <c r="K47">
        <v>1</v>
      </c>
      <c r="L47">
        <v>56</v>
      </c>
      <c r="M47">
        <v>62</v>
      </c>
      <c r="N47">
        <f t="shared" si="0"/>
        <v>419</v>
      </c>
      <c r="V47" t="s">
        <v>43</v>
      </c>
      <c r="W47" t="s">
        <v>58</v>
      </c>
    </row>
    <row r="48" spans="1:23" x14ac:dyDescent="0.25">
      <c r="A48" s="1" t="s">
        <v>20</v>
      </c>
      <c r="B48">
        <v>62</v>
      </c>
      <c r="C48">
        <v>57</v>
      </c>
      <c r="D48">
        <v>18</v>
      </c>
      <c r="E48">
        <v>73</v>
      </c>
      <c r="F48">
        <v>41</v>
      </c>
      <c r="G48">
        <v>43</v>
      </c>
      <c r="H48">
        <v>1</v>
      </c>
      <c r="I48">
        <v>6</v>
      </c>
      <c r="J48">
        <v>1</v>
      </c>
      <c r="K48">
        <v>1</v>
      </c>
      <c r="L48">
        <v>48</v>
      </c>
      <c r="M48">
        <v>50</v>
      </c>
      <c r="N48">
        <f t="shared" si="0"/>
        <v>401</v>
      </c>
      <c r="V48" t="s">
        <v>44</v>
      </c>
      <c r="W48" t="s">
        <v>59</v>
      </c>
    </row>
    <row r="49" spans="1:23" x14ac:dyDescent="0.25">
      <c r="A49" s="1" t="s">
        <v>21</v>
      </c>
      <c r="B49">
        <v>27</v>
      </c>
      <c r="C49">
        <v>23</v>
      </c>
      <c r="D49">
        <v>15</v>
      </c>
      <c r="E49">
        <v>22</v>
      </c>
      <c r="F49">
        <v>28</v>
      </c>
      <c r="G49">
        <v>34</v>
      </c>
      <c r="H49">
        <v>1</v>
      </c>
      <c r="I49">
        <v>2</v>
      </c>
      <c r="J49">
        <v>1</v>
      </c>
      <c r="K49">
        <v>4</v>
      </c>
      <c r="L49">
        <v>34</v>
      </c>
      <c r="M49">
        <v>34</v>
      </c>
      <c r="N49">
        <f t="shared" si="0"/>
        <v>225</v>
      </c>
      <c r="V49" t="s">
        <v>45</v>
      </c>
      <c r="W49" t="s">
        <v>60</v>
      </c>
    </row>
    <row r="50" spans="1:23" x14ac:dyDescent="0.25">
      <c r="A50" s="1" t="s">
        <v>22</v>
      </c>
      <c r="B50">
        <v>19</v>
      </c>
      <c r="C50">
        <v>16</v>
      </c>
      <c r="D50">
        <v>3</v>
      </c>
      <c r="E50">
        <v>16</v>
      </c>
      <c r="F50">
        <v>20</v>
      </c>
      <c r="G50">
        <v>22</v>
      </c>
      <c r="H50">
        <v>1</v>
      </c>
      <c r="I50">
        <v>1</v>
      </c>
      <c r="J50">
        <v>1</v>
      </c>
      <c r="K50">
        <v>1</v>
      </c>
      <c r="L50">
        <v>22</v>
      </c>
      <c r="M50">
        <v>24</v>
      </c>
      <c r="N50">
        <f t="shared" si="0"/>
        <v>146</v>
      </c>
      <c r="V50" t="s">
        <v>46</v>
      </c>
      <c r="W50" t="s">
        <v>61</v>
      </c>
    </row>
    <row r="51" spans="1:23" x14ac:dyDescent="0.25">
      <c r="A51" s="1" t="s">
        <v>23</v>
      </c>
      <c r="B51">
        <v>51</v>
      </c>
      <c r="C51">
        <v>22</v>
      </c>
      <c r="D51">
        <v>9</v>
      </c>
      <c r="E51">
        <v>25</v>
      </c>
      <c r="F51">
        <v>1</v>
      </c>
      <c r="G51">
        <v>2</v>
      </c>
      <c r="H51">
        <v>1</v>
      </c>
      <c r="I51">
        <v>1</v>
      </c>
      <c r="J51">
        <v>1</v>
      </c>
      <c r="K51">
        <v>1</v>
      </c>
      <c r="L51">
        <v>1</v>
      </c>
      <c r="M51">
        <v>2</v>
      </c>
      <c r="N51">
        <f t="shared" si="0"/>
        <v>117</v>
      </c>
      <c r="V51" t="s">
        <v>47</v>
      </c>
      <c r="W51" t="s">
        <v>62</v>
      </c>
    </row>
    <row r="52" spans="1:23" x14ac:dyDescent="0.25">
      <c r="A52" s="1" t="s">
        <v>24</v>
      </c>
      <c r="B52" s="4">
        <v>0</v>
      </c>
      <c r="C52">
        <v>1</v>
      </c>
      <c r="D52" s="4">
        <v>0</v>
      </c>
      <c r="E52" s="4">
        <v>0</v>
      </c>
      <c r="F52">
        <v>1</v>
      </c>
      <c r="G52">
        <v>1</v>
      </c>
      <c r="H52">
        <v>1</v>
      </c>
      <c r="I52">
        <v>1</v>
      </c>
      <c r="J52">
        <v>1</v>
      </c>
      <c r="K52">
        <v>71</v>
      </c>
      <c r="L52">
        <v>1</v>
      </c>
      <c r="M52">
        <v>1</v>
      </c>
      <c r="N52">
        <f t="shared" si="0"/>
        <v>79</v>
      </c>
      <c r="V52" t="s">
        <v>48</v>
      </c>
      <c r="W52" t="s">
        <v>63</v>
      </c>
    </row>
    <row r="53" spans="1:23" x14ac:dyDescent="0.25">
      <c r="A53" s="1" t="s">
        <v>25</v>
      </c>
      <c r="B53">
        <v>23</v>
      </c>
      <c r="C53">
        <v>6</v>
      </c>
      <c r="D53">
        <v>1</v>
      </c>
      <c r="E53">
        <v>40</v>
      </c>
      <c r="F53">
        <v>7</v>
      </c>
      <c r="G53">
        <v>7</v>
      </c>
      <c r="H53">
        <v>1</v>
      </c>
      <c r="I53">
        <v>1</v>
      </c>
      <c r="J53">
        <v>1</v>
      </c>
      <c r="K53">
        <v>1</v>
      </c>
      <c r="L53">
        <v>7</v>
      </c>
      <c r="M53">
        <v>6</v>
      </c>
      <c r="N53">
        <f t="shared" si="0"/>
        <v>101</v>
      </c>
      <c r="V53" t="s">
        <v>49</v>
      </c>
      <c r="W53" t="s">
        <v>64</v>
      </c>
    </row>
    <row r="54" spans="1:23" x14ac:dyDescent="0.25">
      <c r="A54" s="1" t="s">
        <v>26</v>
      </c>
      <c r="B54">
        <v>14</v>
      </c>
      <c r="C54">
        <v>19</v>
      </c>
      <c r="D54">
        <v>2</v>
      </c>
      <c r="E54">
        <v>39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f t="shared" si="0"/>
        <v>82</v>
      </c>
      <c r="V54" t="s">
        <v>50</v>
      </c>
      <c r="W54" t="s">
        <v>65</v>
      </c>
    </row>
    <row r="55" spans="1:23" x14ac:dyDescent="0.25">
      <c r="A55" s="1" t="s">
        <v>27</v>
      </c>
      <c r="B55">
        <v>1</v>
      </c>
      <c r="C55">
        <v>1</v>
      </c>
      <c r="D55">
        <v>1</v>
      </c>
      <c r="E55">
        <v>5</v>
      </c>
      <c r="F55">
        <v>1</v>
      </c>
      <c r="G55">
        <v>1</v>
      </c>
      <c r="H55" s="4">
        <v>0</v>
      </c>
      <c r="I55" s="4">
        <v>0</v>
      </c>
      <c r="J55">
        <v>1</v>
      </c>
      <c r="K55">
        <v>1</v>
      </c>
      <c r="L55">
        <v>1</v>
      </c>
      <c r="M55">
        <v>1</v>
      </c>
      <c r="N55">
        <f t="shared" si="0"/>
        <v>14</v>
      </c>
      <c r="V55" t="s">
        <v>51</v>
      </c>
      <c r="W55" t="s">
        <v>66</v>
      </c>
    </row>
    <row r="56" spans="1:23" x14ac:dyDescent="0.25">
      <c r="B56">
        <f>SUM(B41:B55)</f>
        <v>1002</v>
      </c>
      <c r="C56">
        <f t="shared" ref="C56:M56" si="1">SUM(C41:C55)</f>
        <v>1003</v>
      </c>
      <c r="D56">
        <f t="shared" si="1"/>
        <v>1001</v>
      </c>
      <c r="E56">
        <f t="shared" si="1"/>
        <v>999</v>
      </c>
      <c r="F56">
        <f t="shared" si="1"/>
        <v>1001</v>
      </c>
      <c r="G56">
        <f t="shared" si="1"/>
        <v>1003</v>
      </c>
      <c r="H56">
        <f t="shared" si="1"/>
        <v>1005</v>
      </c>
      <c r="I56">
        <f t="shared" si="1"/>
        <v>1004</v>
      </c>
      <c r="J56">
        <f t="shared" si="1"/>
        <v>1009</v>
      </c>
      <c r="K56">
        <f t="shared" si="1"/>
        <v>1009</v>
      </c>
      <c r="L56">
        <f t="shared" si="1"/>
        <v>1001</v>
      </c>
      <c r="M56">
        <f t="shared" si="1"/>
        <v>1001</v>
      </c>
      <c r="V56" t="s">
        <v>52</v>
      </c>
      <c r="W56" t="s">
        <v>67</v>
      </c>
    </row>
    <row r="57" spans="1:23" x14ac:dyDescent="0.25">
      <c r="V57" t="s">
        <v>53</v>
      </c>
      <c r="W57" t="s">
        <v>68</v>
      </c>
    </row>
    <row r="58" spans="1:23" x14ac:dyDescent="0.25">
      <c r="V58" t="s">
        <v>54</v>
      </c>
      <c r="W58" t="s">
        <v>69</v>
      </c>
    </row>
    <row r="59" spans="1:23" x14ac:dyDescent="0.25">
      <c r="V59" t="s">
        <v>55</v>
      </c>
      <c r="W59" t="s">
        <v>70</v>
      </c>
    </row>
    <row r="60" spans="1:23" x14ac:dyDescent="0.25">
      <c r="A60" t="s">
        <v>42</v>
      </c>
      <c r="B60">
        <v>188</v>
      </c>
      <c r="C60" t="s">
        <v>57</v>
      </c>
      <c r="V60" t="s">
        <v>56</v>
      </c>
      <c r="W60" t="s">
        <v>71</v>
      </c>
    </row>
    <row r="61" spans="1:23" x14ac:dyDescent="0.25">
      <c r="A61" t="s">
        <v>43</v>
      </c>
      <c r="B61">
        <v>126</v>
      </c>
      <c r="C61" t="s">
        <v>58</v>
      </c>
    </row>
    <row r="62" spans="1:23" x14ac:dyDescent="0.25">
      <c r="A62" t="s">
        <v>44</v>
      </c>
      <c r="B62">
        <v>190</v>
      </c>
      <c r="C62" t="s">
        <v>59</v>
      </c>
    </row>
    <row r="63" spans="1:23" x14ac:dyDescent="0.25">
      <c r="A63" t="s">
        <v>45</v>
      </c>
      <c r="B63">
        <v>137</v>
      </c>
      <c r="C63" t="s">
        <v>60</v>
      </c>
    </row>
    <row r="64" spans="1:23" x14ac:dyDescent="0.25">
      <c r="A64" t="s">
        <v>46</v>
      </c>
      <c r="B64">
        <v>127</v>
      </c>
      <c r="C64" t="s">
        <v>61</v>
      </c>
    </row>
    <row r="65" spans="1:3" x14ac:dyDescent="0.25">
      <c r="A65" t="s">
        <v>47</v>
      </c>
      <c r="B65">
        <v>1</v>
      </c>
      <c r="C65" t="s">
        <v>62</v>
      </c>
    </row>
    <row r="66" spans="1:3" x14ac:dyDescent="0.25">
      <c r="A66" t="s">
        <v>48</v>
      </c>
      <c r="B66">
        <v>36</v>
      </c>
      <c r="C66" t="s">
        <v>63</v>
      </c>
    </row>
    <row r="67" spans="1:3" x14ac:dyDescent="0.25">
      <c r="A67" t="s">
        <v>49</v>
      </c>
      <c r="B67">
        <v>62</v>
      </c>
      <c r="C67" t="s">
        <v>64</v>
      </c>
    </row>
    <row r="68" spans="1:3" x14ac:dyDescent="0.25">
      <c r="A68" t="s">
        <v>50</v>
      </c>
      <c r="B68">
        <v>27</v>
      </c>
      <c r="C68" t="s">
        <v>65</v>
      </c>
    </row>
    <row r="69" spans="1:3" x14ac:dyDescent="0.25">
      <c r="A69" t="s">
        <v>51</v>
      </c>
      <c r="B69">
        <v>19</v>
      </c>
      <c r="C69" t="s">
        <v>66</v>
      </c>
    </row>
    <row r="70" spans="1:3" x14ac:dyDescent="0.25">
      <c r="A70" t="s">
        <v>52</v>
      </c>
      <c r="B70">
        <v>51</v>
      </c>
      <c r="C70" t="s">
        <v>67</v>
      </c>
    </row>
    <row r="71" spans="1:3" x14ac:dyDescent="0.25">
      <c r="A71" t="s">
        <v>53</v>
      </c>
      <c r="B71">
        <v>0</v>
      </c>
      <c r="C71" t="s">
        <v>68</v>
      </c>
    </row>
    <row r="72" spans="1:3" x14ac:dyDescent="0.25">
      <c r="A72" t="s">
        <v>54</v>
      </c>
      <c r="B72">
        <v>23</v>
      </c>
      <c r="C72" t="s">
        <v>69</v>
      </c>
    </row>
    <row r="73" spans="1:3" x14ac:dyDescent="0.25">
      <c r="A73" t="s">
        <v>55</v>
      </c>
      <c r="B73">
        <v>14</v>
      </c>
      <c r="C73" t="s">
        <v>70</v>
      </c>
    </row>
    <row r="74" spans="1:3" x14ac:dyDescent="0.25">
      <c r="A74" t="s">
        <v>56</v>
      </c>
      <c r="B74">
        <v>1</v>
      </c>
      <c r="C74" t="s">
        <v>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2DCF-5801-4361-AB20-DBD05118F132}">
  <dimension ref="D5:W57"/>
  <sheetViews>
    <sheetView workbookViewId="0">
      <selection activeCell="Z47" sqref="Z47"/>
    </sheetView>
  </sheetViews>
  <sheetFormatPr defaultRowHeight="13.8" x14ac:dyDescent="0.25"/>
  <cols>
    <col min="4" max="4" width="9" bestFit="1" customWidth="1"/>
    <col min="5" max="5" width="8.109375" bestFit="1" customWidth="1"/>
    <col min="6" max="6" width="11.109375" bestFit="1" customWidth="1"/>
    <col min="7" max="7" width="11.44140625" bestFit="1" customWidth="1"/>
    <col min="8" max="8" width="9.88671875" bestFit="1" customWidth="1"/>
    <col min="9" max="9" width="10.33203125" bestFit="1" customWidth="1"/>
    <col min="10" max="10" width="9.21875" bestFit="1" customWidth="1"/>
    <col min="11" max="11" width="8.109375" bestFit="1" customWidth="1"/>
    <col min="12" max="12" width="11.109375" bestFit="1" customWidth="1"/>
    <col min="13" max="13" width="11.44140625" bestFit="1" customWidth="1"/>
    <col min="14" max="14" width="9.88671875" bestFit="1" customWidth="1"/>
    <col min="15" max="15" width="10.33203125" bestFit="1" customWidth="1"/>
    <col min="16" max="16" width="9.21875" bestFit="1" customWidth="1"/>
  </cols>
  <sheetData>
    <row r="5" spans="4:16" x14ac:dyDescent="0.25"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  <c r="L5" s="1" t="s">
        <v>8</v>
      </c>
      <c r="M5" s="1" t="s">
        <v>9</v>
      </c>
      <c r="N5" s="1" t="s">
        <v>10</v>
      </c>
      <c r="O5" s="1" t="s">
        <v>11</v>
      </c>
      <c r="P5" s="1" t="s">
        <v>12</v>
      </c>
    </row>
    <row r="6" spans="4:16" x14ac:dyDescent="0.25">
      <c r="D6" s="1" t="s">
        <v>13</v>
      </c>
      <c r="E6">
        <v>188</v>
      </c>
      <c r="F6">
        <v>124</v>
      </c>
      <c r="G6">
        <v>157</v>
      </c>
      <c r="H6">
        <v>176</v>
      </c>
      <c r="I6">
        <v>228</v>
      </c>
      <c r="J6">
        <v>40</v>
      </c>
      <c r="K6">
        <v>994</v>
      </c>
      <c r="L6">
        <v>140</v>
      </c>
      <c r="M6">
        <v>138</v>
      </c>
      <c r="N6">
        <v>890</v>
      </c>
      <c r="O6">
        <v>969</v>
      </c>
      <c r="P6">
        <v>909</v>
      </c>
    </row>
    <row r="7" spans="4:16" x14ac:dyDescent="0.25">
      <c r="D7" s="1" t="s">
        <v>14</v>
      </c>
      <c r="E7">
        <v>126</v>
      </c>
      <c r="F7">
        <v>435</v>
      </c>
      <c r="G7">
        <v>322</v>
      </c>
      <c r="H7">
        <v>202</v>
      </c>
      <c r="I7">
        <v>34</v>
      </c>
      <c r="J7">
        <v>60</v>
      </c>
      <c r="K7">
        <v>0</v>
      </c>
      <c r="L7">
        <v>362</v>
      </c>
      <c r="M7">
        <v>346</v>
      </c>
      <c r="N7">
        <v>6</v>
      </c>
      <c r="O7">
        <v>1</v>
      </c>
      <c r="P7">
        <v>1</v>
      </c>
    </row>
    <row r="8" spans="4:16" x14ac:dyDescent="0.25">
      <c r="D8" s="1" t="s">
        <v>15</v>
      </c>
      <c r="E8">
        <v>190</v>
      </c>
      <c r="F8">
        <v>65</v>
      </c>
      <c r="G8">
        <v>85</v>
      </c>
      <c r="H8">
        <v>173</v>
      </c>
      <c r="I8">
        <v>120</v>
      </c>
      <c r="J8">
        <v>348</v>
      </c>
      <c r="K8">
        <v>0</v>
      </c>
      <c r="L8">
        <v>76</v>
      </c>
      <c r="M8">
        <v>77</v>
      </c>
      <c r="N8">
        <v>28</v>
      </c>
      <c r="O8">
        <v>9</v>
      </c>
      <c r="P8">
        <v>1</v>
      </c>
    </row>
    <row r="9" spans="4:16" x14ac:dyDescent="0.25">
      <c r="D9" s="1" t="s">
        <v>16</v>
      </c>
      <c r="E9">
        <v>137</v>
      </c>
      <c r="F9">
        <v>105</v>
      </c>
      <c r="G9">
        <v>125</v>
      </c>
      <c r="H9">
        <v>113</v>
      </c>
      <c r="I9">
        <v>84</v>
      </c>
      <c r="J9">
        <v>114</v>
      </c>
      <c r="K9">
        <v>2</v>
      </c>
      <c r="L9">
        <v>134</v>
      </c>
      <c r="M9">
        <v>135</v>
      </c>
      <c r="N9">
        <v>64</v>
      </c>
      <c r="O9">
        <v>19</v>
      </c>
      <c r="P9">
        <v>8</v>
      </c>
    </row>
    <row r="10" spans="4:16" x14ac:dyDescent="0.25">
      <c r="D10" s="1" t="s">
        <v>17</v>
      </c>
      <c r="E10">
        <v>127</v>
      </c>
      <c r="F10">
        <v>115</v>
      </c>
      <c r="G10">
        <v>136</v>
      </c>
      <c r="H10">
        <v>165</v>
      </c>
      <c r="I10">
        <v>43</v>
      </c>
      <c r="J10">
        <v>156</v>
      </c>
      <c r="K10">
        <v>1</v>
      </c>
      <c r="L10">
        <v>117</v>
      </c>
      <c r="M10">
        <v>122</v>
      </c>
      <c r="N10">
        <v>3</v>
      </c>
      <c r="O10">
        <v>1</v>
      </c>
      <c r="P10">
        <v>7</v>
      </c>
    </row>
    <row r="11" spans="4:16" x14ac:dyDescent="0.25">
      <c r="D11" s="1" t="s">
        <v>18</v>
      </c>
      <c r="E11">
        <v>1</v>
      </c>
      <c r="F11">
        <v>1</v>
      </c>
      <c r="G11">
        <v>2</v>
      </c>
      <c r="H11">
        <v>1</v>
      </c>
      <c r="I11">
        <v>372</v>
      </c>
      <c r="J11">
        <v>19</v>
      </c>
      <c r="K11" s="4">
        <v>0</v>
      </c>
      <c r="L11">
        <v>1</v>
      </c>
      <c r="M11">
        <v>2</v>
      </c>
      <c r="N11" s="4">
        <v>0</v>
      </c>
      <c r="O11">
        <v>1</v>
      </c>
      <c r="P11">
        <v>1</v>
      </c>
    </row>
    <row r="12" spans="4:16" x14ac:dyDescent="0.25">
      <c r="D12" s="1" t="s">
        <v>19</v>
      </c>
      <c r="E12">
        <v>36</v>
      </c>
      <c r="F12">
        <v>56</v>
      </c>
      <c r="G12">
        <v>65</v>
      </c>
      <c r="H12">
        <v>28</v>
      </c>
      <c r="I12">
        <v>71</v>
      </c>
      <c r="J12">
        <v>42</v>
      </c>
      <c r="K12">
        <v>1</v>
      </c>
      <c r="L12">
        <v>56</v>
      </c>
      <c r="M12">
        <v>62</v>
      </c>
      <c r="N12">
        <v>0</v>
      </c>
      <c r="O12">
        <v>1</v>
      </c>
      <c r="P12">
        <v>1</v>
      </c>
    </row>
    <row r="13" spans="4:16" x14ac:dyDescent="0.25">
      <c r="D13" s="1" t="s">
        <v>20</v>
      </c>
      <c r="E13">
        <v>62</v>
      </c>
      <c r="F13">
        <v>41</v>
      </c>
      <c r="G13">
        <v>43</v>
      </c>
      <c r="H13">
        <v>57</v>
      </c>
      <c r="I13">
        <v>18</v>
      </c>
      <c r="J13">
        <v>73</v>
      </c>
      <c r="K13">
        <v>1</v>
      </c>
      <c r="L13">
        <v>48</v>
      </c>
      <c r="M13">
        <v>50</v>
      </c>
      <c r="N13">
        <v>6</v>
      </c>
      <c r="O13">
        <v>1</v>
      </c>
      <c r="P13">
        <v>1</v>
      </c>
    </row>
    <row r="14" spans="4:16" x14ac:dyDescent="0.25">
      <c r="D14" s="1" t="s">
        <v>21</v>
      </c>
      <c r="E14">
        <v>27</v>
      </c>
      <c r="F14">
        <v>28</v>
      </c>
      <c r="G14">
        <v>34</v>
      </c>
      <c r="H14">
        <v>23</v>
      </c>
      <c r="I14">
        <v>15</v>
      </c>
      <c r="J14">
        <v>22</v>
      </c>
      <c r="K14">
        <v>1</v>
      </c>
      <c r="L14">
        <v>34</v>
      </c>
      <c r="M14">
        <v>34</v>
      </c>
      <c r="N14">
        <v>2</v>
      </c>
      <c r="O14">
        <v>1</v>
      </c>
      <c r="P14">
        <v>4</v>
      </c>
    </row>
    <row r="15" spans="4:16" x14ac:dyDescent="0.25">
      <c r="D15" s="1" t="s">
        <v>22</v>
      </c>
      <c r="E15">
        <v>19</v>
      </c>
      <c r="F15">
        <v>20</v>
      </c>
      <c r="G15">
        <v>22</v>
      </c>
      <c r="H15">
        <v>16</v>
      </c>
      <c r="I15">
        <v>3</v>
      </c>
      <c r="J15">
        <v>16</v>
      </c>
      <c r="K15">
        <v>1</v>
      </c>
      <c r="L15">
        <v>22</v>
      </c>
      <c r="M15">
        <v>24</v>
      </c>
      <c r="N15">
        <v>1</v>
      </c>
      <c r="O15">
        <v>1</v>
      </c>
      <c r="P15">
        <v>1</v>
      </c>
    </row>
    <row r="16" spans="4:16" x14ac:dyDescent="0.25">
      <c r="D16" s="1" t="s">
        <v>23</v>
      </c>
      <c r="E16">
        <v>51</v>
      </c>
      <c r="F16">
        <v>1</v>
      </c>
      <c r="G16">
        <v>2</v>
      </c>
      <c r="H16">
        <v>22</v>
      </c>
      <c r="I16">
        <v>9</v>
      </c>
      <c r="J16">
        <v>25</v>
      </c>
      <c r="K16">
        <v>1</v>
      </c>
      <c r="L16">
        <v>1</v>
      </c>
      <c r="M16">
        <v>2</v>
      </c>
      <c r="N16">
        <v>1</v>
      </c>
      <c r="O16">
        <v>1</v>
      </c>
      <c r="P16">
        <v>1</v>
      </c>
    </row>
    <row r="17" spans="4:19" x14ac:dyDescent="0.25">
      <c r="D17" s="1" t="s">
        <v>24</v>
      </c>
      <c r="E17" s="4">
        <v>0</v>
      </c>
      <c r="F17">
        <v>1</v>
      </c>
      <c r="G17">
        <v>1</v>
      </c>
      <c r="H17">
        <v>1</v>
      </c>
      <c r="I17" s="4">
        <v>0</v>
      </c>
      <c r="J17" s="4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71</v>
      </c>
    </row>
    <row r="18" spans="4:19" x14ac:dyDescent="0.25">
      <c r="D18" s="1" t="s">
        <v>25</v>
      </c>
      <c r="E18">
        <v>23</v>
      </c>
      <c r="F18">
        <v>7</v>
      </c>
      <c r="G18">
        <v>7</v>
      </c>
      <c r="H18">
        <v>6</v>
      </c>
      <c r="I18">
        <v>1</v>
      </c>
      <c r="J18">
        <v>40</v>
      </c>
      <c r="K18">
        <v>1</v>
      </c>
      <c r="L18">
        <v>7</v>
      </c>
      <c r="M18">
        <v>6</v>
      </c>
      <c r="N18">
        <v>1</v>
      </c>
      <c r="O18">
        <v>1</v>
      </c>
      <c r="P18">
        <v>1</v>
      </c>
    </row>
    <row r="19" spans="4:19" x14ac:dyDescent="0.25">
      <c r="D19" s="1" t="s">
        <v>26</v>
      </c>
      <c r="E19">
        <v>14</v>
      </c>
      <c r="F19">
        <v>1</v>
      </c>
      <c r="G19">
        <v>1</v>
      </c>
      <c r="H19">
        <v>19</v>
      </c>
      <c r="I19">
        <v>2</v>
      </c>
      <c r="J19">
        <v>39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4:19" x14ac:dyDescent="0.25">
      <c r="D20" s="1" t="s">
        <v>27</v>
      </c>
      <c r="E20">
        <v>1</v>
      </c>
      <c r="F20">
        <v>1</v>
      </c>
      <c r="G20">
        <v>1</v>
      </c>
      <c r="H20">
        <v>1</v>
      </c>
      <c r="I20">
        <v>1</v>
      </c>
      <c r="J20">
        <v>5</v>
      </c>
      <c r="K20" s="4">
        <v>0</v>
      </c>
      <c r="L20">
        <v>1</v>
      </c>
      <c r="M20">
        <v>1</v>
      </c>
      <c r="N20" s="4">
        <v>0</v>
      </c>
      <c r="O20">
        <v>1</v>
      </c>
      <c r="P20">
        <v>1</v>
      </c>
    </row>
    <row r="23" spans="4:19" x14ac:dyDescent="0.25">
      <c r="D23" s="1" t="s">
        <v>0</v>
      </c>
      <c r="E23" t="s">
        <v>29</v>
      </c>
      <c r="F23" t="s">
        <v>31</v>
      </c>
      <c r="G23" t="s">
        <v>33</v>
      </c>
      <c r="H23" t="s">
        <v>35</v>
      </c>
      <c r="I23" t="s">
        <v>39</v>
      </c>
      <c r="J23" t="s">
        <v>37</v>
      </c>
      <c r="M23" t="s">
        <v>0</v>
      </c>
      <c r="N23" t="s">
        <v>28</v>
      </c>
      <c r="O23" t="s">
        <v>30</v>
      </c>
      <c r="P23" t="s">
        <v>32</v>
      </c>
      <c r="Q23" t="s">
        <v>34</v>
      </c>
      <c r="R23" t="s">
        <v>38</v>
      </c>
      <c r="S23" t="s">
        <v>36</v>
      </c>
    </row>
    <row r="24" spans="4:19" x14ac:dyDescent="0.25">
      <c r="D24" s="1" t="s">
        <v>13</v>
      </c>
      <c r="E24">
        <f>E6+K6</f>
        <v>1182</v>
      </c>
      <c r="F24">
        <f>H6+N6</f>
        <v>1066</v>
      </c>
      <c r="G24">
        <f>J6+P6</f>
        <v>949</v>
      </c>
      <c r="H24">
        <f>I6+O6</f>
        <v>1197</v>
      </c>
      <c r="I24">
        <f>F6+L6</f>
        <v>264</v>
      </c>
      <c r="J24">
        <f>G6+M6</f>
        <v>295</v>
      </c>
      <c r="M24" t="s">
        <v>40</v>
      </c>
      <c r="N24">
        <v>1182</v>
      </c>
      <c r="O24">
        <v>1066</v>
      </c>
      <c r="P24">
        <v>949</v>
      </c>
      <c r="Q24">
        <v>1197</v>
      </c>
      <c r="R24">
        <v>264</v>
      </c>
      <c r="S24">
        <v>295</v>
      </c>
    </row>
    <row r="25" spans="4:19" x14ac:dyDescent="0.25">
      <c r="D25" s="1" t="s">
        <v>14</v>
      </c>
      <c r="E25">
        <f t="shared" ref="E25:E38" si="0">E7+K7</f>
        <v>126</v>
      </c>
      <c r="F25">
        <f t="shared" ref="F25:F38" si="1">H7+N7</f>
        <v>208</v>
      </c>
      <c r="G25">
        <f t="shared" ref="G25:G38" si="2">J7+P7</f>
        <v>61</v>
      </c>
      <c r="H25">
        <f t="shared" ref="H25:H38" si="3">I7+O7</f>
        <v>35</v>
      </c>
      <c r="I25">
        <f t="shared" ref="I25:I38" si="4">F7+L7</f>
        <v>797</v>
      </c>
      <c r="J25">
        <f t="shared" ref="J25:J38" si="5">G7+M7</f>
        <v>668</v>
      </c>
      <c r="M25" t="s">
        <v>14</v>
      </c>
      <c r="N25">
        <v>126</v>
      </c>
      <c r="O25">
        <v>208</v>
      </c>
      <c r="P25">
        <v>61</v>
      </c>
      <c r="Q25">
        <v>35</v>
      </c>
      <c r="R25">
        <v>797</v>
      </c>
      <c r="S25">
        <v>668</v>
      </c>
    </row>
    <row r="26" spans="4:19" x14ac:dyDescent="0.25">
      <c r="D26" s="1" t="s">
        <v>15</v>
      </c>
      <c r="E26">
        <f t="shared" si="0"/>
        <v>190</v>
      </c>
      <c r="F26">
        <f t="shared" si="1"/>
        <v>201</v>
      </c>
      <c r="G26">
        <f t="shared" si="2"/>
        <v>349</v>
      </c>
      <c r="H26">
        <f t="shared" si="3"/>
        <v>129</v>
      </c>
      <c r="I26">
        <f t="shared" si="4"/>
        <v>141</v>
      </c>
      <c r="J26">
        <f t="shared" si="5"/>
        <v>162</v>
      </c>
      <c r="M26" t="s">
        <v>15</v>
      </c>
      <c r="N26">
        <v>190</v>
      </c>
      <c r="O26">
        <v>201</v>
      </c>
      <c r="P26">
        <v>349</v>
      </c>
      <c r="Q26">
        <v>129</v>
      </c>
      <c r="R26">
        <v>141</v>
      </c>
      <c r="S26">
        <v>162</v>
      </c>
    </row>
    <row r="27" spans="4:19" x14ac:dyDescent="0.25">
      <c r="D27" s="1" t="s">
        <v>16</v>
      </c>
      <c r="E27">
        <f t="shared" si="0"/>
        <v>139</v>
      </c>
      <c r="F27">
        <f t="shared" si="1"/>
        <v>177</v>
      </c>
      <c r="G27">
        <f t="shared" si="2"/>
        <v>122</v>
      </c>
      <c r="H27">
        <f t="shared" si="3"/>
        <v>103</v>
      </c>
      <c r="I27">
        <f t="shared" si="4"/>
        <v>239</v>
      </c>
      <c r="J27">
        <f t="shared" si="5"/>
        <v>260</v>
      </c>
      <c r="M27" t="s">
        <v>16</v>
      </c>
      <c r="N27">
        <v>139</v>
      </c>
      <c r="O27">
        <v>177</v>
      </c>
      <c r="P27">
        <v>122</v>
      </c>
      <c r="Q27">
        <v>103</v>
      </c>
      <c r="R27">
        <v>239</v>
      </c>
      <c r="S27">
        <v>260</v>
      </c>
    </row>
    <row r="28" spans="4:19" x14ac:dyDescent="0.25">
      <c r="D28" s="1" t="s">
        <v>17</v>
      </c>
      <c r="E28">
        <f t="shared" si="0"/>
        <v>128</v>
      </c>
      <c r="F28">
        <f t="shared" si="1"/>
        <v>168</v>
      </c>
      <c r="G28">
        <f t="shared" si="2"/>
        <v>163</v>
      </c>
      <c r="H28">
        <f t="shared" si="3"/>
        <v>44</v>
      </c>
      <c r="I28">
        <f t="shared" si="4"/>
        <v>232</v>
      </c>
      <c r="J28">
        <f t="shared" si="5"/>
        <v>258</v>
      </c>
      <c r="M28" t="s">
        <v>17</v>
      </c>
      <c r="N28">
        <v>128</v>
      </c>
      <c r="O28">
        <v>168</v>
      </c>
      <c r="P28">
        <v>163</v>
      </c>
      <c r="Q28">
        <v>44</v>
      </c>
      <c r="R28">
        <v>232</v>
      </c>
      <c r="S28">
        <v>258</v>
      </c>
    </row>
    <row r="29" spans="4:19" x14ac:dyDescent="0.25">
      <c r="D29" s="1" t="s">
        <v>18</v>
      </c>
      <c r="E29">
        <f t="shared" si="0"/>
        <v>1</v>
      </c>
      <c r="F29">
        <f t="shared" si="1"/>
        <v>1</v>
      </c>
      <c r="G29">
        <f t="shared" si="2"/>
        <v>20</v>
      </c>
      <c r="H29">
        <f t="shared" si="3"/>
        <v>373</v>
      </c>
      <c r="I29">
        <f t="shared" si="4"/>
        <v>2</v>
      </c>
      <c r="J29">
        <f t="shared" si="5"/>
        <v>4</v>
      </c>
      <c r="M29" t="s">
        <v>18</v>
      </c>
      <c r="N29">
        <v>1</v>
      </c>
      <c r="O29">
        <v>1</v>
      </c>
      <c r="P29">
        <v>20</v>
      </c>
      <c r="Q29">
        <v>373</v>
      </c>
      <c r="R29">
        <v>2</v>
      </c>
      <c r="S29">
        <v>4</v>
      </c>
    </row>
    <row r="30" spans="4:19" x14ac:dyDescent="0.25">
      <c r="D30" s="1" t="s">
        <v>19</v>
      </c>
      <c r="E30">
        <f t="shared" si="0"/>
        <v>37</v>
      </c>
      <c r="F30">
        <f t="shared" si="1"/>
        <v>28</v>
      </c>
      <c r="G30">
        <f t="shared" si="2"/>
        <v>43</v>
      </c>
      <c r="H30">
        <f t="shared" si="3"/>
        <v>72</v>
      </c>
      <c r="I30">
        <f t="shared" si="4"/>
        <v>112</v>
      </c>
      <c r="J30">
        <f t="shared" si="5"/>
        <v>127</v>
      </c>
      <c r="M30" t="s">
        <v>19</v>
      </c>
      <c r="N30">
        <v>37</v>
      </c>
      <c r="O30">
        <v>28</v>
      </c>
      <c r="P30">
        <v>43</v>
      </c>
      <c r="Q30">
        <v>72</v>
      </c>
      <c r="R30">
        <v>112</v>
      </c>
      <c r="S30">
        <v>127</v>
      </c>
    </row>
    <row r="31" spans="4:19" x14ac:dyDescent="0.25">
      <c r="D31" s="1" t="s">
        <v>20</v>
      </c>
      <c r="E31">
        <f t="shared" si="0"/>
        <v>63</v>
      </c>
      <c r="F31">
        <f t="shared" si="1"/>
        <v>63</v>
      </c>
      <c r="G31">
        <f t="shared" si="2"/>
        <v>74</v>
      </c>
      <c r="H31">
        <f t="shared" si="3"/>
        <v>19</v>
      </c>
      <c r="I31">
        <f t="shared" si="4"/>
        <v>89</v>
      </c>
      <c r="J31">
        <f t="shared" si="5"/>
        <v>93</v>
      </c>
      <c r="M31" t="s">
        <v>20</v>
      </c>
      <c r="N31">
        <v>63</v>
      </c>
      <c r="O31">
        <v>63</v>
      </c>
      <c r="P31">
        <v>74</v>
      </c>
      <c r="Q31">
        <v>19</v>
      </c>
      <c r="R31">
        <v>89</v>
      </c>
      <c r="S31">
        <v>93</v>
      </c>
    </row>
    <row r="32" spans="4:19" x14ac:dyDescent="0.25">
      <c r="D32" s="1" t="s">
        <v>21</v>
      </c>
      <c r="E32">
        <f t="shared" si="0"/>
        <v>28</v>
      </c>
      <c r="F32">
        <f t="shared" si="1"/>
        <v>25</v>
      </c>
      <c r="G32">
        <f t="shared" si="2"/>
        <v>26</v>
      </c>
      <c r="H32">
        <f t="shared" si="3"/>
        <v>16</v>
      </c>
      <c r="I32">
        <f t="shared" si="4"/>
        <v>62</v>
      </c>
      <c r="J32">
        <f t="shared" si="5"/>
        <v>68</v>
      </c>
      <c r="M32" t="s">
        <v>21</v>
      </c>
      <c r="N32">
        <v>28</v>
      </c>
      <c r="O32">
        <v>25</v>
      </c>
      <c r="P32">
        <v>26</v>
      </c>
      <c r="Q32">
        <v>16</v>
      </c>
      <c r="R32">
        <v>62</v>
      </c>
      <c r="S32">
        <v>68</v>
      </c>
    </row>
    <row r="33" spans="4:23" x14ac:dyDescent="0.25">
      <c r="D33" s="1" t="s">
        <v>22</v>
      </c>
      <c r="E33">
        <f t="shared" si="0"/>
        <v>20</v>
      </c>
      <c r="F33">
        <f t="shared" si="1"/>
        <v>17</v>
      </c>
      <c r="G33">
        <f t="shared" si="2"/>
        <v>17</v>
      </c>
      <c r="H33">
        <f t="shared" si="3"/>
        <v>4</v>
      </c>
      <c r="I33">
        <f t="shared" si="4"/>
        <v>42</v>
      </c>
      <c r="J33">
        <f t="shared" si="5"/>
        <v>46</v>
      </c>
      <c r="M33" t="s">
        <v>22</v>
      </c>
      <c r="N33">
        <v>20</v>
      </c>
      <c r="O33">
        <v>17</v>
      </c>
      <c r="P33">
        <v>17</v>
      </c>
      <c r="Q33">
        <v>4</v>
      </c>
      <c r="R33">
        <v>42</v>
      </c>
      <c r="S33">
        <v>46</v>
      </c>
    </row>
    <row r="34" spans="4:23" x14ac:dyDescent="0.25">
      <c r="D34" s="1" t="s">
        <v>23</v>
      </c>
      <c r="E34">
        <f t="shared" si="0"/>
        <v>52</v>
      </c>
      <c r="F34">
        <f t="shared" si="1"/>
        <v>23</v>
      </c>
      <c r="G34">
        <f t="shared" si="2"/>
        <v>26</v>
      </c>
      <c r="H34">
        <f t="shared" si="3"/>
        <v>10</v>
      </c>
      <c r="I34">
        <f t="shared" si="4"/>
        <v>2</v>
      </c>
      <c r="J34">
        <f t="shared" si="5"/>
        <v>4</v>
      </c>
      <c r="M34" t="s">
        <v>23</v>
      </c>
      <c r="N34">
        <v>52</v>
      </c>
      <c r="O34">
        <v>23</v>
      </c>
      <c r="P34">
        <v>26</v>
      </c>
      <c r="Q34">
        <v>10</v>
      </c>
      <c r="R34">
        <v>2</v>
      </c>
      <c r="S34">
        <v>4</v>
      </c>
    </row>
    <row r="35" spans="4:23" x14ac:dyDescent="0.25">
      <c r="D35" s="1" t="s">
        <v>24</v>
      </c>
      <c r="E35">
        <f t="shared" si="0"/>
        <v>1</v>
      </c>
      <c r="F35">
        <f t="shared" si="1"/>
        <v>2</v>
      </c>
      <c r="G35">
        <f t="shared" si="2"/>
        <v>71</v>
      </c>
      <c r="H35">
        <f t="shared" si="3"/>
        <v>1</v>
      </c>
      <c r="I35">
        <f t="shared" si="4"/>
        <v>2</v>
      </c>
      <c r="J35">
        <f t="shared" si="5"/>
        <v>2</v>
      </c>
      <c r="M35" t="s">
        <v>24</v>
      </c>
      <c r="N35">
        <v>1</v>
      </c>
      <c r="O35">
        <v>2</v>
      </c>
      <c r="P35">
        <v>71</v>
      </c>
      <c r="Q35">
        <v>1</v>
      </c>
      <c r="R35">
        <v>2</v>
      </c>
      <c r="S35">
        <v>2</v>
      </c>
    </row>
    <row r="36" spans="4:23" x14ac:dyDescent="0.25">
      <c r="D36" s="1" t="s">
        <v>25</v>
      </c>
      <c r="E36">
        <f t="shared" si="0"/>
        <v>24</v>
      </c>
      <c r="F36">
        <f t="shared" si="1"/>
        <v>7</v>
      </c>
      <c r="G36">
        <f t="shared" si="2"/>
        <v>41</v>
      </c>
      <c r="H36">
        <f t="shared" si="3"/>
        <v>2</v>
      </c>
      <c r="I36">
        <f t="shared" si="4"/>
        <v>14</v>
      </c>
      <c r="J36">
        <f t="shared" si="5"/>
        <v>13</v>
      </c>
      <c r="M36" t="s">
        <v>25</v>
      </c>
      <c r="N36">
        <v>24</v>
      </c>
      <c r="O36">
        <v>7</v>
      </c>
      <c r="P36">
        <v>41</v>
      </c>
      <c r="Q36">
        <v>2</v>
      </c>
      <c r="R36">
        <v>14</v>
      </c>
      <c r="S36">
        <v>13</v>
      </c>
    </row>
    <row r="37" spans="4:23" x14ac:dyDescent="0.25">
      <c r="D37" s="1" t="s">
        <v>26</v>
      </c>
      <c r="E37">
        <f t="shared" si="0"/>
        <v>15</v>
      </c>
      <c r="F37">
        <f t="shared" si="1"/>
        <v>20</v>
      </c>
      <c r="G37">
        <f t="shared" si="2"/>
        <v>40</v>
      </c>
      <c r="H37">
        <f t="shared" si="3"/>
        <v>3</v>
      </c>
      <c r="I37">
        <f t="shared" si="4"/>
        <v>2</v>
      </c>
      <c r="J37">
        <f t="shared" si="5"/>
        <v>2</v>
      </c>
      <c r="M37" t="s">
        <v>26</v>
      </c>
      <c r="N37">
        <v>15</v>
      </c>
      <c r="O37">
        <v>20</v>
      </c>
      <c r="P37">
        <v>40</v>
      </c>
      <c r="Q37">
        <v>3</v>
      </c>
      <c r="R37">
        <v>2</v>
      </c>
      <c r="S37">
        <v>2</v>
      </c>
    </row>
    <row r="38" spans="4:23" x14ac:dyDescent="0.25">
      <c r="D38" s="1" t="s">
        <v>27</v>
      </c>
      <c r="E38">
        <f t="shared" si="0"/>
        <v>1</v>
      </c>
      <c r="F38">
        <f t="shared" si="1"/>
        <v>1</v>
      </c>
      <c r="G38">
        <f t="shared" si="2"/>
        <v>6</v>
      </c>
      <c r="H38">
        <f t="shared" si="3"/>
        <v>2</v>
      </c>
      <c r="I38">
        <f t="shared" si="4"/>
        <v>2</v>
      </c>
      <c r="J38">
        <f t="shared" si="5"/>
        <v>2</v>
      </c>
      <c r="M38" t="s">
        <v>27</v>
      </c>
      <c r="N38">
        <v>1</v>
      </c>
      <c r="O38">
        <v>1</v>
      </c>
      <c r="P38">
        <v>6</v>
      </c>
      <c r="Q38">
        <v>2</v>
      </c>
      <c r="R38">
        <v>2</v>
      </c>
      <c r="S38">
        <v>2</v>
      </c>
    </row>
    <row r="42" spans="4:23" x14ac:dyDescent="0.25">
      <c r="D42" s="1" t="s">
        <v>0</v>
      </c>
      <c r="E42" s="1" t="s">
        <v>1</v>
      </c>
      <c r="F42" s="1" t="s">
        <v>2</v>
      </c>
      <c r="G42" s="1" t="s">
        <v>3</v>
      </c>
      <c r="H42" s="1" t="s">
        <v>4</v>
      </c>
      <c r="I42" s="1" t="s">
        <v>5</v>
      </c>
      <c r="J42" s="1" t="s">
        <v>6</v>
      </c>
      <c r="K42">
        <v>2021</v>
      </c>
      <c r="L42" s="1" t="s">
        <v>7</v>
      </c>
      <c r="M42" s="1" t="s">
        <v>8</v>
      </c>
      <c r="N42" s="1" t="s">
        <v>9</v>
      </c>
      <c r="O42" s="1" t="s">
        <v>10</v>
      </c>
      <c r="P42" s="1" t="s">
        <v>11</v>
      </c>
      <c r="Q42" s="1" t="s">
        <v>12</v>
      </c>
      <c r="R42">
        <v>2022</v>
      </c>
      <c r="V42">
        <v>2021</v>
      </c>
      <c r="W42">
        <v>2022</v>
      </c>
    </row>
    <row r="43" spans="4:23" x14ac:dyDescent="0.25">
      <c r="D43" s="1" t="s">
        <v>13</v>
      </c>
      <c r="E43">
        <v>188</v>
      </c>
      <c r="F43">
        <v>124</v>
      </c>
      <c r="G43">
        <v>157</v>
      </c>
      <c r="H43">
        <v>176</v>
      </c>
      <c r="I43">
        <v>228</v>
      </c>
      <c r="J43">
        <v>40</v>
      </c>
      <c r="K43">
        <f>SUM(E43:J43)</f>
        <v>913</v>
      </c>
      <c r="L43">
        <v>994</v>
      </c>
      <c r="M43">
        <v>140</v>
      </c>
      <c r="N43">
        <v>138</v>
      </c>
      <c r="O43">
        <v>890</v>
      </c>
      <c r="P43">
        <v>969</v>
      </c>
      <c r="Q43">
        <v>909</v>
      </c>
      <c r="R43">
        <f>SUM(M43:Q43)</f>
        <v>3046</v>
      </c>
      <c r="U43" s="1" t="s">
        <v>13</v>
      </c>
      <c r="V43">
        <v>913</v>
      </c>
      <c r="W43">
        <v>3046</v>
      </c>
    </row>
    <row r="44" spans="4:23" x14ac:dyDescent="0.25">
      <c r="D44" s="1" t="s">
        <v>14</v>
      </c>
      <c r="E44">
        <v>126</v>
      </c>
      <c r="F44">
        <v>435</v>
      </c>
      <c r="G44">
        <v>322</v>
      </c>
      <c r="H44">
        <v>202</v>
      </c>
      <c r="I44">
        <v>34</v>
      </c>
      <c r="J44">
        <v>60</v>
      </c>
      <c r="K44">
        <f t="shared" ref="K44:K57" si="6">SUM(E44:J44)</f>
        <v>1179</v>
      </c>
      <c r="L44">
        <v>0</v>
      </c>
      <c r="M44">
        <v>362</v>
      </c>
      <c r="N44">
        <v>346</v>
      </c>
      <c r="O44">
        <v>6</v>
      </c>
      <c r="P44">
        <v>1</v>
      </c>
      <c r="Q44">
        <v>1</v>
      </c>
      <c r="R44">
        <f t="shared" ref="R44:R57" si="7">SUM(M44:Q44)</f>
        <v>716</v>
      </c>
      <c r="U44" s="1" t="s">
        <v>14</v>
      </c>
      <c r="V44">
        <v>1179</v>
      </c>
      <c r="W44">
        <v>716</v>
      </c>
    </row>
    <row r="45" spans="4:23" x14ac:dyDescent="0.25">
      <c r="D45" s="1" t="s">
        <v>15</v>
      </c>
      <c r="E45">
        <v>190</v>
      </c>
      <c r="F45">
        <v>65</v>
      </c>
      <c r="G45">
        <v>85</v>
      </c>
      <c r="H45">
        <v>173</v>
      </c>
      <c r="I45">
        <v>120</v>
      </c>
      <c r="J45">
        <v>348</v>
      </c>
      <c r="K45">
        <f t="shared" si="6"/>
        <v>981</v>
      </c>
      <c r="L45">
        <v>0</v>
      </c>
      <c r="M45">
        <v>76</v>
      </c>
      <c r="N45">
        <v>77</v>
      </c>
      <c r="O45">
        <v>28</v>
      </c>
      <c r="P45">
        <v>9</v>
      </c>
      <c r="Q45">
        <v>1</v>
      </c>
      <c r="R45">
        <f t="shared" si="7"/>
        <v>191</v>
      </c>
      <c r="U45" s="1" t="s">
        <v>15</v>
      </c>
      <c r="V45">
        <v>981</v>
      </c>
      <c r="W45">
        <v>191</v>
      </c>
    </row>
    <row r="46" spans="4:23" x14ac:dyDescent="0.25">
      <c r="D46" s="1" t="s">
        <v>16</v>
      </c>
      <c r="E46">
        <v>137</v>
      </c>
      <c r="F46">
        <v>105</v>
      </c>
      <c r="G46">
        <v>125</v>
      </c>
      <c r="H46">
        <v>113</v>
      </c>
      <c r="I46">
        <v>84</v>
      </c>
      <c r="J46">
        <v>114</v>
      </c>
      <c r="K46">
        <f t="shared" si="6"/>
        <v>678</v>
      </c>
      <c r="L46">
        <v>2</v>
      </c>
      <c r="M46">
        <v>134</v>
      </c>
      <c r="N46">
        <v>135</v>
      </c>
      <c r="O46">
        <v>64</v>
      </c>
      <c r="P46">
        <v>19</v>
      </c>
      <c r="Q46">
        <v>8</v>
      </c>
      <c r="R46">
        <f t="shared" si="7"/>
        <v>360</v>
      </c>
      <c r="U46" s="1" t="s">
        <v>16</v>
      </c>
      <c r="V46">
        <v>678</v>
      </c>
      <c r="W46">
        <v>360</v>
      </c>
    </row>
    <row r="47" spans="4:23" x14ac:dyDescent="0.25">
      <c r="D47" s="1" t="s">
        <v>17</v>
      </c>
      <c r="E47">
        <v>127</v>
      </c>
      <c r="F47">
        <v>115</v>
      </c>
      <c r="G47">
        <v>136</v>
      </c>
      <c r="H47">
        <v>165</v>
      </c>
      <c r="I47">
        <v>43</v>
      </c>
      <c r="J47">
        <v>156</v>
      </c>
      <c r="K47">
        <f t="shared" si="6"/>
        <v>742</v>
      </c>
      <c r="L47">
        <v>1</v>
      </c>
      <c r="M47">
        <v>117</v>
      </c>
      <c r="N47">
        <v>122</v>
      </c>
      <c r="O47">
        <v>3</v>
      </c>
      <c r="P47">
        <v>1</v>
      </c>
      <c r="Q47">
        <v>7</v>
      </c>
      <c r="R47">
        <f t="shared" si="7"/>
        <v>250</v>
      </c>
      <c r="U47" s="1" t="s">
        <v>17</v>
      </c>
      <c r="V47">
        <v>742</v>
      </c>
      <c r="W47">
        <v>250</v>
      </c>
    </row>
    <row r="48" spans="4:23" x14ac:dyDescent="0.25">
      <c r="D48" s="1" t="s">
        <v>18</v>
      </c>
      <c r="E48">
        <v>1</v>
      </c>
      <c r="F48">
        <v>1</v>
      </c>
      <c r="G48">
        <v>2</v>
      </c>
      <c r="H48">
        <v>1</v>
      </c>
      <c r="I48">
        <v>372</v>
      </c>
      <c r="J48">
        <v>19</v>
      </c>
      <c r="K48">
        <f t="shared" si="6"/>
        <v>396</v>
      </c>
      <c r="L48" s="4">
        <v>0</v>
      </c>
      <c r="M48">
        <v>1</v>
      </c>
      <c r="N48">
        <v>2</v>
      </c>
      <c r="O48" s="4">
        <v>0</v>
      </c>
      <c r="P48">
        <v>1</v>
      </c>
      <c r="Q48">
        <v>1</v>
      </c>
      <c r="R48">
        <f t="shared" si="7"/>
        <v>5</v>
      </c>
      <c r="U48" s="1" t="s">
        <v>18</v>
      </c>
      <c r="V48">
        <v>396</v>
      </c>
      <c r="W48">
        <v>5</v>
      </c>
    </row>
    <row r="49" spans="4:23" x14ac:dyDescent="0.25">
      <c r="D49" s="1" t="s">
        <v>19</v>
      </c>
      <c r="E49">
        <v>36</v>
      </c>
      <c r="F49">
        <v>56</v>
      </c>
      <c r="G49">
        <v>65</v>
      </c>
      <c r="H49">
        <v>28</v>
      </c>
      <c r="I49">
        <v>71</v>
      </c>
      <c r="J49">
        <v>42</v>
      </c>
      <c r="K49">
        <f t="shared" si="6"/>
        <v>298</v>
      </c>
      <c r="L49">
        <v>1</v>
      </c>
      <c r="M49">
        <v>56</v>
      </c>
      <c r="N49">
        <v>62</v>
      </c>
      <c r="O49">
        <v>0</v>
      </c>
      <c r="P49">
        <v>1</v>
      </c>
      <c r="Q49">
        <v>1</v>
      </c>
      <c r="R49">
        <f t="shared" si="7"/>
        <v>120</v>
      </c>
      <c r="U49" s="1" t="s">
        <v>19</v>
      </c>
      <c r="V49">
        <v>298</v>
      </c>
      <c r="W49">
        <v>120</v>
      </c>
    </row>
    <row r="50" spans="4:23" x14ac:dyDescent="0.25">
      <c r="D50" s="1" t="s">
        <v>20</v>
      </c>
      <c r="E50">
        <v>62</v>
      </c>
      <c r="F50">
        <v>41</v>
      </c>
      <c r="G50">
        <v>43</v>
      </c>
      <c r="H50">
        <v>57</v>
      </c>
      <c r="I50">
        <v>18</v>
      </c>
      <c r="J50">
        <v>73</v>
      </c>
      <c r="K50">
        <f t="shared" si="6"/>
        <v>294</v>
      </c>
      <c r="L50">
        <v>1</v>
      </c>
      <c r="M50">
        <v>48</v>
      </c>
      <c r="N50">
        <v>50</v>
      </c>
      <c r="O50">
        <v>6</v>
      </c>
      <c r="P50">
        <v>1</v>
      </c>
      <c r="Q50">
        <v>1</v>
      </c>
      <c r="R50">
        <f t="shared" si="7"/>
        <v>106</v>
      </c>
      <c r="U50" s="1" t="s">
        <v>20</v>
      </c>
      <c r="V50">
        <v>294</v>
      </c>
      <c r="W50">
        <v>106</v>
      </c>
    </row>
    <row r="51" spans="4:23" x14ac:dyDescent="0.25">
      <c r="D51" s="1" t="s">
        <v>21</v>
      </c>
      <c r="E51">
        <v>27</v>
      </c>
      <c r="F51">
        <v>28</v>
      </c>
      <c r="G51">
        <v>34</v>
      </c>
      <c r="H51">
        <v>23</v>
      </c>
      <c r="I51">
        <v>15</v>
      </c>
      <c r="J51">
        <v>22</v>
      </c>
      <c r="K51">
        <f t="shared" si="6"/>
        <v>149</v>
      </c>
      <c r="L51">
        <v>1</v>
      </c>
      <c r="M51">
        <v>34</v>
      </c>
      <c r="N51">
        <v>34</v>
      </c>
      <c r="O51">
        <v>2</v>
      </c>
      <c r="P51">
        <v>1</v>
      </c>
      <c r="Q51">
        <v>4</v>
      </c>
      <c r="R51">
        <f t="shared" si="7"/>
        <v>75</v>
      </c>
      <c r="U51" s="1" t="s">
        <v>21</v>
      </c>
      <c r="V51">
        <v>149</v>
      </c>
      <c r="W51">
        <v>75</v>
      </c>
    </row>
    <row r="52" spans="4:23" x14ac:dyDescent="0.25">
      <c r="D52" s="1" t="s">
        <v>22</v>
      </c>
      <c r="E52">
        <v>19</v>
      </c>
      <c r="F52">
        <v>20</v>
      </c>
      <c r="G52">
        <v>22</v>
      </c>
      <c r="H52">
        <v>16</v>
      </c>
      <c r="I52">
        <v>3</v>
      </c>
      <c r="J52">
        <v>16</v>
      </c>
      <c r="K52">
        <f t="shared" si="6"/>
        <v>96</v>
      </c>
      <c r="L52">
        <v>1</v>
      </c>
      <c r="M52">
        <v>22</v>
      </c>
      <c r="N52">
        <v>24</v>
      </c>
      <c r="O52">
        <v>1</v>
      </c>
      <c r="P52">
        <v>1</v>
      </c>
      <c r="Q52">
        <v>1</v>
      </c>
      <c r="R52">
        <f t="shared" si="7"/>
        <v>49</v>
      </c>
      <c r="U52" s="1" t="s">
        <v>22</v>
      </c>
      <c r="V52">
        <v>96</v>
      </c>
      <c r="W52">
        <v>49</v>
      </c>
    </row>
    <row r="53" spans="4:23" x14ac:dyDescent="0.25">
      <c r="D53" s="1" t="s">
        <v>23</v>
      </c>
      <c r="E53">
        <v>51</v>
      </c>
      <c r="F53">
        <v>1</v>
      </c>
      <c r="G53">
        <v>2</v>
      </c>
      <c r="H53">
        <v>22</v>
      </c>
      <c r="I53">
        <v>9</v>
      </c>
      <c r="J53">
        <v>25</v>
      </c>
      <c r="K53">
        <f t="shared" si="6"/>
        <v>110</v>
      </c>
      <c r="L53">
        <v>1</v>
      </c>
      <c r="M53">
        <v>1</v>
      </c>
      <c r="N53">
        <v>2</v>
      </c>
      <c r="O53">
        <v>1</v>
      </c>
      <c r="P53">
        <v>1</v>
      </c>
      <c r="Q53">
        <v>1</v>
      </c>
      <c r="R53">
        <f t="shared" si="7"/>
        <v>6</v>
      </c>
      <c r="U53" s="1" t="s">
        <v>23</v>
      </c>
      <c r="V53">
        <v>110</v>
      </c>
      <c r="W53">
        <v>6</v>
      </c>
    </row>
    <row r="54" spans="4:23" x14ac:dyDescent="0.25">
      <c r="D54" s="1" t="s">
        <v>24</v>
      </c>
      <c r="E54" s="4">
        <v>0</v>
      </c>
      <c r="F54">
        <v>1</v>
      </c>
      <c r="G54">
        <v>1</v>
      </c>
      <c r="H54">
        <v>1</v>
      </c>
      <c r="I54" s="4">
        <v>0</v>
      </c>
      <c r="J54" s="4">
        <v>0</v>
      </c>
      <c r="K54">
        <f t="shared" si="6"/>
        <v>3</v>
      </c>
      <c r="L54">
        <v>1</v>
      </c>
      <c r="M54">
        <v>1</v>
      </c>
      <c r="N54">
        <v>1</v>
      </c>
      <c r="O54">
        <v>1</v>
      </c>
      <c r="P54">
        <v>1</v>
      </c>
      <c r="Q54">
        <v>71</v>
      </c>
      <c r="R54">
        <f t="shared" si="7"/>
        <v>75</v>
      </c>
      <c r="U54" s="1" t="s">
        <v>24</v>
      </c>
      <c r="V54">
        <v>3</v>
      </c>
      <c r="W54">
        <v>75</v>
      </c>
    </row>
    <row r="55" spans="4:23" x14ac:dyDescent="0.25">
      <c r="D55" s="1" t="s">
        <v>25</v>
      </c>
      <c r="E55">
        <v>23</v>
      </c>
      <c r="F55">
        <v>7</v>
      </c>
      <c r="G55">
        <v>7</v>
      </c>
      <c r="H55">
        <v>6</v>
      </c>
      <c r="I55">
        <v>1</v>
      </c>
      <c r="J55">
        <v>40</v>
      </c>
      <c r="K55">
        <f t="shared" si="6"/>
        <v>84</v>
      </c>
      <c r="L55">
        <v>1</v>
      </c>
      <c r="M55">
        <v>7</v>
      </c>
      <c r="N55">
        <v>6</v>
      </c>
      <c r="O55">
        <v>1</v>
      </c>
      <c r="P55">
        <v>1</v>
      </c>
      <c r="Q55">
        <v>1</v>
      </c>
      <c r="R55">
        <f t="shared" si="7"/>
        <v>16</v>
      </c>
      <c r="U55" s="1" t="s">
        <v>25</v>
      </c>
      <c r="V55">
        <v>84</v>
      </c>
      <c r="W55">
        <v>16</v>
      </c>
    </row>
    <row r="56" spans="4:23" x14ac:dyDescent="0.25">
      <c r="D56" s="1" t="s">
        <v>26</v>
      </c>
      <c r="E56">
        <v>14</v>
      </c>
      <c r="F56">
        <v>1</v>
      </c>
      <c r="G56">
        <v>1</v>
      </c>
      <c r="H56">
        <v>19</v>
      </c>
      <c r="I56">
        <v>2</v>
      </c>
      <c r="J56">
        <v>39</v>
      </c>
      <c r="K56">
        <f t="shared" si="6"/>
        <v>76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f t="shared" si="7"/>
        <v>5</v>
      </c>
      <c r="U56" s="1" t="s">
        <v>26</v>
      </c>
      <c r="V56">
        <v>76</v>
      </c>
      <c r="W56">
        <v>5</v>
      </c>
    </row>
    <row r="57" spans="4:23" x14ac:dyDescent="0.25">
      <c r="D57" s="1" t="s">
        <v>27</v>
      </c>
      <c r="E57">
        <v>1</v>
      </c>
      <c r="F57">
        <v>1</v>
      </c>
      <c r="G57">
        <v>1</v>
      </c>
      <c r="H57">
        <v>1</v>
      </c>
      <c r="I57">
        <v>1</v>
      </c>
      <c r="J57">
        <v>5</v>
      </c>
      <c r="K57">
        <f t="shared" si="6"/>
        <v>10</v>
      </c>
      <c r="L57" s="4">
        <v>0</v>
      </c>
      <c r="M57">
        <v>1</v>
      </c>
      <c r="N57">
        <v>1</v>
      </c>
      <c r="O57" s="4">
        <v>0</v>
      </c>
      <c r="P57">
        <v>1</v>
      </c>
      <c r="Q57">
        <v>1</v>
      </c>
      <c r="R57">
        <f t="shared" si="7"/>
        <v>4</v>
      </c>
      <c r="U57" s="1" t="s">
        <v>27</v>
      </c>
      <c r="V57">
        <v>10</v>
      </c>
      <c r="W57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</dc:creator>
  <cp:lastModifiedBy>Admin</cp:lastModifiedBy>
  <dcterms:created xsi:type="dcterms:W3CDTF">2015-06-05T18:19:34Z</dcterms:created>
  <dcterms:modified xsi:type="dcterms:W3CDTF">2023-02-16T07:40:43Z</dcterms:modified>
</cp:coreProperties>
</file>