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bookViews>
    <workbookView xWindow="120" yWindow="264" windowWidth="23256" windowHeight="13176"/>
  </bookViews>
  <sheets>
    <sheet name="3002X - sample" sheetId="1" r:id="rId1"/>
  </sheets>
  <definedNames>
    <definedName name="_3002X___01_1" localSheetId="0">'3002X - sample'!$A$3:$B$45</definedName>
    <definedName name="_3002X___03_1" localSheetId="0">'3002X - sample'!$A$46:$B$82</definedName>
    <definedName name="_xlnm.Print_Titles" localSheetId="0">'3002X - sample'!$1:$1</definedName>
  </definedName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P85" i="1"/>
  <c r="R85" i="1"/>
  <c r="V90" i="1"/>
  <c r="T90" i="1"/>
  <c r="R90" i="1"/>
  <c r="P90" i="1"/>
  <c r="N90" i="1"/>
  <c r="N89" i="1"/>
  <c r="N88" i="1"/>
  <c r="N87" i="1"/>
  <c r="N86" i="1"/>
  <c r="N85" i="1"/>
  <c r="L90" i="1"/>
  <c r="J90" i="1"/>
  <c r="H90" i="1"/>
  <c r="F90" i="1"/>
  <c r="D90" i="1"/>
  <c r="V89" i="1"/>
  <c r="T89" i="1"/>
  <c r="R89" i="1"/>
  <c r="P89" i="1"/>
  <c r="L89" i="1"/>
  <c r="J89" i="1"/>
  <c r="H89" i="1"/>
  <c r="F89" i="1"/>
  <c r="V88" i="1"/>
  <c r="T88" i="1"/>
  <c r="R88" i="1"/>
  <c r="P88" i="1"/>
  <c r="L88" i="1"/>
  <c r="J88" i="1"/>
  <c r="H88" i="1"/>
  <c r="F88" i="1"/>
  <c r="V87" i="1"/>
  <c r="T87" i="1"/>
  <c r="R87" i="1"/>
  <c r="P87" i="1"/>
  <c r="L87" i="1"/>
  <c r="J87" i="1"/>
  <c r="H87" i="1"/>
  <c r="F87" i="1"/>
  <c r="V86" i="1"/>
  <c r="T86" i="1"/>
  <c r="R86" i="1"/>
  <c r="P86" i="1"/>
  <c r="L86" i="1"/>
  <c r="J86" i="1"/>
  <c r="H86" i="1"/>
  <c r="F86" i="1"/>
  <c r="V85" i="1"/>
  <c r="T85" i="1"/>
  <c r="L85" i="1"/>
  <c r="J85" i="1"/>
  <c r="H85" i="1"/>
  <c r="F85" i="1"/>
  <c r="D85" i="1"/>
  <c r="D89" i="1"/>
  <c r="D87" i="1"/>
  <c r="D88" i="1"/>
  <c r="D86" i="1"/>
  <c r="D91" i="1"/>
  <c r="N91" i="1"/>
  <c r="F91" i="1"/>
  <c r="H91" i="1"/>
  <c r="J91" i="1"/>
  <c r="L91" i="1"/>
  <c r="P91" i="1"/>
  <c r="R91" i="1"/>
  <c r="T91" i="1"/>
  <c r="V91" i="1"/>
</calcChain>
</file>

<file path=xl/sharedStrings.xml><?xml version="1.0" encoding="utf-8"?>
<sst xmlns="http://schemas.openxmlformats.org/spreadsheetml/2006/main" count="517" uniqueCount="224">
  <si>
    <t>3002X - Internet Applications 
&amp; Web Development</t>
  </si>
  <si>
    <t>CST8101</t>
  </si>
  <si>
    <t>Comments</t>
  </si>
  <si>
    <t>CST8110</t>
  </si>
  <si>
    <t>CST8209</t>
  </si>
  <si>
    <t>CST8260</t>
  </si>
  <si>
    <t>CST8300</t>
  </si>
  <si>
    <t>MAT8001</t>
  </si>
  <si>
    <t>CST8256</t>
  </si>
  <si>
    <t>CST8257</t>
  </si>
  <si>
    <t>CST8258</t>
  </si>
  <si>
    <t>ENL8720</t>
  </si>
  <si>
    <t>Reapply 
to OCAS</t>
  </si>
  <si>
    <t>At Risk</t>
  </si>
  <si>
    <t>Check Status</t>
  </si>
  <si>
    <t>Academic Probation</t>
  </si>
  <si>
    <t>Learning 
Contract</t>
  </si>
  <si>
    <t>Student #</t>
  </si>
  <si>
    <t xml:space="preserve">               Student Name</t>
  </si>
  <si>
    <t>Level</t>
  </si>
  <si>
    <t>Level 1</t>
  </si>
  <si>
    <t>Level 3</t>
  </si>
  <si>
    <t>040-835-475</t>
  </si>
  <si>
    <t>Scott Rothfuss  </t>
  </si>
  <si>
    <t>F</t>
  </si>
  <si>
    <t>D</t>
  </si>
  <si>
    <t>040-442-490</t>
  </si>
  <si>
    <t>Jewell Virden  </t>
  </si>
  <si>
    <t>B+</t>
  </si>
  <si>
    <t>A-</t>
  </si>
  <si>
    <t>B</t>
  </si>
  <si>
    <t>A+</t>
  </si>
  <si>
    <t>040-500-993</t>
  </si>
  <si>
    <t>Kira Ashford  </t>
  </si>
  <si>
    <t>D-</t>
  </si>
  <si>
    <t>D+</t>
  </si>
  <si>
    <t>C</t>
  </si>
  <si>
    <t>Drop 8253</t>
  </si>
  <si>
    <t>040-189-330</t>
  </si>
  <si>
    <t>Ailene Crittendon  </t>
  </si>
  <si>
    <t>040-634-388</t>
  </si>
  <si>
    <t>Logan Forbes  </t>
  </si>
  <si>
    <t>B-</t>
  </si>
  <si>
    <t>040-853-506</t>
  </si>
  <si>
    <t>Vannesa Sarcone  </t>
  </si>
  <si>
    <t>A</t>
  </si>
  <si>
    <t>040-592-180</t>
  </si>
  <si>
    <t>Liana Wheelock  </t>
  </si>
  <si>
    <t>Drop 8253, Allow 8255</t>
  </si>
  <si>
    <t>040-282-932</t>
  </si>
  <si>
    <t>Carlena Fuson  </t>
  </si>
  <si>
    <t>040-236-384</t>
  </si>
  <si>
    <t>Carmelo Baity  </t>
  </si>
  <si>
    <t>040-721-309</t>
  </si>
  <si>
    <t>Eldon Wohl  </t>
  </si>
  <si>
    <t>040-703-503</t>
  </si>
  <si>
    <t>Aline Billingsly  </t>
  </si>
  <si>
    <t>040-810-632</t>
  </si>
  <si>
    <t>Donita Dille  </t>
  </si>
  <si>
    <t>040-448-922</t>
  </si>
  <si>
    <t>Shavonda Saling  </t>
  </si>
  <si>
    <t>040-170-813</t>
  </si>
  <si>
    <t>Marcene Stinger  </t>
  </si>
  <si>
    <t>040-413-507</t>
  </si>
  <si>
    <t>Kimberly Levay  </t>
  </si>
  <si>
    <t>040-821-733</t>
  </si>
  <si>
    <t>Alfonzo Sutterfield  </t>
  </si>
  <si>
    <t>040-388-940</t>
  </si>
  <si>
    <t>Katrina Tetrault  </t>
  </si>
  <si>
    <t>040-739-266</t>
  </si>
  <si>
    <t>Young Fagg  </t>
  </si>
  <si>
    <t>C-</t>
  </si>
  <si>
    <t>040-996-210</t>
  </si>
  <si>
    <t>Luis Krogman  </t>
  </si>
  <si>
    <t>040-909-722</t>
  </si>
  <si>
    <t>Maude Drouin  </t>
  </si>
  <si>
    <t>040-373-286</t>
  </si>
  <si>
    <t>Birdie Tollett  </t>
  </si>
  <si>
    <t>040-337-696</t>
  </si>
  <si>
    <t>Ardis Varano  </t>
  </si>
  <si>
    <t>040-610-716</t>
  </si>
  <si>
    <t>Minerva Bouyer  </t>
  </si>
  <si>
    <t>040-326-249</t>
  </si>
  <si>
    <t>Geraldine Massengale  </t>
  </si>
  <si>
    <t>040-509-211</t>
  </si>
  <si>
    <t>Marisol Arbaugh  </t>
  </si>
  <si>
    <t>040-946-162</t>
  </si>
  <si>
    <t>Gaynelle Bagley  </t>
  </si>
  <si>
    <t>040-256-254</t>
  </si>
  <si>
    <t>Marjorie Diniz  </t>
  </si>
  <si>
    <t>C+</t>
  </si>
  <si>
    <t>040-239-100</t>
  </si>
  <si>
    <t>Leonarda Asmussen  </t>
  </si>
  <si>
    <t>040-761-119</t>
  </si>
  <si>
    <t>Rusty Treat  </t>
  </si>
  <si>
    <t>040-416-176</t>
  </si>
  <si>
    <t>Luana Houseknecht  </t>
  </si>
  <si>
    <t>040-802-684</t>
  </si>
  <si>
    <t>Meredith Wrobel  </t>
  </si>
  <si>
    <t>040-252-892</t>
  </si>
  <si>
    <t>Susannah Kinney  </t>
  </si>
  <si>
    <t>Drop 8253, allow 8255</t>
  </si>
  <si>
    <t>040-620-475</t>
  </si>
  <si>
    <t>Shanon Gaeth  </t>
  </si>
  <si>
    <t>040-999-751</t>
  </si>
  <si>
    <t>Marty Alberson  </t>
  </si>
  <si>
    <t>Drop 8250</t>
  </si>
  <si>
    <t>040-462-966</t>
  </si>
  <si>
    <t>Jerlene Niemeyer  </t>
  </si>
  <si>
    <t>040-360-761</t>
  </si>
  <si>
    <t>Leonida Maclin  </t>
  </si>
  <si>
    <t>040-678-887</t>
  </si>
  <si>
    <t>Shawna Bartkowski  </t>
  </si>
  <si>
    <t>040-115-287</t>
  </si>
  <si>
    <t>Maura Summerall  </t>
  </si>
  <si>
    <t>040-182-444</t>
  </si>
  <si>
    <t>Jill Bolling  </t>
  </si>
  <si>
    <t>040-749-913</t>
  </si>
  <si>
    <t>Marcelina Powel  </t>
  </si>
  <si>
    <t>040-379-394</t>
  </si>
  <si>
    <t>Kimberli Quast  </t>
  </si>
  <si>
    <t>040-463-997</t>
  </si>
  <si>
    <t>Joanne Florentino  </t>
  </si>
  <si>
    <t>040-759-337</t>
  </si>
  <si>
    <t>Abbie Gameros  </t>
  </si>
  <si>
    <t>040-720-694</t>
  </si>
  <si>
    <t>Miesha Hatten  </t>
  </si>
  <si>
    <t>040-418-154</t>
  </si>
  <si>
    <t>Roxanne Urrutia  </t>
  </si>
  <si>
    <t>040-275-541</t>
  </si>
  <si>
    <t>Rashad Swider  </t>
  </si>
  <si>
    <t>040-788-746</t>
  </si>
  <si>
    <t>Elidia Leist  </t>
  </si>
  <si>
    <t>040-479-907</t>
  </si>
  <si>
    <t>Taisha Ariola  </t>
  </si>
  <si>
    <t>040-906-414</t>
  </si>
  <si>
    <t>Temple Harbour  </t>
  </si>
  <si>
    <t>040-943-634</t>
  </si>
  <si>
    <t>Keva Samuels  </t>
  </si>
  <si>
    <t>040-814-525</t>
  </si>
  <si>
    <t>Wilfredo Ali  </t>
  </si>
  <si>
    <t>040-205-435</t>
  </si>
  <si>
    <t>Frances Merrill  </t>
  </si>
  <si>
    <t>040-225-394</t>
  </si>
  <si>
    <t>Corrie Christina  </t>
  </si>
  <si>
    <t>040-855-730</t>
  </si>
  <si>
    <t>Elli Donley  </t>
  </si>
  <si>
    <t>040-630-110</t>
  </si>
  <si>
    <t>Justine Fitton  </t>
  </si>
  <si>
    <t>040-678-903</t>
  </si>
  <si>
    <t>Jerrell Hundt  </t>
  </si>
  <si>
    <t>040-279-835</t>
  </si>
  <si>
    <t>Asha Creswell  </t>
  </si>
  <si>
    <t>040-867-708</t>
  </si>
  <si>
    <t>Ginette Delcid  </t>
  </si>
  <si>
    <t>040-752-613</t>
  </si>
  <si>
    <t>Salley Embrey  </t>
  </si>
  <si>
    <t>040-805-503</t>
  </si>
  <si>
    <t>Quiana Deville  </t>
  </si>
  <si>
    <t>040-858-750</t>
  </si>
  <si>
    <t>Lauretta Atwell  </t>
  </si>
  <si>
    <t>040-704-415</t>
  </si>
  <si>
    <t>Marci Irish  </t>
  </si>
  <si>
    <t>040-683-208</t>
  </si>
  <si>
    <t>Ileen Whitesides  </t>
  </si>
  <si>
    <t>040-427-985</t>
  </si>
  <si>
    <t>Pamella Mckillip  </t>
  </si>
  <si>
    <t>040-534-955</t>
  </si>
  <si>
    <t>Davida Louviere  </t>
  </si>
  <si>
    <t>040-501-628</t>
  </si>
  <si>
    <t>Renna Hidalgo  </t>
  </si>
  <si>
    <t>040-718-736</t>
  </si>
  <si>
    <t>Athena Ferreri  </t>
  </si>
  <si>
    <t>040-900-640</t>
  </si>
  <si>
    <t>Easter Meyerson  </t>
  </si>
  <si>
    <t>040-442-812</t>
  </si>
  <si>
    <t>Brenna Studstill  </t>
  </si>
  <si>
    <t>040-709-140</t>
  </si>
  <si>
    <t>Latonia Ye  </t>
  </si>
  <si>
    <t>040-864-732</t>
  </si>
  <si>
    <t>Francoise Boisvert  </t>
  </si>
  <si>
    <t>040-587-211</t>
  </si>
  <si>
    <t>Son Dargan  </t>
  </si>
  <si>
    <t>040-539-469</t>
  </si>
  <si>
    <t>Gillian Ganser  </t>
  </si>
  <si>
    <t>040-628-593</t>
  </si>
  <si>
    <t>Trula Natividad  </t>
  </si>
  <si>
    <t>040-776-879</t>
  </si>
  <si>
    <t>Louisa Licon  </t>
  </si>
  <si>
    <t>040-926-244</t>
  </si>
  <si>
    <t>Myrna Stennett  </t>
  </si>
  <si>
    <t>040-593-335</t>
  </si>
  <si>
    <t>Cinda Recinos  </t>
  </si>
  <si>
    <t>040-714-489</t>
  </si>
  <si>
    <t>Karoline Tejera  </t>
  </si>
  <si>
    <t>040-852-811</t>
  </si>
  <si>
    <t>Avril Sullen  </t>
  </si>
  <si>
    <t>040-650-160</t>
  </si>
  <si>
    <t>Pearline Labelle  </t>
  </si>
  <si>
    <t>Total number of students</t>
  </si>
  <si>
    <t>Total (A*)</t>
  </si>
  <si>
    <t>Total (B*)</t>
  </si>
  <si>
    <t>Total (C*)</t>
  </si>
  <si>
    <t>Total (D*)</t>
  </si>
  <si>
    <t>Total (F)</t>
  </si>
  <si>
    <t>% Failed</t>
  </si>
  <si>
    <t>No show</t>
  </si>
  <si>
    <t>NS</t>
  </si>
  <si>
    <t>Low attend.</t>
  </si>
  <si>
    <t>LA</t>
  </si>
  <si>
    <t>Low Sub.of assign.</t>
  </si>
  <si>
    <t>LSA</t>
  </si>
  <si>
    <t>Failed Labs</t>
  </si>
  <si>
    <t>FL</t>
  </si>
  <si>
    <t>Failed Mid-term</t>
  </si>
  <si>
    <t>FMT</t>
  </si>
  <si>
    <t>Failed SBA</t>
  </si>
  <si>
    <t>FSBA</t>
  </si>
  <si>
    <t>Failed Final</t>
  </si>
  <si>
    <t>FF</t>
  </si>
  <si>
    <t>Medical</t>
  </si>
  <si>
    <t>M</t>
  </si>
  <si>
    <t>Withdrew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</si>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</sst>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0\-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9" fontId="4" fillId="0" borderId="1" xfId="0" applyNumberFormat="1" applyFont="1" applyFill="1" applyBorder="1" applyAlignment="1">
      <alignment horizontal="center"/>
    </xf>
    <xf numFmtId="9" fontId="4" fillId="0" borderId="12" xfId="0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 wrapText="1"/>
    </xf>
    <xf numFmtId="0" fontId="5" fillId="0" borderId="6" xfId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7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left" wrapText="1"/>
    </xf>
    <xf numFmtId="0" fontId="4" fillId="0" borderId="10" xfId="0" applyFont="1" applyFill="1" applyBorder="1" applyAlignment="1">
      <alignment wrapText="1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right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164" fontId="5" fillId="0" borderId="1" xfId="0" applyNumberFormat="1" applyFont="1" applyFill="1" applyBorder="1" applyAlignment="1">
      <alignment horizontal="left"/>
    </xf>
    <xf numFmtId="0" fontId="2" fillId="0" borderId="11" xfId="1" applyFont="1" applyFill="1" applyBorder="1" applyAlignment="1">
      <alignment horizontal="center" textRotation="180"/>
    </xf>
    <xf numFmtId="0" fontId="2" fillId="4" borderId="8" xfId="1" applyFont="1" applyFill="1" applyBorder="1" applyAlignment="1">
      <alignment horizontal="center" textRotation="180"/>
    </xf>
    <xf numFmtId="0" fontId="2" fillId="4" borderId="9" xfId="1" applyFont="1" applyFill="1" applyBorder="1" applyAlignment="1">
      <alignment horizontal="center" textRotation="180"/>
    </xf>
    <xf numFmtId="0" fontId="2" fillId="0" borderId="1" xfId="1" applyFont="1" applyFill="1" applyBorder="1" applyAlignment="1">
      <alignment horizontal="center" textRotation="180"/>
    </xf>
    <xf numFmtId="0" fontId="2" fillId="2" borderId="4" xfId="1" applyFont="1" applyFill="1" applyBorder="1" applyAlignment="1">
      <alignment horizontal="center" vertical="center" textRotation="180" wrapText="1"/>
    </xf>
    <xf numFmtId="0" fontId="2" fillId="0" borderId="1" xfId="1" applyFont="1" applyBorder="1" applyAlignment="1">
      <alignment horizontal="center" vertical="center" textRotation="180"/>
    </xf>
    <xf numFmtId="0" fontId="2" fillId="0" borderId="2" xfId="1" applyFont="1" applyFill="1" applyBorder="1" applyAlignment="1">
      <alignment horizontal="center" vertical="center" textRotation="180" wrapText="1"/>
    </xf>
    <xf numFmtId="0" fontId="6" fillId="0" borderId="1" xfId="1" applyFont="1" applyFill="1" applyBorder="1" applyAlignment="1">
      <alignment horizontal="center" vertical="center" textRotation="180" wrapText="1"/>
    </xf>
    <xf numFmtId="0" fontId="2" fillId="0" borderId="1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2" fillId="5" borderId="1" xfId="1" applyFont="1" applyFill="1" applyBorder="1" applyAlignment="1">
      <alignment horizontal="center" textRotation="180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2" fillId="3" borderId="13" xfId="1" applyFont="1" applyFill="1" applyBorder="1" applyAlignment="1">
      <alignment horizontal="left"/>
    </xf>
    <xf numFmtId="0" fontId="2" fillId="4" borderId="11" xfId="1" applyFont="1" applyFill="1" applyBorder="1" applyAlignment="1">
      <alignment horizontal="center" textRotation="180"/>
    </xf>
    <xf numFmtId="0" fontId="5" fillId="0" borderId="13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9" fontId="4" fillId="0" borderId="0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0" borderId="5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0" borderId="1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</cellXfs>
  <cellStyles count="44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2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6" builtinId="8" hidden="1"/>
    <cellStyle name="Hyperlink" xfId="2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8" builtinId="8" hidden="1"/>
    <cellStyle name="Hyperlink" xfId="12" builtinId="8" hidden="1"/>
    <cellStyle name="Hyperlink" xfId="14" builtinId="8" hidden="1"/>
    <cellStyle name="Hyperlink" xfId="16" builtinId="8" hidden="1"/>
    <cellStyle name="Hyperlink" xfId="10" builtinId="8" hidden="1"/>
    <cellStyle name="Hyperlink" xfId="4" builtinId="8" hidden="1"/>
    <cellStyle name="Hyperlink" xfId="26" builtinId="8" hidden="1"/>
    <cellStyle name="Hyperlink" xfId="20" builtinId="8" hidden="1"/>
    <cellStyle name="Hyperlink" xfId="24" builtinId="8" hidden="1"/>
    <cellStyle name="Hyperlink" xfId="28" builtinId="8" hidden="1"/>
    <cellStyle name="Hyperlink" xfId="30" builtinId="8" hidden="1"/>
    <cellStyle name="Hyperlink" xfId="22" builtinId="8" hidden="1"/>
    <cellStyle name="Hyperlink" xfId="42" builtinId="8" hidden="1"/>
    <cellStyle name="Hyperlink" xfId="18" builtinId="8" hidden="1"/>
    <cellStyle name="Hyperlink" xfId="40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5"/>
  <sheetViews>
    <sheetView tabSelected="1" zoomScale="89" zoomScaleNormal="89" zoomScalePageLayoutView="89" workbookViewId="0">
      <pane ySplit="1" topLeftCell="A51" activePane="bottomLeft" state="frozen"/>
      <selection pane="bottomLeft" activeCell="A81" sqref="A81:A82"/>
    </sheetView>
  </sheetViews>
  <sheetFormatPr defaultColWidth="8.7109375" defaultRowHeight="14.45"/>
  <cols>
    <col min="1" max="1" width="14.42578125" style="26" customWidth="1"/>
    <col min="2" max="2" width="50.28515625" style="2" customWidth="1"/>
    <col min="3" max="3" width="15.28515625" style="50" customWidth="1"/>
    <col min="4" max="4" width="10.140625" style="2" bestFit="1" customWidth="1"/>
    <col min="5" max="5" width="4.7109375" style="2" customWidth="1"/>
    <col min="6" max="6" width="5.140625" style="2" customWidth="1"/>
    <col min="7" max="7" width="4.7109375" style="2" customWidth="1"/>
    <col min="8" max="8" width="5.42578125" style="2" customWidth="1"/>
    <col min="9" max="9" width="4.7109375" style="2" customWidth="1"/>
    <col min="10" max="10" width="5.140625" style="2" customWidth="1"/>
    <col min="11" max="15" width="4.7109375" style="2" customWidth="1"/>
    <col min="16" max="22" width="4.7109375" style="49" customWidth="1"/>
    <col min="23" max="27" width="4.7109375" style="2" customWidth="1"/>
    <col min="28" max="28" width="35.140625" style="2" customWidth="1"/>
  </cols>
  <sheetData>
    <row r="1" spans="1:29" ht="76.5" customHeight="1">
      <c r="A1" s="76" t="s">
        <v>0</v>
      </c>
      <c r="B1" s="76"/>
      <c r="C1" s="77"/>
      <c r="D1" s="52" t="s">
        <v>1</v>
      </c>
      <c r="E1" s="31" t="s">
        <v>2</v>
      </c>
      <c r="F1" s="32" t="s">
        <v>3</v>
      </c>
      <c r="G1" s="31" t="s">
        <v>2</v>
      </c>
      <c r="H1" s="32" t="s">
        <v>4</v>
      </c>
      <c r="I1" s="31" t="s">
        <v>2</v>
      </c>
      <c r="J1" s="32" t="s">
        <v>5</v>
      </c>
      <c r="K1" s="31" t="s">
        <v>2</v>
      </c>
      <c r="L1" s="32" t="s">
        <v>6</v>
      </c>
      <c r="M1" s="31" t="s">
        <v>2</v>
      </c>
      <c r="N1" s="33" t="s">
        <v>7</v>
      </c>
      <c r="O1" s="31" t="s">
        <v>2</v>
      </c>
      <c r="P1" s="48" t="s">
        <v>8</v>
      </c>
      <c r="Q1" s="34" t="s">
        <v>2</v>
      </c>
      <c r="R1" s="48" t="s">
        <v>9</v>
      </c>
      <c r="S1" s="34" t="s">
        <v>2</v>
      </c>
      <c r="T1" s="48" t="s">
        <v>10</v>
      </c>
      <c r="U1" s="34" t="s">
        <v>2</v>
      </c>
      <c r="V1" s="48" t="s">
        <v>11</v>
      </c>
      <c r="W1" s="35" t="s">
        <v>12</v>
      </c>
      <c r="X1" s="36" t="s">
        <v>13</v>
      </c>
      <c r="Y1" s="37" t="s">
        <v>14</v>
      </c>
      <c r="Z1" s="37" t="s">
        <v>15</v>
      </c>
      <c r="AA1" s="38" t="s">
        <v>16</v>
      </c>
      <c r="AB1" s="39" t="s">
        <v>2</v>
      </c>
    </row>
    <row r="2" spans="1:29" s="2" customFormat="1" ht="13.9">
      <c r="A2" s="1" t="s">
        <v>17</v>
      </c>
      <c r="B2" s="51" t="s">
        <v>18</v>
      </c>
      <c r="C2" s="54" t="s">
        <v>19</v>
      </c>
      <c r="D2" s="74" t="s">
        <v>20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3" t="s">
        <v>21</v>
      </c>
      <c r="Q2" s="73"/>
      <c r="R2" s="73"/>
      <c r="S2" s="73"/>
      <c r="T2" s="73"/>
      <c r="U2" s="73"/>
      <c r="V2" s="73"/>
      <c r="W2" s="40"/>
      <c r="X2" s="41"/>
      <c r="Y2" s="41"/>
      <c r="Z2" s="41"/>
      <c r="AA2" s="41"/>
      <c r="AB2" s="42"/>
    </row>
    <row r="3" spans="1:29" s="3" customFormat="1" ht="15.75" customHeight="1">
      <c r="A3" s="47" t="s">
        <v>22</v>
      </c>
      <c r="B3" s="46" t="s">
        <v>23</v>
      </c>
      <c r="C3" s="55">
        <v>1</v>
      </c>
      <c r="D3" s="11" t="s">
        <v>24</v>
      </c>
      <c r="E3" s="11"/>
      <c r="F3" s="12" t="s">
        <v>24</v>
      </c>
      <c r="G3" s="12"/>
      <c r="H3" s="12" t="s">
        <v>24</v>
      </c>
      <c r="I3" s="12"/>
      <c r="J3" s="12" t="s">
        <v>24</v>
      </c>
      <c r="K3" s="12"/>
      <c r="L3" s="12" t="s">
        <v>25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29" s="3" customFormat="1" ht="15.75" customHeight="1">
      <c r="A4" s="47" t="s">
        <v>26</v>
      </c>
      <c r="B4" s="46" t="s">
        <v>27</v>
      </c>
      <c r="C4" s="55">
        <v>1</v>
      </c>
      <c r="D4" s="11" t="s">
        <v>28</v>
      </c>
      <c r="E4" s="11"/>
      <c r="F4" s="12" t="s">
        <v>29</v>
      </c>
      <c r="G4" s="12"/>
      <c r="H4" s="12" t="s">
        <v>30</v>
      </c>
      <c r="I4" s="12"/>
      <c r="J4" s="12" t="s">
        <v>31</v>
      </c>
      <c r="K4" s="12"/>
      <c r="L4" s="12" t="s">
        <v>29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4"/>
    </row>
    <row r="5" spans="1:29" s="3" customFormat="1" ht="15.75" customHeight="1">
      <c r="A5" s="47" t="s">
        <v>32</v>
      </c>
      <c r="B5" s="46" t="s">
        <v>33</v>
      </c>
      <c r="C5" s="55">
        <v>1</v>
      </c>
      <c r="D5" s="11" t="s">
        <v>24</v>
      </c>
      <c r="E5" s="11"/>
      <c r="F5" s="12" t="s">
        <v>24</v>
      </c>
      <c r="G5" s="12"/>
      <c r="H5" s="12" t="s">
        <v>34</v>
      </c>
      <c r="I5" s="12"/>
      <c r="J5" s="12" t="s">
        <v>35</v>
      </c>
      <c r="K5" s="12"/>
      <c r="L5" s="12" t="s">
        <v>36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4"/>
      <c r="AC5" s="3" t="s">
        <v>37</v>
      </c>
    </row>
    <row r="6" spans="1:29" s="3" customFormat="1" ht="15.75" customHeight="1">
      <c r="A6" s="47" t="s">
        <v>38</v>
      </c>
      <c r="B6" s="46" t="s">
        <v>39</v>
      </c>
      <c r="C6" s="55">
        <v>1</v>
      </c>
      <c r="D6" s="11" t="s">
        <v>31</v>
      </c>
      <c r="E6" s="11"/>
      <c r="F6" s="11" t="s">
        <v>30</v>
      </c>
      <c r="G6" s="12"/>
      <c r="H6" s="12" t="s">
        <v>31</v>
      </c>
      <c r="I6" s="12"/>
      <c r="J6" s="12" t="s">
        <v>31</v>
      </c>
      <c r="K6" s="12"/>
      <c r="L6" s="12" t="s">
        <v>31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4"/>
    </row>
    <row r="7" spans="1:29" s="3" customFormat="1" ht="15.75" customHeight="1">
      <c r="A7" s="47" t="s">
        <v>40</v>
      </c>
      <c r="B7" s="46" t="s">
        <v>41</v>
      </c>
      <c r="C7" s="55">
        <v>1</v>
      </c>
      <c r="D7" s="11" t="s">
        <v>42</v>
      </c>
      <c r="E7" s="11"/>
      <c r="F7" s="12" t="s">
        <v>30</v>
      </c>
      <c r="G7" s="12"/>
      <c r="H7" s="12" t="s">
        <v>28</v>
      </c>
      <c r="I7" s="12"/>
      <c r="J7" s="12" t="s">
        <v>29</v>
      </c>
      <c r="K7" s="12"/>
      <c r="L7" s="12" t="s">
        <v>31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4"/>
    </row>
    <row r="8" spans="1:29" s="3" customFormat="1" ht="15.75" customHeight="1">
      <c r="A8" s="47" t="s">
        <v>43</v>
      </c>
      <c r="B8" s="46" t="s">
        <v>44</v>
      </c>
      <c r="C8" s="55">
        <v>1</v>
      </c>
      <c r="D8" s="11" t="s">
        <v>45</v>
      </c>
      <c r="E8" s="11"/>
      <c r="F8" s="12" t="s">
        <v>31</v>
      </c>
      <c r="G8" s="12"/>
      <c r="H8" s="12" t="s">
        <v>30</v>
      </c>
      <c r="I8" s="12"/>
      <c r="J8" s="12" t="s">
        <v>45</v>
      </c>
      <c r="K8" s="12"/>
      <c r="L8" s="12" t="s">
        <v>31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</row>
    <row r="9" spans="1:29" s="3" customFormat="1" ht="15.75" customHeight="1">
      <c r="A9" s="47" t="s">
        <v>46</v>
      </c>
      <c r="B9" s="46" t="s">
        <v>47</v>
      </c>
      <c r="C9" s="55">
        <v>1</v>
      </c>
      <c r="D9" s="11" t="s">
        <v>42</v>
      </c>
      <c r="E9" s="11"/>
      <c r="F9" s="12" t="s">
        <v>35</v>
      </c>
      <c r="G9" s="12"/>
      <c r="H9" s="12" t="s">
        <v>24</v>
      </c>
      <c r="I9" s="12"/>
      <c r="J9" s="12" t="s">
        <v>28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3" t="s">
        <v>48</v>
      </c>
    </row>
    <row r="10" spans="1:29" s="3" customFormat="1" ht="15.75" customHeight="1">
      <c r="A10" s="47" t="s">
        <v>49</v>
      </c>
      <c r="B10" s="46" t="s">
        <v>50</v>
      </c>
      <c r="C10" s="55">
        <v>1</v>
      </c>
      <c r="D10" s="11" t="s">
        <v>31</v>
      </c>
      <c r="E10" s="11"/>
      <c r="F10" s="12" t="s">
        <v>31</v>
      </c>
      <c r="G10" s="12"/>
      <c r="H10" s="12" t="s">
        <v>45</v>
      </c>
      <c r="I10" s="12"/>
      <c r="J10" s="12" t="s">
        <v>31</v>
      </c>
      <c r="K10" s="12"/>
      <c r="L10" s="12" t="s">
        <v>31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</row>
    <row r="11" spans="1:29" s="3" customFormat="1" ht="15.75" customHeight="1">
      <c r="A11" s="47" t="s">
        <v>51</v>
      </c>
      <c r="B11" s="46" t="s">
        <v>52</v>
      </c>
      <c r="C11" s="55">
        <v>1</v>
      </c>
      <c r="D11" s="11"/>
      <c r="E11" s="11"/>
      <c r="F11" s="12"/>
      <c r="G11" s="12"/>
      <c r="H11" s="12" t="s">
        <v>31</v>
      </c>
      <c r="I11" s="12"/>
      <c r="J11" s="12" t="s">
        <v>31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3"/>
    </row>
    <row r="12" spans="1:29" s="3" customFormat="1" ht="15.75" customHeight="1">
      <c r="A12" s="47" t="s">
        <v>53</v>
      </c>
      <c r="B12" s="46" t="s">
        <v>54</v>
      </c>
      <c r="C12" s="55">
        <v>1</v>
      </c>
      <c r="D12" s="11" t="s">
        <v>28</v>
      </c>
      <c r="E12" s="11"/>
      <c r="F12" s="12" t="s">
        <v>45</v>
      </c>
      <c r="G12" s="12"/>
      <c r="H12" s="12" t="s">
        <v>31</v>
      </c>
      <c r="I12" s="12"/>
      <c r="J12" s="12" t="s">
        <v>31</v>
      </c>
      <c r="K12" s="12"/>
      <c r="L12" s="12" t="s">
        <v>45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</row>
    <row r="13" spans="1:29" s="3" customFormat="1" ht="15.75" customHeight="1">
      <c r="A13" s="47" t="s">
        <v>55</v>
      </c>
      <c r="B13" s="46" t="s">
        <v>56</v>
      </c>
      <c r="C13" s="55">
        <v>1</v>
      </c>
      <c r="D13" s="11"/>
      <c r="E13" s="11"/>
      <c r="F13" s="12" t="s">
        <v>31</v>
      </c>
      <c r="G13" s="12"/>
      <c r="H13" s="12" t="s">
        <v>31</v>
      </c>
      <c r="I13" s="12"/>
      <c r="J13" s="12" t="s">
        <v>31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3"/>
    </row>
    <row r="14" spans="1:29" s="3" customFormat="1" ht="15.75" customHeight="1">
      <c r="A14" s="47" t="s">
        <v>57</v>
      </c>
      <c r="B14" s="46" t="s">
        <v>58</v>
      </c>
      <c r="C14" s="55">
        <v>1</v>
      </c>
      <c r="D14" s="11" t="s">
        <v>30</v>
      </c>
      <c r="E14" s="11"/>
      <c r="F14" s="12" t="s">
        <v>28</v>
      </c>
      <c r="G14" s="12"/>
      <c r="H14" s="12" t="s">
        <v>35</v>
      </c>
      <c r="I14" s="12"/>
      <c r="J14" s="12" t="s">
        <v>28</v>
      </c>
      <c r="K14" s="12"/>
      <c r="L14" s="12" t="s">
        <v>45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</row>
    <row r="15" spans="1:29" s="3" customFormat="1" ht="15.75" customHeight="1">
      <c r="A15" s="47" t="s">
        <v>59</v>
      </c>
      <c r="B15" s="46" t="s">
        <v>60</v>
      </c>
      <c r="C15" s="55">
        <v>1</v>
      </c>
      <c r="D15" s="11"/>
      <c r="E15" s="11"/>
      <c r="F15" s="12" t="s">
        <v>24</v>
      </c>
      <c r="G15" s="12"/>
      <c r="H15" s="12" t="s">
        <v>24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</row>
    <row r="16" spans="1:29" s="3" customFormat="1" ht="15.75" customHeight="1">
      <c r="A16" s="47" t="s">
        <v>61</v>
      </c>
      <c r="B16" s="46" t="s">
        <v>62</v>
      </c>
      <c r="C16" s="55">
        <v>1</v>
      </c>
      <c r="D16" s="11" t="s">
        <v>45</v>
      </c>
      <c r="E16" s="11"/>
      <c r="F16" s="12" t="s">
        <v>45</v>
      </c>
      <c r="G16" s="12"/>
      <c r="H16" s="12" t="s">
        <v>45</v>
      </c>
      <c r="I16" s="12"/>
      <c r="J16" s="12" t="s">
        <v>31</v>
      </c>
      <c r="K16" s="12"/>
      <c r="L16" s="12" t="s">
        <v>31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</row>
    <row r="17" spans="1:28" s="3" customFormat="1" ht="15.75" customHeight="1">
      <c r="A17" s="47" t="s">
        <v>63</v>
      </c>
      <c r="B17" s="46" t="s">
        <v>64</v>
      </c>
      <c r="C17" s="55">
        <v>1</v>
      </c>
      <c r="D17" s="11" t="s">
        <v>28</v>
      </c>
      <c r="E17" s="11"/>
      <c r="F17" s="12" t="s">
        <v>29</v>
      </c>
      <c r="G17" s="12"/>
      <c r="H17" s="12" t="s">
        <v>29</v>
      </c>
      <c r="I17" s="12"/>
      <c r="J17" s="12" t="s">
        <v>31</v>
      </c>
      <c r="K17" s="12"/>
      <c r="L17" s="12" t="s">
        <v>31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</row>
    <row r="18" spans="1:28" s="3" customFormat="1" ht="15.75" customHeight="1">
      <c r="A18" s="47" t="s">
        <v>65</v>
      </c>
      <c r="B18" s="46" t="s">
        <v>66</v>
      </c>
      <c r="C18" s="55">
        <v>1</v>
      </c>
      <c r="D18" s="11" t="s">
        <v>31</v>
      </c>
      <c r="E18" s="11"/>
      <c r="F18" s="12" t="s">
        <v>45</v>
      </c>
      <c r="G18" s="12"/>
      <c r="H18" s="12" t="s">
        <v>29</v>
      </c>
      <c r="I18" s="12"/>
      <c r="J18" s="12" t="s">
        <v>45</v>
      </c>
      <c r="K18" s="12"/>
      <c r="L18" s="12" t="s">
        <v>31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</row>
    <row r="19" spans="1:28" s="3" customFormat="1" ht="15.75" customHeight="1">
      <c r="A19" s="47" t="s">
        <v>67</v>
      </c>
      <c r="B19" s="46" t="s">
        <v>68</v>
      </c>
      <c r="C19" s="55">
        <v>1</v>
      </c>
      <c r="D19" s="11" t="s">
        <v>42</v>
      </c>
      <c r="E19" s="11"/>
      <c r="F19" s="12" t="s">
        <v>24</v>
      </c>
      <c r="G19" s="12"/>
      <c r="H19" s="12" t="s">
        <v>24</v>
      </c>
      <c r="I19" s="12"/>
      <c r="J19" s="12" t="s">
        <v>24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</row>
    <row r="20" spans="1:28" s="3" customFormat="1" ht="15.75" customHeight="1">
      <c r="A20" s="47" t="s">
        <v>69</v>
      </c>
      <c r="B20" s="46" t="s">
        <v>70</v>
      </c>
      <c r="C20" s="55">
        <v>1</v>
      </c>
      <c r="D20" s="11" t="s">
        <v>29</v>
      </c>
      <c r="E20" s="11"/>
      <c r="F20" s="12" t="s">
        <v>71</v>
      </c>
      <c r="G20" s="12"/>
      <c r="H20" s="12" t="s">
        <v>31</v>
      </c>
      <c r="I20" s="12"/>
      <c r="J20" s="12" t="s">
        <v>28</v>
      </c>
      <c r="K20" s="12"/>
      <c r="L20" s="12" t="s">
        <v>31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</row>
    <row r="21" spans="1:28" s="3" customFormat="1" ht="15.75" customHeight="1">
      <c r="A21" s="47" t="s">
        <v>72</v>
      </c>
      <c r="B21" s="46" t="s">
        <v>73</v>
      </c>
      <c r="C21" s="55">
        <v>1</v>
      </c>
      <c r="D21" s="11" t="s">
        <v>29</v>
      </c>
      <c r="E21" s="11"/>
      <c r="F21" s="12" t="s">
        <v>31</v>
      </c>
      <c r="G21" s="12"/>
      <c r="H21" s="12" t="s">
        <v>31</v>
      </c>
      <c r="I21" s="12"/>
      <c r="J21" s="12" t="s">
        <v>31</v>
      </c>
      <c r="K21" s="12"/>
      <c r="L21" s="12" t="s">
        <v>31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</row>
    <row r="22" spans="1:28" s="3" customFormat="1" ht="15.75" customHeight="1">
      <c r="A22" s="47" t="s">
        <v>74</v>
      </c>
      <c r="B22" s="46" t="s">
        <v>75</v>
      </c>
      <c r="C22" s="55">
        <v>1</v>
      </c>
      <c r="D22" s="11" t="s">
        <v>31</v>
      </c>
      <c r="E22" s="11"/>
      <c r="F22" s="12" t="s">
        <v>45</v>
      </c>
      <c r="G22" s="12"/>
      <c r="H22" s="12" t="s">
        <v>28</v>
      </c>
      <c r="I22" s="12"/>
      <c r="J22" s="12" t="s">
        <v>31</v>
      </c>
      <c r="K22" s="12"/>
      <c r="L22" s="12" t="s">
        <v>31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</row>
    <row r="23" spans="1:28" s="3" customFormat="1" ht="15.75" customHeight="1">
      <c r="A23" s="47" t="s">
        <v>76</v>
      </c>
      <c r="B23" s="46" t="s">
        <v>77</v>
      </c>
      <c r="C23" s="55">
        <v>1</v>
      </c>
      <c r="D23" s="11" t="s">
        <v>31</v>
      </c>
      <c r="E23" s="11"/>
      <c r="F23" s="12" t="s">
        <v>31</v>
      </c>
      <c r="G23" s="12"/>
      <c r="H23" s="12" t="s">
        <v>45</v>
      </c>
      <c r="I23" s="12"/>
      <c r="J23" s="11" t="s">
        <v>30</v>
      </c>
      <c r="K23" s="12"/>
      <c r="L23" s="12" t="s">
        <v>31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3"/>
    </row>
    <row r="24" spans="1:28" s="3" customFormat="1" ht="15.75" customHeight="1">
      <c r="A24" s="47" t="s">
        <v>78</v>
      </c>
      <c r="B24" s="46" t="s">
        <v>79</v>
      </c>
      <c r="C24" s="55">
        <v>1</v>
      </c>
      <c r="D24" s="11" t="s">
        <v>45</v>
      </c>
      <c r="E24" s="11"/>
      <c r="F24" s="12" t="s">
        <v>42</v>
      </c>
      <c r="G24" s="12"/>
      <c r="H24" s="12" t="s">
        <v>29</v>
      </c>
      <c r="I24" s="12"/>
      <c r="J24" s="12" t="s">
        <v>31</v>
      </c>
      <c r="K24" s="12"/>
      <c r="L24" s="12" t="s">
        <v>31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</row>
    <row r="25" spans="1:28" s="3" customFormat="1" ht="15.75" customHeight="1">
      <c r="A25" s="47" t="s">
        <v>80</v>
      </c>
      <c r="B25" s="46" t="s">
        <v>81</v>
      </c>
      <c r="C25" s="55">
        <v>1</v>
      </c>
      <c r="D25" s="11"/>
      <c r="E25" s="11"/>
      <c r="F25" s="12" t="s">
        <v>31</v>
      </c>
      <c r="G25" s="12"/>
      <c r="H25" s="12" t="s">
        <v>45</v>
      </c>
      <c r="I25" s="12"/>
      <c r="J25" s="11" t="s">
        <v>30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/>
    </row>
    <row r="26" spans="1:28" s="3" customFormat="1" ht="15.75" customHeight="1">
      <c r="A26" s="47" t="s">
        <v>82</v>
      </c>
      <c r="B26" s="46" t="s">
        <v>83</v>
      </c>
      <c r="C26" s="55">
        <v>1</v>
      </c>
      <c r="D26" s="11"/>
      <c r="E26" s="11"/>
      <c r="F26" s="12" t="s">
        <v>45</v>
      </c>
      <c r="G26" s="12"/>
      <c r="H26" s="12" t="s">
        <v>29</v>
      </c>
      <c r="I26" s="12"/>
      <c r="J26" s="12" t="s">
        <v>45</v>
      </c>
      <c r="K26" s="12"/>
      <c r="L26" s="12" t="s">
        <v>31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</row>
    <row r="27" spans="1:28" s="3" customFormat="1" ht="15.75" customHeight="1">
      <c r="A27" s="47" t="s">
        <v>84</v>
      </c>
      <c r="B27" s="46" t="s">
        <v>85</v>
      </c>
      <c r="C27" s="55">
        <v>1</v>
      </c>
      <c r="D27" s="11" t="s">
        <v>45</v>
      </c>
      <c r="E27" s="11"/>
      <c r="F27" s="12" t="s">
        <v>31</v>
      </c>
      <c r="G27" s="12"/>
      <c r="H27" s="12" t="s">
        <v>29</v>
      </c>
      <c r="I27" s="12"/>
      <c r="J27" s="12" t="s">
        <v>31</v>
      </c>
      <c r="K27" s="12"/>
      <c r="L27" s="12" t="s">
        <v>31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3"/>
    </row>
    <row r="28" spans="1:28" s="3" customFormat="1" ht="15.75" customHeight="1">
      <c r="A28" s="47" t="s">
        <v>86</v>
      </c>
      <c r="B28" s="46" t="s">
        <v>87</v>
      </c>
      <c r="C28" s="55">
        <v>1</v>
      </c>
      <c r="D28" s="11" t="s">
        <v>24</v>
      </c>
      <c r="E28" s="11"/>
      <c r="F28" s="12" t="s">
        <v>24</v>
      </c>
      <c r="G28" s="12"/>
      <c r="H28" s="12" t="s">
        <v>24</v>
      </c>
      <c r="I28" s="12"/>
      <c r="J28" s="12" t="s">
        <v>24</v>
      </c>
      <c r="K28" s="12"/>
      <c r="L28" s="12" t="s">
        <v>24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</row>
    <row r="29" spans="1:28" s="3" customFormat="1" ht="15.75" customHeight="1">
      <c r="A29" s="47" t="s">
        <v>88</v>
      </c>
      <c r="B29" s="46" t="s">
        <v>89</v>
      </c>
      <c r="C29" s="55">
        <v>1</v>
      </c>
      <c r="D29" s="11" t="s">
        <v>90</v>
      </c>
      <c r="E29" s="11"/>
      <c r="F29" s="12" t="s">
        <v>28</v>
      </c>
      <c r="G29" s="12"/>
      <c r="H29" s="12" t="s">
        <v>90</v>
      </c>
      <c r="I29" s="12"/>
      <c r="J29" s="12" t="s">
        <v>90</v>
      </c>
      <c r="K29" s="12"/>
      <c r="L29" s="12" t="s">
        <v>29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3"/>
    </row>
    <row r="30" spans="1:28" s="3" customFormat="1" ht="15.75" customHeight="1">
      <c r="A30" s="47" t="s">
        <v>91</v>
      </c>
      <c r="B30" s="46" t="s">
        <v>92</v>
      </c>
      <c r="C30" s="55">
        <v>1</v>
      </c>
      <c r="D30" s="11" t="s">
        <v>45</v>
      </c>
      <c r="E30" s="11"/>
      <c r="F30" s="12" t="s">
        <v>29</v>
      </c>
      <c r="G30" s="12"/>
      <c r="H30" s="12" t="s">
        <v>28</v>
      </c>
      <c r="I30" s="12"/>
      <c r="J30" s="12" t="s">
        <v>29</v>
      </c>
      <c r="K30" s="12"/>
      <c r="L30" s="12" t="s">
        <v>31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</row>
    <row r="31" spans="1:28" s="3" customFormat="1" ht="15.75" customHeight="1">
      <c r="A31" s="47" t="s">
        <v>93</v>
      </c>
      <c r="B31" s="46" t="s">
        <v>94</v>
      </c>
      <c r="C31" s="55">
        <v>1</v>
      </c>
      <c r="D31" s="11" t="s">
        <v>45</v>
      </c>
      <c r="E31" s="11"/>
      <c r="F31" s="12" t="s">
        <v>31</v>
      </c>
      <c r="G31" s="12"/>
      <c r="H31" s="12" t="s">
        <v>30</v>
      </c>
      <c r="I31" s="12"/>
      <c r="J31" s="12" t="s">
        <v>45</v>
      </c>
      <c r="K31" s="12"/>
      <c r="L31" s="12" t="s">
        <v>31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3"/>
    </row>
    <row r="32" spans="1:28" s="3" customFormat="1" ht="15.75" customHeight="1">
      <c r="A32" s="47" t="s">
        <v>95</v>
      </c>
      <c r="B32" s="46" t="s">
        <v>96</v>
      </c>
      <c r="C32" s="55">
        <v>1</v>
      </c>
      <c r="D32" s="11"/>
      <c r="E32" s="11"/>
      <c r="F32" s="12" t="s">
        <v>42</v>
      </c>
      <c r="G32" s="12"/>
      <c r="H32" s="12" t="s">
        <v>28</v>
      </c>
      <c r="I32" s="12"/>
      <c r="J32" s="12" t="s">
        <v>28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</row>
    <row r="33" spans="1:29" s="3" customFormat="1" ht="15.75" customHeight="1">
      <c r="A33" s="47" t="s">
        <v>97</v>
      </c>
      <c r="B33" s="46" t="s">
        <v>98</v>
      </c>
      <c r="C33" s="55">
        <v>1</v>
      </c>
      <c r="D33" s="15" t="s">
        <v>24</v>
      </c>
      <c r="E33" s="11"/>
      <c r="F33" s="12" t="s">
        <v>24</v>
      </c>
      <c r="G33" s="12"/>
      <c r="H33" s="12" t="s">
        <v>24</v>
      </c>
      <c r="I33" s="12"/>
      <c r="J33" s="12" t="s">
        <v>24</v>
      </c>
      <c r="K33" s="12"/>
      <c r="L33" s="12" t="s">
        <v>36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3"/>
    </row>
    <row r="34" spans="1:29" s="3" customFormat="1" ht="15.75" customHeight="1">
      <c r="A34" s="47" t="s">
        <v>99</v>
      </c>
      <c r="B34" s="46" t="s">
        <v>100</v>
      </c>
      <c r="C34" s="55">
        <v>1</v>
      </c>
      <c r="D34" s="11" t="s">
        <v>42</v>
      </c>
      <c r="E34" s="11"/>
      <c r="F34" s="12" t="s">
        <v>34</v>
      </c>
      <c r="G34" s="12"/>
      <c r="H34" s="12" t="s">
        <v>24</v>
      </c>
      <c r="I34" s="12"/>
      <c r="J34" s="12" t="s">
        <v>25</v>
      </c>
      <c r="K34" s="12"/>
      <c r="L34" s="12" t="s">
        <v>45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4" t="s">
        <v>101</v>
      </c>
    </row>
    <row r="35" spans="1:29" s="3" customFormat="1" ht="15.75" customHeight="1">
      <c r="A35" s="47" t="s">
        <v>102</v>
      </c>
      <c r="B35" s="46" t="s">
        <v>103</v>
      </c>
      <c r="C35" s="55">
        <v>1</v>
      </c>
      <c r="D35" s="11" t="s">
        <v>45</v>
      </c>
      <c r="E35" s="11"/>
      <c r="F35" s="12" t="s">
        <v>31</v>
      </c>
      <c r="G35" s="12"/>
      <c r="H35" s="12" t="s">
        <v>31</v>
      </c>
      <c r="I35" s="12"/>
      <c r="J35" s="12" t="s">
        <v>31</v>
      </c>
      <c r="K35" s="12"/>
      <c r="L35" s="12" t="s">
        <v>31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6"/>
    </row>
    <row r="36" spans="1:29" s="4" customFormat="1" ht="15.75" customHeight="1">
      <c r="A36" s="69" t="s">
        <v>104</v>
      </c>
      <c r="B36" s="70" t="s">
        <v>105</v>
      </c>
      <c r="C36" s="71">
        <v>1</v>
      </c>
      <c r="D36" s="17" t="s">
        <v>71</v>
      </c>
      <c r="E36" s="11"/>
      <c r="F36" s="12" t="s">
        <v>25</v>
      </c>
      <c r="G36" s="12"/>
      <c r="H36" s="12" t="s">
        <v>25</v>
      </c>
      <c r="I36" s="12"/>
      <c r="J36" s="12" t="s">
        <v>24</v>
      </c>
      <c r="K36" s="12"/>
      <c r="L36" s="12" t="s">
        <v>45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6"/>
      <c r="AC36" s="4" t="s">
        <v>106</v>
      </c>
    </row>
    <row r="37" spans="1:29" s="3" customFormat="1" ht="15.75" customHeight="1">
      <c r="A37" s="47" t="s">
        <v>107</v>
      </c>
      <c r="B37" s="46" t="s">
        <v>108</v>
      </c>
      <c r="C37" s="55">
        <v>1</v>
      </c>
      <c r="D37" s="11" t="s">
        <v>31</v>
      </c>
      <c r="E37" s="11"/>
      <c r="F37" s="12" t="s">
        <v>31</v>
      </c>
      <c r="G37" s="12"/>
      <c r="H37" s="12" t="s">
        <v>45</v>
      </c>
      <c r="I37" s="12"/>
      <c r="J37" s="12" t="s">
        <v>31</v>
      </c>
      <c r="K37" s="12"/>
      <c r="L37" s="12" t="s">
        <v>31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6"/>
    </row>
    <row r="38" spans="1:29" s="3" customFormat="1" ht="15.75" customHeight="1">
      <c r="A38" s="47" t="s">
        <v>109</v>
      </c>
      <c r="B38" s="46" t="s">
        <v>110</v>
      </c>
      <c r="C38" s="55">
        <v>1</v>
      </c>
      <c r="D38" s="11" t="s">
        <v>28</v>
      </c>
      <c r="E38" s="11"/>
      <c r="F38" s="12"/>
      <c r="G38" s="12"/>
      <c r="H38" s="12" t="s">
        <v>31</v>
      </c>
      <c r="I38" s="12"/>
      <c r="J38" s="12" t="s">
        <v>31</v>
      </c>
      <c r="K38" s="12"/>
      <c r="L38" s="12" t="s">
        <v>31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6"/>
    </row>
    <row r="39" spans="1:29" s="3" customFormat="1" ht="15.75" customHeight="1">
      <c r="A39" s="47" t="s">
        <v>111</v>
      </c>
      <c r="B39" s="46" t="s">
        <v>112</v>
      </c>
      <c r="C39" s="55">
        <v>1</v>
      </c>
      <c r="D39" s="11" t="s">
        <v>24</v>
      </c>
      <c r="E39" s="11"/>
      <c r="F39" s="12" t="s">
        <v>24</v>
      </c>
      <c r="G39" s="12"/>
      <c r="H39" s="12" t="s">
        <v>24</v>
      </c>
      <c r="I39" s="12"/>
      <c r="J39" s="12" t="s">
        <v>24</v>
      </c>
      <c r="K39" s="12"/>
      <c r="L39" s="12" t="s">
        <v>29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3"/>
    </row>
    <row r="40" spans="1:29" s="3" customFormat="1" ht="15.75" customHeight="1">
      <c r="A40" s="47" t="s">
        <v>113</v>
      </c>
      <c r="B40" s="46" t="s">
        <v>114</v>
      </c>
      <c r="C40" s="55">
        <v>1</v>
      </c>
      <c r="D40" s="11" t="s">
        <v>31</v>
      </c>
      <c r="E40" s="11"/>
      <c r="F40" s="12" t="s">
        <v>31</v>
      </c>
      <c r="G40" s="12"/>
      <c r="H40" s="12" t="s">
        <v>31</v>
      </c>
      <c r="I40" s="12"/>
      <c r="J40" s="12" t="s">
        <v>31</v>
      </c>
      <c r="K40" s="12"/>
      <c r="L40" s="12" t="s">
        <v>31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6"/>
    </row>
    <row r="41" spans="1:29" s="3" customFormat="1" ht="15.75" customHeight="1">
      <c r="A41" s="47" t="s">
        <v>115</v>
      </c>
      <c r="B41" s="46" t="s">
        <v>116</v>
      </c>
      <c r="C41" s="55">
        <v>1</v>
      </c>
      <c r="D41" s="11" t="s">
        <v>28</v>
      </c>
      <c r="E41" s="11"/>
      <c r="F41" s="12" t="s">
        <v>42</v>
      </c>
      <c r="G41" s="12"/>
      <c r="H41" s="12" t="s">
        <v>28</v>
      </c>
      <c r="I41" s="12"/>
      <c r="J41" s="12" t="s">
        <v>28</v>
      </c>
      <c r="K41" s="12"/>
      <c r="L41" s="12" t="s">
        <v>31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6"/>
    </row>
    <row r="42" spans="1:29" s="3" customFormat="1" ht="15.75" customHeight="1">
      <c r="A42" s="47" t="s">
        <v>117</v>
      </c>
      <c r="B42" s="46" t="s">
        <v>118</v>
      </c>
      <c r="C42" s="55">
        <v>1</v>
      </c>
      <c r="D42" s="11"/>
      <c r="E42" s="11"/>
      <c r="F42" s="11" t="s">
        <v>30</v>
      </c>
      <c r="G42" s="12"/>
      <c r="H42" s="12" t="s">
        <v>31</v>
      </c>
      <c r="I42" s="12"/>
      <c r="J42" s="12" t="s">
        <v>29</v>
      </c>
      <c r="K42" s="12"/>
      <c r="L42" s="12" t="s">
        <v>45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6"/>
    </row>
    <row r="43" spans="1:29" s="3" customFormat="1" ht="15.75" customHeight="1">
      <c r="A43" s="47" t="s">
        <v>119</v>
      </c>
      <c r="B43" s="46" t="s">
        <v>120</v>
      </c>
      <c r="C43" s="55">
        <v>1</v>
      </c>
      <c r="D43" s="11" t="s">
        <v>35</v>
      </c>
      <c r="E43" s="11"/>
      <c r="F43" s="12" t="s">
        <v>36</v>
      </c>
      <c r="G43" s="12"/>
      <c r="H43" s="12" t="s">
        <v>24</v>
      </c>
      <c r="I43" s="12"/>
      <c r="J43" s="12" t="s">
        <v>28</v>
      </c>
      <c r="K43" s="12"/>
      <c r="L43" s="12" t="s">
        <v>29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6"/>
      <c r="AC43" s="4" t="s">
        <v>101</v>
      </c>
    </row>
    <row r="44" spans="1:29" s="3" customFormat="1" ht="15.75" customHeight="1">
      <c r="A44" s="47" t="s">
        <v>121</v>
      </c>
      <c r="B44" s="46" t="s">
        <v>122</v>
      </c>
      <c r="C44" s="55">
        <v>1</v>
      </c>
      <c r="D44" s="11" t="s">
        <v>31</v>
      </c>
      <c r="E44" s="11"/>
      <c r="F44" s="12" t="s">
        <v>31</v>
      </c>
      <c r="G44" s="12"/>
      <c r="H44" s="12" t="s">
        <v>34</v>
      </c>
      <c r="I44" s="12"/>
      <c r="J44" s="12" t="s">
        <v>31</v>
      </c>
      <c r="K44" s="12"/>
      <c r="L44" s="12" t="s">
        <v>31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6"/>
    </row>
    <row r="45" spans="1:29" s="3" customFormat="1" ht="15.75" customHeight="1">
      <c r="A45" s="61" t="s">
        <v>123</v>
      </c>
      <c r="B45" s="62" t="s">
        <v>124</v>
      </c>
      <c r="C45" s="55">
        <v>1</v>
      </c>
      <c r="D45" s="11" t="s">
        <v>31</v>
      </c>
      <c r="E45" s="11"/>
      <c r="F45" s="12" t="s">
        <v>31</v>
      </c>
      <c r="G45" s="12"/>
      <c r="H45" s="12" t="s">
        <v>45</v>
      </c>
      <c r="I45" s="12"/>
      <c r="J45" s="12" t="s">
        <v>31</v>
      </c>
      <c r="K45" s="12"/>
      <c r="L45" s="12" t="s">
        <v>31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6"/>
    </row>
    <row r="46" spans="1:29" s="3" customFormat="1" ht="15.75" customHeight="1">
      <c r="A46" s="47" t="s">
        <v>125</v>
      </c>
      <c r="B46" s="46" t="s">
        <v>126</v>
      </c>
      <c r="C46" s="55">
        <v>3</v>
      </c>
      <c r="D46" s="11"/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31</v>
      </c>
      <c r="Q46" s="12"/>
      <c r="R46" s="12" t="s">
        <v>31</v>
      </c>
      <c r="S46" s="12"/>
      <c r="T46" s="12" t="s">
        <v>45</v>
      </c>
      <c r="U46" s="12"/>
      <c r="V46" s="12"/>
      <c r="W46" s="12"/>
      <c r="X46" s="12"/>
      <c r="Y46" s="12"/>
      <c r="Z46" s="12"/>
      <c r="AA46" s="12"/>
      <c r="AB46" s="16"/>
    </row>
    <row r="47" spans="1:29" s="3" customFormat="1" ht="15.75" customHeight="1">
      <c r="A47" s="47" t="s">
        <v>127</v>
      </c>
      <c r="B47" s="46" t="s">
        <v>128</v>
      </c>
      <c r="C47" s="55">
        <v>3</v>
      </c>
      <c r="D47" s="11"/>
      <c r="E47" s="1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36</v>
      </c>
      <c r="Q47" s="12"/>
      <c r="R47" s="72" t="s">
        <v>90</v>
      </c>
      <c r="S47" s="12"/>
      <c r="T47" s="12" t="s">
        <v>31</v>
      </c>
      <c r="U47" s="12"/>
      <c r="V47" s="12"/>
      <c r="W47" s="12"/>
      <c r="X47" s="12"/>
      <c r="Y47" s="12"/>
      <c r="Z47" s="12"/>
      <c r="AA47" s="12"/>
      <c r="AB47" s="16"/>
    </row>
    <row r="48" spans="1:29" s="3" customFormat="1" ht="15.75" customHeight="1">
      <c r="A48" s="47" t="s">
        <v>129</v>
      </c>
      <c r="B48" s="46" t="s">
        <v>130</v>
      </c>
      <c r="C48" s="55">
        <v>3</v>
      </c>
      <c r="D48" s="11"/>
      <c r="E48" s="1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28</v>
      </c>
      <c r="Q48" s="12"/>
      <c r="R48" s="12" t="s">
        <v>45</v>
      </c>
      <c r="S48" s="12"/>
      <c r="T48" s="12" t="s">
        <v>29</v>
      </c>
      <c r="U48" s="12"/>
      <c r="V48" s="12"/>
      <c r="W48" s="12"/>
      <c r="X48" s="12"/>
      <c r="Y48" s="12"/>
      <c r="Z48" s="12"/>
      <c r="AA48" s="12"/>
      <c r="AB48" s="16"/>
    </row>
    <row r="49" spans="1:28" s="3" customFormat="1" ht="15.75" customHeight="1">
      <c r="A49" s="47" t="s">
        <v>131</v>
      </c>
      <c r="B49" s="46" t="s">
        <v>132</v>
      </c>
      <c r="C49" s="55">
        <v>3</v>
      </c>
      <c r="D49" s="11"/>
      <c r="E49" s="1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42</v>
      </c>
      <c r="Q49" s="12"/>
      <c r="R49" s="12" t="s">
        <v>45</v>
      </c>
      <c r="S49" s="12"/>
      <c r="T49" s="12" t="s">
        <v>42</v>
      </c>
      <c r="U49" s="12"/>
      <c r="V49" s="12"/>
      <c r="W49" s="12"/>
      <c r="X49" s="12"/>
      <c r="Y49" s="12"/>
      <c r="Z49" s="12"/>
      <c r="AA49" s="12"/>
      <c r="AB49" s="16"/>
    </row>
    <row r="50" spans="1:28" s="3" customFormat="1" ht="15.75" customHeight="1">
      <c r="A50" s="47" t="s">
        <v>133</v>
      </c>
      <c r="B50" s="46" t="s">
        <v>134</v>
      </c>
      <c r="C50" s="55">
        <v>3</v>
      </c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 t="s">
        <v>30</v>
      </c>
      <c r="S50" s="12"/>
      <c r="T50" s="12"/>
      <c r="U50" s="12"/>
      <c r="V50" s="12"/>
      <c r="W50" s="12"/>
      <c r="X50" s="12"/>
      <c r="Y50" s="12"/>
      <c r="Z50" s="12"/>
      <c r="AA50" s="12"/>
      <c r="AB50" s="16"/>
    </row>
    <row r="51" spans="1:28" s="3" customFormat="1" ht="15.75" customHeight="1">
      <c r="A51" s="47" t="s">
        <v>135</v>
      </c>
      <c r="B51" s="46" t="s">
        <v>136</v>
      </c>
      <c r="C51" s="55">
        <v>3</v>
      </c>
      <c r="D51" s="11"/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29</v>
      </c>
      <c r="Q51" s="12"/>
      <c r="R51" s="12" t="s">
        <v>31</v>
      </c>
      <c r="S51" s="12"/>
      <c r="T51" s="12" t="s">
        <v>45</v>
      </c>
      <c r="U51" s="12"/>
      <c r="V51" s="12"/>
      <c r="W51" s="12"/>
      <c r="X51" s="12"/>
      <c r="Y51" s="12"/>
      <c r="Z51" s="12"/>
      <c r="AA51" s="12"/>
      <c r="AB51" s="16"/>
    </row>
    <row r="52" spans="1:28" s="3" customFormat="1" ht="15.75" customHeight="1">
      <c r="A52" s="47" t="s">
        <v>137</v>
      </c>
      <c r="B52" s="46" t="s">
        <v>138</v>
      </c>
      <c r="C52" s="55">
        <v>3</v>
      </c>
      <c r="D52" s="11"/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29</v>
      </c>
      <c r="Q52" s="12"/>
      <c r="R52" s="12" t="s">
        <v>29</v>
      </c>
      <c r="S52" s="12"/>
      <c r="T52" s="12" t="s">
        <v>29</v>
      </c>
      <c r="U52" s="12"/>
      <c r="V52" s="12"/>
      <c r="W52" s="12"/>
      <c r="X52" s="12"/>
      <c r="Y52" s="12"/>
      <c r="Z52" s="12"/>
      <c r="AA52" s="12"/>
      <c r="AB52" s="16"/>
    </row>
    <row r="53" spans="1:28" s="3" customFormat="1" ht="15.75" customHeight="1">
      <c r="A53" s="47" t="s">
        <v>139</v>
      </c>
      <c r="B53" s="46" t="s">
        <v>140</v>
      </c>
      <c r="C53" s="55">
        <v>3</v>
      </c>
      <c r="D53" s="11"/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28</v>
      </c>
      <c r="Q53" s="12"/>
      <c r="R53" s="12" t="s">
        <v>45</v>
      </c>
      <c r="S53" s="12"/>
      <c r="T53" s="12" t="s">
        <v>29</v>
      </c>
      <c r="U53" s="12"/>
      <c r="V53" s="12"/>
      <c r="W53" s="12"/>
      <c r="X53" s="12"/>
      <c r="Y53" s="12"/>
      <c r="Z53" s="12"/>
      <c r="AA53" s="12"/>
      <c r="AB53" s="16"/>
    </row>
    <row r="54" spans="1:28" s="3" customFormat="1" ht="15.75" customHeight="1">
      <c r="A54" s="47" t="s">
        <v>141</v>
      </c>
      <c r="B54" s="46" t="s">
        <v>142</v>
      </c>
      <c r="C54" s="55">
        <v>3</v>
      </c>
      <c r="D54" s="11"/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90</v>
      </c>
      <c r="Q54" s="12"/>
      <c r="R54" s="12" t="s">
        <v>28</v>
      </c>
      <c r="S54" s="12"/>
      <c r="T54" s="12" t="s">
        <v>42</v>
      </c>
      <c r="U54" s="12"/>
      <c r="V54" s="12"/>
      <c r="W54" s="12"/>
      <c r="X54" s="12"/>
      <c r="Y54" s="12"/>
      <c r="Z54" s="12"/>
      <c r="AA54" s="12"/>
      <c r="AB54" s="16"/>
    </row>
    <row r="55" spans="1:28" s="3" customFormat="1" ht="15.75" customHeight="1">
      <c r="A55" s="47" t="s">
        <v>143</v>
      </c>
      <c r="B55" s="46" t="s">
        <v>144</v>
      </c>
      <c r="C55" s="55">
        <v>3</v>
      </c>
      <c r="D55" s="11"/>
      <c r="E55" s="1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42</v>
      </c>
      <c r="Q55" s="12"/>
      <c r="R55" s="12" t="s">
        <v>90</v>
      </c>
      <c r="S55" s="12"/>
      <c r="T55" s="12" t="s">
        <v>42</v>
      </c>
      <c r="U55" s="12"/>
      <c r="V55" s="12"/>
      <c r="W55" s="12"/>
      <c r="X55" s="12"/>
      <c r="Y55" s="12"/>
      <c r="Z55" s="12"/>
      <c r="AA55" s="12"/>
      <c r="AB55" s="16"/>
    </row>
    <row r="56" spans="1:28" s="3" customFormat="1" ht="15.75" customHeight="1">
      <c r="A56" s="47" t="s">
        <v>145</v>
      </c>
      <c r="B56" s="46" t="s">
        <v>146</v>
      </c>
      <c r="C56" s="55">
        <v>3</v>
      </c>
      <c r="D56" s="11"/>
      <c r="E56" s="1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29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6"/>
    </row>
    <row r="57" spans="1:28" s="3" customFormat="1" ht="15.75" customHeight="1">
      <c r="A57" s="47" t="s">
        <v>147</v>
      </c>
      <c r="B57" s="46" t="s">
        <v>148</v>
      </c>
      <c r="C57" s="55">
        <v>3</v>
      </c>
      <c r="D57" s="11"/>
      <c r="E57" s="1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35</v>
      </c>
      <c r="Q57" s="12"/>
      <c r="R57" s="12" t="s">
        <v>42</v>
      </c>
      <c r="S57" s="12"/>
      <c r="T57" s="12" t="s">
        <v>42</v>
      </c>
      <c r="U57" s="12"/>
      <c r="V57" s="12"/>
      <c r="W57" s="12"/>
      <c r="X57" s="12"/>
      <c r="Y57" s="12"/>
      <c r="Z57" s="12"/>
      <c r="AA57" s="12"/>
      <c r="AB57" s="16"/>
    </row>
    <row r="58" spans="1:28" s="3" customFormat="1" ht="15.75" customHeight="1">
      <c r="A58" s="47" t="s">
        <v>149</v>
      </c>
      <c r="B58" s="46" t="s">
        <v>150</v>
      </c>
      <c r="C58" s="55">
        <v>3</v>
      </c>
      <c r="D58" s="11"/>
      <c r="E58" s="1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31</v>
      </c>
      <c r="Q58" s="12"/>
      <c r="R58" s="12" t="s">
        <v>31</v>
      </c>
      <c r="S58" s="12"/>
      <c r="T58" s="12" t="s">
        <v>45</v>
      </c>
      <c r="U58" s="12"/>
      <c r="V58" s="12"/>
      <c r="W58" s="12"/>
      <c r="X58" s="12"/>
      <c r="Y58" s="12"/>
      <c r="Z58" s="12"/>
      <c r="AA58" s="12"/>
      <c r="AB58" s="16"/>
    </row>
    <row r="59" spans="1:28" s="3" customFormat="1" ht="15.75" customHeight="1">
      <c r="A59" s="47" t="s">
        <v>151</v>
      </c>
      <c r="B59" s="46" t="s">
        <v>152</v>
      </c>
      <c r="C59" s="55">
        <v>3</v>
      </c>
      <c r="D59" s="11"/>
      <c r="E59" s="11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71</v>
      </c>
      <c r="Q59" s="12"/>
      <c r="R59" s="12" t="s">
        <v>36</v>
      </c>
      <c r="S59" s="12"/>
      <c r="T59" s="12" t="s">
        <v>31</v>
      </c>
      <c r="U59" s="12"/>
      <c r="V59" s="12"/>
      <c r="W59" s="12"/>
      <c r="X59" s="12"/>
      <c r="Y59" s="12"/>
      <c r="Z59" s="12"/>
      <c r="AA59" s="12"/>
      <c r="AB59" s="16"/>
    </row>
    <row r="60" spans="1:28" s="3" customFormat="1" ht="15.75" customHeight="1">
      <c r="A60" s="47" t="s">
        <v>153</v>
      </c>
      <c r="B60" s="46" t="s">
        <v>154</v>
      </c>
      <c r="C60" s="55">
        <v>3</v>
      </c>
      <c r="D60" s="11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31</v>
      </c>
      <c r="Q60" s="12"/>
      <c r="R60" s="12" t="s">
        <v>31</v>
      </c>
      <c r="S60" s="12"/>
      <c r="T60" s="12" t="s">
        <v>34</v>
      </c>
      <c r="U60" s="12"/>
      <c r="V60" s="12"/>
      <c r="W60" s="12"/>
      <c r="X60" s="12"/>
      <c r="Y60" s="12"/>
      <c r="Z60" s="12"/>
      <c r="AA60" s="12"/>
      <c r="AB60" s="16"/>
    </row>
    <row r="61" spans="1:28" s="3" customFormat="1" ht="15.75" customHeight="1">
      <c r="A61" s="47" t="s">
        <v>155</v>
      </c>
      <c r="B61" s="46" t="s">
        <v>156</v>
      </c>
      <c r="C61" s="55">
        <v>3</v>
      </c>
      <c r="D61" s="11"/>
      <c r="E61" s="1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 t="s">
        <v>31</v>
      </c>
      <c r="Q61" s="12"/>
      <c r="R61" s="12"/>
      <c r="S61" s="12"/>
      <c r="T61" s="12" t="s">
        <v>45</v>
      </c>
      <c r="U61" s="12"/>
      <c r="V61" s="12"/>
      <c r="W61" s="12"/>
      <c r="X61" s="12"/>
      <c r="Y61" s="12"/>
      <c r="Z61" s="12"/>
      <c r="AA61" s="12"/>
      <c r="AB61" s="16"/>
    </row>
    <row r="62" spans="1:28" s="3" customFormat="1" ht="15.75" customHeight="1">
      <c r="A62" s="47" t="s">
        <v>157</v>
      </c>
      <c r="B62" s="46" t="s">
        <v>158</v>
      </c>
      <c r="C62" s="55">
        <v>3</v>
      </c>
      <c r="D62" s="11"/>
      <c r="E62" s="11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 t="s">
        <v>42</v>
      </c>
      <c r="Q62" s="12"/>
      <c r="R62" s="12" t="s">
        <v>28</v>
      </c>
      <c r="S62" s="12"/>
      <c r="T62" s="12" t="s">
        <v>29</v>
      </c>
      <c r="U62" s="12"/>
      <c r="V62" s="12"/>
      <c r="W62" s="12"/>
      <c r="X62" s="12"/>
      <c r="Y62" s="12"/>
      <c r="Z62" s="12"/>
      <c r="AA62" s="12"/>
      <c r="AB62" s="16"/>
    </row>
    <row r="63" spans="1:28" s="3" customFormat="1" ht="15.75" customHeight="1">
      <c r="A63" s="47" t="s">
        <v>159</v>
      </c>
      <c r="B63" s="46" t="s">
        <v>160</v>
      </c>
      <c r="C63" s="55">
        <v>3</v>
      </c>
      <c r="D63" s="11"/>
      <c r="E63" s="11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 t="s">
        <v>71</v>
      </c>
      <c r="Q63" s="12"/>
      <c r="R63" s="12" t="s">
        <v>90</v>
      </c>
      <c r="S63" s="12"/>
      <c r="T63" s="11" t="s">
        <v>90</v>
      </c>
      <c r="U63" s="12"/>
      <c r="V63" s="12"/>
      <c r="W63" s="12"/>
      <c r="X63" s="12"/>
      <c r="Y63" s="12"/>
      <c r="Z63" s="12"/>
      <c r="AA63" s="12"/>
      <c r="AB63" s="16"/>
    </row>
    <row r="64" spans="1:28" s="3" customFormat="1" ht="15.75" customHeight="1">
      <c r="A64" s="47" t="s">
        <v>161</v>
      </c>
      <c r="B64" s="46" t="s">
        <v>162</v>
      </c>
      <c r="C64" s="55">
        <v>3</v>
      </c>
      <c r="D64" s="11"/>
      <c r="E64" s="11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 t="s">
        <v>31</v>
      </c>
      <c r="Q64" s="12"/>
      <c r="R64" s="11" t="s">
        <v>30</v>
      </c>
      <c r="S64" s="12"/>
      <c r="T64" s="12" t="s">
        <v>45</v>
      </c>
      <c r="U64" s="12"/>
      <c r="V64" s="12"/>
      <c r="W64" s="12"/>
      <c r="X64" s="12"/>
      <c r="Y64" s="12"/>
      <c r="Z64" s="12"/>
      <c r="AA64" s="12"/>
      <c r="AB64" s="16"/>
    </row>
    <row r="65" spans="1:28" s="3" customFormat="1" ht="15.75" customHeight="1">
      <c r="A65" s="47" t="s">
        <v>163</v>
      </c>
      <c r="B65" s="46" t="s">
        <v>164</v>
      </c>
      <c r="C65" s="55">
        <v>3</v>
      </c>
      <c r="D65" s="11"/>
      <c r="E65" s="1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 t="s">
        <v>28</v>
      </c>
      <c r="Q65" s="12"/>
      <c r="R65" s="12"/>
      <c r="S65" s="12"/>
      <c r="T65" s="12" t="s">
        <v>36</v>
      </c>
      <c r="U65" s="12"/>
      <c r="V65" s="12"/>
      <c r="W65" s="12"/>
      <c r="X65" s="12"/>
      <c r="Y65" s="12"/>
      <c r="Z65" s="12"/>
      <c r="AA65" s="12"/>
      <c r="AB65" s="16"/>
    </row>
    <row r="66" spans="1:28" s="3" customFormat="1" ht="15.75" customHeight="1">
      <c r="A66" s="47" t="s">
        <v>165</v>
      </c>
      <c r="B66" s="46" t="s">
        <v>166</v>
      </c>
      <c r="C66" s="55">
        <v>3</v>
      </c>
      <c r="D66" s="11"/>
      <c r="E66" s="11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 t="s">
        <v>29</v>
      </c>
      <c r="Q66" s="12"/>
      <c r="R66" s="12" t="s">
        <v>31</v>
      </c>
      <c r="S66" s="12"/>
      <c r="T66" s="12" t="s">
        <v>42</v>
      </c>
      <c r="U66" s="12"/>
      <c r="V66" s="12"/>
      <c r="W66" s="12"/>
      <c r="X66" s="12"/>
      <c r="Y66" s="12"/>
      <c r="Z66" s="12"/>
      <c r="AA66" s="12"/>
      <c r="AB66" s="16"/>
    </row>
    <row r="67" spans="1:28" s="3" customFormat="1" ht="15.75" customHeight="1">
      <c r="A67" s="47" t="s">
        <v>167</v>
      </c>
      <c r="B67" s="46" t="s">
        <v>168</v>
      </c>
      <c r="C67" s="55">
        <v>3</v>
      </c>
      <c r="D67" s="11"/>
      <c r="E67" s="11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 t="s">
        <v>31</v>
      </c>
      <c r="Q67" s="12"/>
      <c r="R67" s="12" t="s">
        <v>45</v>
      </c>
      <c r="S67" s="12"/>
      <c r="T67" s="12" t="s">
        <v>28</v>
      </c>
      <c r="U67" s="12"/>
      <c r="V67" s="12"/>
      <c r="W67" s="12"/>
      <c r="X67" s="12"/>
      <c r="Y67" s="12"/>
      <c r="Z67" s="12"/>
      <c r="AA67" s="12"/>
      <c r="AB67" s="16"/>
    </row>
    <row r="68" spans="1:28" s="3" customFormat="1" ht="15.75" customHeight="1">
      <c r="A68" s="47" t="s">
        <v>169</v>
      </c>
      <c r="B68" s="46" t="s">
        <v>170</v>
      </c>
      <c r="C68" s="55">
        <v>3</v>
      </c>
      <c r="D68" s="11"/>
      <c r="E68" s="11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 t="s">
        <v>30</v>
      </c>
      <c r="Q68" s="12"/>
      <c r="R68" s="12" t="s">
        <v>28</v>
      </c>
      <c r="S68" s="12"/>
      <c r="T68" s="12" t="s">
        <v>28</v>
      </c>
      <c r="U68" s="12"/>
      <c r="V68" s="12"/>
      <c r="W68" s="12"/>
      <c r="X68" s="12"/>
      <c r="Y68" s="12"/>
      <c r="Z68" s="12"/>
      <c r="AA68" s="12"/>
      <c r="AB68" s="16"/>
    </row>
    <row r="69" spans="1:28" s="3" customFormat="1" ht="15.75" customHeight="1">
      <c r="A69" s="47" t="s">
        <v>171</v>
      </c>
      <c r="B69" s="46" t="s">
        <v>172</v>
      </c>
      <c r="C69" s="55">
        <v>3</v>
      </c>
      <c r="D69" s="11"/>
      <c r="E69" s="11"/>
      <c r="F69" s="12"/>
      <c r="G69" s="12"/>
      <c r="H69" s="12" t="s">
        <v>30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6"/>
    </row>
    <row r="70" spans="1:28" s="3" customFormat="1" ht="15.75" customHeight="1">
      <c r="A70" s="47" t="s">
        <v>173</v>
      </c>
      <c r="B70" s="46" t="s">
        <v>174</v>
      </c>
      <c r="C70" s="55">
        <v>3</v>
      </c>
      <c r="D70" s="11"/>
      <c r="E70" s="11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 t="s">
        <v>28</v>
      </c>
      <c r="Q70" s="12"/>
      <c r="R70" s="12" t="s">
        <v>31</v>
      </c>
      <c r="S70" s="12"/>
      <c r="T70" s="12" t="s">
        <v>29</v>
      </c>
      <c r="U70" s="12"/>
      <c r="V70" s="12"/>
      <c r="W70" s="12"/>
      <c r="X70" s="12"/>
      <c r="Y70" s="12"/>
      <c r="Z70" s="12"/>
      <c r="AA70" s="12"/>
      <c r="AB70" s="16"/>
    </row>
    <row r="71" spans="1:28" s="3" customFormat="1" ht="15.75" customHeight="1">
      <c r="A71" s="47" t="s">
        <v>175</v>
      </c>
      <c r="B71" s="46" t="s">
        <v>176</v>
      </c>
      <c r="C71" s="55">
        <v>3</v>
      </c>
      <c r="D71" s="11"/>
      <c r="E71" s="11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 t="s">
        <v>42</v>
      </c>
      <c r="Q71" s="12"/>
      <c r="R71" s="12" t="s">
        <v>28</v>
      </c>
      <c r="S71" s="12"/>
      <c r="T71" s="12" t="s">
        <v>30</v>
      </c>
      <c r="U71" s="12"/>
      <c r="V71" s="12"/>
      <c r="W71" s="12"/>
      <c r="X71" s="12"/>
      <c r="Y71" s="12"/>
      <c r="Z71" s="12"/>
      <c r="AA71" s="12"/>
      <c r="AB71" s="16"/>
    </row>
    <row r="72" spans="1:28" s="3" customFormat="1" ht="15.75" customHeight="1">
      <c r="A72" s="47" t="s">
        <v>177</v>
      </c>
      <c r="B72" s="46" t="s">
        <v>178</v>
      </c>
      <c r="C72" s="55">
        <v>3</v>
      </c>
      <c r="D72" s="11"/>
      <c r="E72" s="1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 t="s">
        <v>34</v>
      </c>
      <c r="Q72" s="12"/>
      <c r="R72" s="12" t="s">
        <v>34</v>
      </c>
      <c r="S72" s="12"/>
      <c r="T72" s="12" t="s">
        <v>25</v>
      </c>
      <c r="U72" s="12"/>
      <c r="V72" s="12"/>
      <c r="W72" s="12"/>
      <c r="X72" s="12"/>
      <c r="Y72" s="12"/>
      <c r="Z72" s="12"/>
      <c r="AA72" s="12"/>
      <c r="AB72" s="16"/>
    </row>
    <row r="73" spans="1:28" s="3" customFormat="1" ht="15.75" customHeight="1">
      <c r="A73" s="47" t="s">
        <v>179</v>
      </c>
      <c r="B73" s="46" t="s">
        <v>180</v>
      </c>
      <c r="C73" s="55">
        <v>3</v>
      </c>
      <c r="D73" s="11"/>
      <c r="E73" s="11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1" t="s">
        <v>90</v>
      </c>
      <c r="S73" s="12"/>
      <c r="T73" s="12"/>
      <c r="U73" s="12"/>
      <c r="V73" s="12"/>
      <c r="W73" s="12"/>
      <c r="X73" s="12"/>
      <c r="Y73" s="12"/>
      <c r="Z73" s="12"/>
      <c r="AA73" s="12"/>
      <c r="AB73" s="16"/>
    </row>
    <row r="74" spans="1:28" s="3" customFormat="1" ht="15.75" customHeight="1">
      <c r="A74" s="47" t="s">
        <v>181</v>
      </c>
      <c r="B74" s="46" t="s">
        <v>182</v>
      </c>
      <c r="C74" s="55">
        <v>3</v>
      </c>
      <c r="D74" s="11"/>
      <c r="E74" s="11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 t="s">
        <v>71</v>
      </c>
      <c r="Q74" s="12"/>
      <c r="R74" s="12" t="s">
        <v>29</v>
      </c>
      <c r="S74" s="12"/>
      <c r="T74" s="12" t="s">
        <v>30</v>
      </c>
      <c r="U74" s="12"/>
      <c r="V74" s="12"/>
      <c r="W74" s="12"/>
      <c r="X74" s="12"/>
      <c r="Y74" s="12"/>
      <c r="Z74" s="12"/>
      <c r="AA74" s="12"/>
      <c r="AB74" s="16"/>
    </row>
    <row r="75" spans="1:28" s="3" customFormat="1" ht="15.75" customHeight="1">
      <c r="A75" s="47" t="s">
        <v>183</v>
      </c>
      <c r="B75" s="46" t="s">
        <v>184</v>
      </c>
      <c r="C75" s="55">
        <v>3</v>
      </c>
      <c r="D75" s="11"/>
      <c r="E75" s="11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 t="s">
        <v>36</v>
      </c>
      <c r="S75" s="12"/>
      <c r="T75" s="12" t="s">
        <v>29</v>
      </c>
      <c r="U75" s="12"/>
      <c r="V75" s="12"/>
      <c r="W75" s="12"/>
      <c r="X75" s="12"/>
      <c r="Y75" s="12"/>
      <c r="Z75" s="12"/>
      <c r="AA75" s="12"/>
      <c r="AB75" s="16"/>
    </row>
    <row r="76" spans="1:28" s="3" customFormat="1" ht="15.75" customHeight="1">
      <c r="A76" s="47" t="s">
        <v>185</v>
      </c>
      <c r="B76" s="46" t="s">
        <v>186</v>
      </c>
      <c r="C76" s="55">
        <v>3</v>
      </c>
      <c r="D76" s="11"/>
      <c r="E76" s="1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 t="s">
        <v>30</v>
      </c>
      <c r="S76" s="12"/>
      <c r="T76" s="12"/>
      <c r="U76" s="12"/>
      <c r="V76" s="12"/>
      <c r="W76" s="12"/>
      <c r="X76" s="12"/>
      <c r="Y76" s="12"/>
      <c r="Z76" s="12"/>
      <c r="AA76" s="12"/>
      <c r="AB76" s="16"/>
    </row>
    <row r="77" spans="1:28" s="3" customFormat="1" ht="15.75" customHeight="1">
      <c r="A77" s="47" t="s">
        <v>187</v>
      </c>
      <c r="B77" s="46" t="s">
        <v>188</v>
      </c>
      <c r="C77" s="55">
        <v>3</v>
      </c>
      <c r="D77" s="11"/>
      <c r="E77" s="1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 t="s">
        <v>45</v>
      </c>
      <c r="Q77" s="12"/>
      <c r="R77" s="12" t="s">
        <v>29</v>
      </c>
      <c r="S77" s="12"/>
      <c r="T77" s="12" t="s">
        <v>45</v>
      </c>
      <c r="U77" s="12"/>
      <c r="V77" s="12"/>
      <c r="W77" s="12"/>
      <c r="X77" s="12"/>
      <c r="Y77" s="12"/>
      <c r="Z77" s="12"/>
      <c r="AA77" s="12"/>
      <c r="AB77" s="16"/>
    </row>
    <row r="78" spans="1:28" s="3" customFormat="1" ht="15.75" customHeight="1">
      <c r="A78" s="61" t="s">
        <v>189</v>
      </c>
      <c r="B78" s="63" t="s">
        <v>190</v>
      </c>
      <c r="C78" s="55">
        <v>3</v>
      </c>
      <c r="D78" s="11"/>
      <c r="E78" s="1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 t="s">
        <v>29</v>
      </c>
      <c r="Q78" s="12"/>
      <c r="R78" s="12" t="s">
        <v>45</v>
      </c>
      <c r="S78" s="12"/>
      <c r="T78" s="12" t="s">
        <v>24</v>
      </c>
      <c r="U78" s="12"/>
      <c r="V78" s="12"/>
      <c r="W78" s="12"/>
      <c r="X78" s="12"/>
      <c r="Y78" s="12"/>
      <c r="Z78" s="12"/>
      <c r="AA78" s="12"/>
      <c r="AB78" s="16"/>
    </row>
    <row r="79" spans="1:28" s="3" customFormat="1" ht="15.75" customHeight="1">
      <c r="A79" s="61" t="s">
        <v>191</v>
      </c>
      <c r="B79" s="63" t="s">
        <v>192</v>
      </c>
      <c r="C79" s="55">
        <v>3</v>
      </c>
      <c r="D79" s="11"/>
      <c r="E79" s="1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 t="s">
        <v>30</v>
      </c>
      <c r="Q79" s="12"/>
      <c r="R79" s="12" t="s">
        <v>28</v>
      </c>
      <c r="S79" s="12"/>
      <c r="T79" s="12" t="s">
        <v>36</v>
      </c>
      <c r="U79" s="12"/>
      <c r="V79" s="12"/>
      <c r="W79" s="12"/>
      <c r="X79" s="12"/>
      <c r="Y79" s="12"/>
      <c r="Z79" s="12"/>
      <c r="AA79" s="12"/>
      <c r="AB79" s="16"/>
    </row>
    <row r="80" spans="1:28" s="3" customFormat="1" ht="15.75" customHeight="1">
      <c r="A80" s="66" t="s">
        <v>193</v>
      </c>
      <c r="B80" s="64" t="s">
        <v>194</v>
      </c>
      <c r="C80" s="55">
        <v>3</v>
      </c>
      <c r="D80" s="11"/>
      <c r="E80" s="1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 t="s">
        <v>36</v>
      </c>
      <c r="Q80" s="12"/>
      <c r="R80" s="12" t="s">
        <v>90</v>
      </c>
      <c r="S80" s="12"/>
      <c r="T80" s="12" t="s">
        <v>90</v>
      </c>
      <c r="U80" s="12"/>
      <c r="V80" s="12"/>
      <c r="W80" s="12"/>
      <c r="X80" s="12"/>
      <c r="Y80" s="12"/>
      <c r="Z80" s="12"/>
      <c r="AA80" s="12"/>
      <c r="AB80" s="16"/>
    </row>
    <row r="81" spans="1:28" s="3" customFormat="1" ht="15.75" customHeight="1">
      <c r="A81" s="67" t="s">
        <v>195</v>
      </c>
      <c r="B81" s="63" t="s">
        <v>196</v>
      </c>
      <c r="C81" s="55">
        <v>3</v>
      </c>
      <c r="D81" s="11"/>
      <c r="E81" s="1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 t="s">
        <v>31</v>
      </c>
      <c r="Q81" s="12"/>
      <c r="R81" s="12" t="s">
        <v>45</v>
      </c>
      <c r="S81" s="12"/>
      <c r="T81" s="12" t="s">
        <v>28</v>
      </c>
      <c r="U81" s="12"/>
      <c r="V81" s="12"/>
      <c r="W81" s="12"/>
      <c r="X81" s="12"/>
      <c r="Y81" s="12"/>
      <c r="Z81" s="12"/>
      <c r="AA81" s="12"/>
      <c r="AB81" s="16"/>
    </row>
    <row r="82" spans="1:28" s="3" customFormat="1" ht="15.75" customHeight="1">
      <c r="A82" s="68" t="s">
        <v>197</v>
      </c>
      <c r="B82" s="65" t="s">
        <v>198</v>
      </c>
      <c r="C82" s="55">
        <v>3</v>
      </c>
      <c r="D82" s="11"/>
      <c r="E82" s="1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 t="s">
        <v>31</v>
      </c>
      <c r="Q82" s="12"/>
      <c r="R82" s="12" t="s">
        <v>45</v>
      </c>
      <c r="S82" s="12"/>
      <c r="T82" s="12" t="s">
        <v>28</v>
      </c>
      <c r="U82" s="12"/>
      <c r="V82" s="12"/>
      <c r="W82" s="12"/>
      <c r="X82" s="12"/>
      <c r="Y82" s="12"/>
      <c r="Z82" s="12"/>
      <c r="AA82" s="12"/>
      <c r="AB82" s="16"/>
    </row>
    <row r="83" spans="1:28" s="4" customFormat="1" ht="15.75" customHeight="1">
      <c r="A83" s="30"/>
      <c r="B83" s="53"/>
      <c r="C83" s="56"/>
      <c r="D83" s="11"/>
      <c r="E83" s="1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6"/>
    </row>
    <row r="84" spans="1:28" s="3" customFormat="1" ht="15.75" customHeight="1">
      <c r="A84" s="19"/>
      <c r="B84" s="20"/>
      <c r="C84" s="57"/>
      <c r="D84" s="18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2"/>
    </row>
    <row r="85" spans="1:28" s="2" customFormat="1" ht="15.75" customHeight="1">
      <c r="A85" s="26"/>
      <c r="B85" s="5" t="s">
        <v>199</v>
      </c>
      <c r="C85" s="50"/>
      <c r="D85" s="6">
        <f>COUNTA(D3:D83)</f>
        <v>36</v>
      </c>
      <c r="E85" s="7"/>
      <c r="F85" s="6">
        <f>COUNTA(F3:F83)</f>
        <v>41</v>
      </c>
      <c r="G85" s="7"/>
      <c r="H85" s="6">
        <f>COUNTA(H3:H83)</f>
        <v>44</v>
      </c>
      <c r="I85" s="7"/>
      <c r="J85" s="6">
        <f>COUNTA(J3:J83)</f>
        <v>42</v>
      </c>
      <c r="K85" s="7"/>
      <c r="L85" s="6">
        <f>COUNTA(L3:L83)</f>
        <v>36</v>
      </c>
      <c r="M85" s="7"/>
      <c r="N85" s="6">
        <f>COUNTA(N3:N83)</f>
        <v>0</v>
      </c>
      <c r="O85" s="7"/>
      <c r="P85" s="6">
        <f>COUNTA(P3:P83)</f>
        <v>32</v>
      </c>
      <c r="Q85" s="43"/>
      <c r="R85" s="6">
        <f>COUNTA(R3:R83)</f>
        <v>33</v>
      </c>
      <c r="S85" s="43"/>
      <c r="T85" s="6">
        <f>COUNTA(T3:T83)</f>
        <v>32</v>
      </c>
      <c r="U85" s="43"/>
      <c r="V85" s="6">
        <f>COUNTA(V3:V83)</f>
        <v>0</v>
      </c>
      <c r="W85" s="44"/>
      <c r="X85" s="44"/>
    </row>
    <row r="86" spans="1:28" s="3" customFormat="1" ht="15.75" customHeight="1">
      <c r="A86" s="27"/>
      <c r="B86" s="8" t="s">
        <v>200</v>
      </c>
      <c r="C86" s="43"/>
      <c r="D86" s="6">
        <f>COUNTIF(D3:D83, "=A*")</f>
        <v>18</v>
      </c>
      <c r="E86" s="7"/>
      <c r="F86" s="6">
        <f>COUNTIF(F3:F83, "=A*")</f>
        <v>21</v>
      </c>
      <c r="G86" s="7"/>
      <c r="H86" s="6">
        <f>COUNTIF(H3:H83, "=A*")</f>
        <v>21</v>
      </c>
      <c r="I86" s="7"/>
      <c r="J86" s="6">
        <f>COUNTIF(J3:J83, "=A*")</f>
        <v>25</v>
      </c>
      <c r="K86" s="7"/>
      <c r="L86" s="6">
        <f>COUNTIF(L3:L83, "=A*")</f>
        <v>32</v>
      </c>
      <c r="M86" s="7"/>
      <c r="N86" s="6">
        <f>COUNTIF(N3:N83, "=A*")</f>
        <v>0</v>
      </c>
      <c r="O86" s="7"/>
      <c r="P86" s="6">
        <f>COUNTIF(P3:P83, "=A*")</f>
        <v>14</v>
      </c>
      <c r="Q86" s="43"/>
      <c r="R86" s="6">
        <f>COUNTIF(R3:R83, "=A*")</f>
        <v>16</v>
      </c>
      <c r="S86" s="43"/>
      <c r="T86" s="6">
        <f>COUNTIF(T3:T83, "=A*")</f>
        <v>14</v>
      </c>
      <c r="U86" s="43"/>
      <c r="V86" s="6">
        <f>COUNTIF(V3:V83, "=A*")</f>
        <v>0</v>
      </c>
      <c r="W86" s="45"/>
      <c r="X86" s="45"/>
    </row>
    <row r="87" spans="1:28" s="3" customFormat="1" ht="15.75" customHeight="1">
      <c r="A87" s="27"/>
      <c r="B87" s="8" t="s">
        <v>201</v>
      </c>
      <c r="C87" s="43"/>
      <c r="D87" s="6">
        <f>COUNTIF(D3:D83, "=B*")</f>
        <v>10</v>
      </c>
      <c r="E87" s="7"/>
      <c r="F87" s="6">
        <f>COUNTIF(F3:F83, "=B*")</f>
        <v>8</v>
      </c>
      <c r="G87" s="7"/>
      <c r="H87" s="6">
        <f>COUNTIF(H3:H83, "=B*")</f>
        <v>9</v>
      </c>
      <c r="I87" s="7"/>
      <c r="J87" s="6">
        <f>COUNTIF(J3:J83, "=B*")</f>
        <v>8</v>
      </c>
      <c r="K87" s="7"/>
      <c r="L87" s="6">
        <f>COUNTIF(L3:L83, "=B*")</f>
        <v>0</v>
      </c>
      <c r="M87" s="7"/>
      <c r="N87" s="6">
        <f>COUNTIF(N3:N83, "=B*")</f>
        <v>0</v>
      </c>
      <c r="O87" s="7"/>
      <c r="P87" s="6">
        <f>COUNTIF(P3:P83, "=B*")</f>
        <v>10</v>
      </c>
      <c r="Q87" s="43"/>
      <c r="R87" s="6">
        <f>COUNTIF(R3:R83, "=B*")</f>
        <v>9</v>
      </c>
      <c r="S87" s="43"/>
      <c r="T87" s="6">
        <f>COUNTIF(T3:T83, "=B*")</f>
        <v>11</v>
      </c>
      <c r="U87" s="43"/>
      <c r="V87" s="6">
        <f>COUNTIF(V3:V83, "=B*")</f>
        <v>0</v>
      </c>
      <c r="W87" s="45"/>
      <c r="X87" s="45"/>
    </row>
    <row r="88" spans="1:28" s="3" customFormat="1" ht="15.75" customHeight="1">
      <c r="A88" s="27"/>
      <c r="B88" s="8" t="s">
        <v>202</v>
      </c>
      <c r="C88" s="43"/>
      <c r="D88" s="6">
        <f>COUNTIF(D3:D83, "=C*")</f>
        <v>2</v>
      </c>
      <c r="E88" s="7"/>
      <c r="F88" s="6">
        <f>COUNTIF(F3:F83, "=C*")</f>
        <v>2</v>
      </c>
      <c r="G88" s="7"/>
      <c r="H88" s="6">
        <f>COUNTIF(H3:H83, "=C*")</f>
        <v>1</v>
      </c>
      <c r="I88" s="7"/>
      <c r="J88" s="6">
        <f>COUNTIF(J3:J83, "=C*")</f>
        <v>1</v>
      </c>
      <c r="K88" s="7"/>
      <c r="L88" s="6">
        <f>COUNTIF(L3:L83, "=C*")</f>
        <v>2</v>
      </c>
      <c r="M88" s="7"/>
      <c r="N88" s="6">
        <f>COUNTIF(N3:N83, "=C*")</f>
        <v>0</v>
      </c>
      <c r="O88" s="7"/>
      <c r="P88" s="6">
        <f>COUNTIF(P3:P83, "=C*")</f>
        <v>6</v>
      </c>
      <c r="Q88" s="43"/>
      <c r="R88" s="6">
        <f>COUNTIF(R3:R83, "=C*")</f>
        <v>7</v>
      </c>
      <c r="S88" s="43"/>
      <c r="T88" s="6">
        <f>COUNTIF(T3:T83, "=C*")</f>
        <v>4</v>
      </c>
      <c r="U88" s="43"/>
      <c r="V88" s="6">
        <f>COUNTIF(V3:V83, "=C*")</f>
        <v>0</v>
      </c>
      <c r="W88" s="45"/>
      <c r="X88" s="45"/>
    </row>
    <row r="89" spans="1:28" s="3" customFormat="1" ht="15.75" customHeight="1">
      <c r="A89" s="27"/>
      <c r="B89" s="8" t="s">
        <v>203</v>
      </c>
      <c r="C89" s="43"/>
      <c r="D89" s="6">
        <f>COUNTIF(D3:D83, "=D*")</f>
        <v>1</v>
      </c>
      <c r="E89" s="7"/>
      <c r="F89" s="6">
        <f>COUNTIF(F3:F83, "=D*")</f>
        <v>3</v>
      </c>
      <c r="G89" s="7"/>
      <c r="H89" s="6">
        <f>COUNTIF(H3:H83, "=D*")</f>
        <v>4</v>
      </c>
      <c r="I89" s="7"/>
      <c r="J89" s="6">
        <f>COUNTIF(J3:J83, "=D*")</f>
        <v>2</v>
      </c>
      <c r="K89" s="7"/>
      <c r="L89" s="6">
        <f>COUNTIF(L3:L83, "=D*")</f>
        <v>1</v>
      </c>
      <c r="M89" s="7"/>
      <c r="N89" s="6">
        <f>COUNTIF(N3:N83, "=D*")</f>
        <v>0</v>
      </c>
      <c r="O89" s="7"/>
      <c r="P89" s="6">
        <f>COUNTIF(P3:P83, "=D*")</f>
        <v>2</v>
      </c>
      <c r="Q89" s="43"/>
      <c r="R89" s="6">
        <f>COUNTIF(R3:R83, "=D*")</f>
        <v>1</v>
      </c>
      <c r="S89" s="43"/>
      <c r="T89" s="6">
        <f>COUNTIF(T3:T83, "=D*")</f>
        <v>2</v>
      </c>
      <c r="U89" s="43"/>
      <c r="V89" s="6">
        <f>COUNTIF(V3:V83, "=D*")</f>
        <v>0</v>
      </c>
      <c r="W89" s="45"/>
      <c r="X89" s="45"/>
    </row>
    <row r="90" spans="1:28" s="3" customFormat="1" ht="15.75" customHeight="1">
      <c r="A90" s="27"/>
      <c r="B90" s="8" t="s">
        <v>204</v>
      </c>
      <c r="C90" s="43"/>
      <c r="D90" s="6">
        <f>COUNTIF(D3:D83, "=F*")</f>
        <v>5</v>
      </c>
      <c r="E90" s="7"/>
      <c r="F90" s="6">
        <f>COUNTIF(F3:F83, "=F*")</f>
        <v>7</v>
      </c>
      <c r="G90" s="7"/>
      <c r="H90" s="6">
        <f>COUNTIF(H3:H83, "=F*")</f>
        <v>9</v>
      </c>
      <c r="I90" s="7"/>
      <c r="J90" s="6">
        <f>COUNTIF(J3:J83, "=F*")</f>
        <v>6</v>
      </c>
      <c r="K90" s="7"/>
      <c r="L90" s="6">
        <f>COUNTIF(L3:L83, "=F*")</f>
        <v>1</v>
      </c>
      <c r="M90" s="7"/>
      <c r="N90" s="6">
        <f>COUNTIF(N3:N83, "=F*")</f>
        <v>0</v>
      </c>
      <c r="O90" s="7"/>
      <c r="P90" s="6">
        <f>COUNTIF(P3:P83, "=F*")</f>
        <v>0</v>
      </c>
      <c r="Q90" s="43"/>
      <c r="R90" s="6">
        <f>COUNTIF(R3:R83, "=F*")</f>
        <v>0</v>
      </c>
      <c r="S90" s="43"/>
      <c r="T90" s="6">
        <f>COUNTIF(T3:T83, "=F*")</f>
        <v>1</v>
      </c>
      <c r="U90" s="43"/>
      <c r="V90" s="6">
        <f>COUNTIF(V3:V83, "=F*")</f>
        <v>0</v>
      </c>
      <c r="W90" s="45"/>
      <c r="X90" s="45"/>
    </row>
    <row r="91" spans="1:28" s="3" customFormat="1" ht="15.75" customHeight="1">
      <c r="A91" s="28">
        <f>COUNTA(B3:B83)</f>
        <v>80</v>
      </c>
      <c r="B91" s="23" t="s">
        <v>205</v>
      </c>
      <c r="C91" s="21"/>
      <c r="D91" s="9">
        <f>D90/D85</f>
        <v>0.1388888888888889</v>
      </c>
      <c r="E91" s="10"/>
      <c r="F91" s="9">
        <f t="shared" ref="F91:V91" si="0">F90/F85</f>
        <v>0.17073170731707318</v>
      </c>
      <c r="G91" s="10"/>
      <c r="H91" s="9">
        <f t="shared" si="0"/>
        <v>0.20454545454545456</v>
      </c>
      <c r="I91" s="10"/>
      <c r="J91" s="9">
        <f t="shared" si="0"/>
        <v>0.14285714285714285</v>
      </c>
      <c r="K91" s="10"/>
      <c r="L91" s="9">
        <f t="shared" si="0"/>
        <v>2.7777777777777776E-2</v>
      </c>
      <c r="M91" s="10"/>
      <c r="N91" s="9" t="e">
        <f t="shared" ref="N91" si="1">N90/N85</f>
        <v>#DIV/0!</v>
      </c>
      <c r="O91" s="10"/>
      <c r="P91" s="9">
        <f t="shared" si="0"/>
        <v>0</v>
      </c>
      <c r="Q91" s="60"/>
      <c r="R91" s="9">
        <f t="shared" si="0"/>
        <v>0</v>
      </c>
      <c r="S91" s="60"/>
      <c r="T91" s="9">
        <f t="shared" si="0"/>
        <v>3.125E-2</v>
      </c>
      <c r="U91" s="60"/>
      <c r="V91" s="9" t="e">
        <f t="shared" si="0"/>
        <v>#DIV/0!</v>
      </c>
      <c r="W91" s="45"/>
      <c r="X91" s="45"/>
    </row>
    <row r="92" spans="1:28" s="3" customFormat="1" ht="15.75" customHeight="1">
      <c r="A92" s="28"/>
      <c r="C92" s="43"/>
      <c r="P92" s="45"/>
      <c r="Q92" s="45"/>
      <c r="R92" s="45"/>
      <c r="S92" s="45"/>
      <c r="T92" s="45"/>
      <c r="U92" s="45"/>
      <c r="V92" s="45"/>
      <c r="W92" s="45"/>
      <c r="X92" s="45"/>
    </row>
    <row r="93" spans="1:28" s="3" customFormat="1" ht="15.75" customHeight="1">
      <c r="A93" s="27" t="s">
        <v>206</v>
      </c>
      <c r="B93" s="3" t="s">
        <v>207</v>
      </c>
      <c r="C93" s="43"/>
      <c r="P93" s="45"/>
      <c r="Q93" s="45"/>
      <c r="R93" s="45"/>
      <c r="S93" s="45"/>
      <c r="T93" s="45"/>
      <c r="U93" s="45"/>
      <c r="V93" s="45"/>
    </row>
    <row r="94" spans="1:28" s="3" customFormat="1" ht="15.75" customHeight="1">
      <c r="A94" s="29" t="s">
        <v>208</v>
      </c>
      <c r="B94" s="24" t="s">
        <v>209</v>
      </c>
      <c r="C94" s="58"/>
      <c r="D94" s="25"/>
      <c r="E94" s="25"/>
      <c r="F94" s="24"/>
      <c r="G94" s="25"/>
      <c r="H94" s="25"/>
      <c r="I94" s="25"/>
      <c r="J94" s="25"/>
      <c r="K94" s="25"/>
      <c r="L94" s="25"/>
      <c r="M94" s="25"/>
      <c r="N94" s="25"/>
      <c r="O94" s="25"/>
      <c r="P94" s="45"/>
      <c r="Q94" s="59"/>
      <c r="R94" s="45"/>
      <c r="S94" s="59"/>
      <c r="T94" s="45"/>
      <c r="U94" s="59"/>
      <c r="V94" s="45"/>
    </row>
    <row r="95" spans="1:28" s="2" customFormat="1" ht="15.75" customHeight="1">
      <c r="A95" s="26" t="s">
        <v>210</v>
      </c>
      <c r="B95" s="2" t="s">
        <v>211</v>
      </c>
      <c r="C95" s="50"/>
      <c r="P95" s="44"/>
      <c r="Q95" s="44"/>
      <c r="R95" s="44"/>
      <c r="S95" s="44"/>
      <c r="T95" s="44"/>
      <c r="U95" s="44"/>
      <c r="V95" s="44"/>
    </row>
    <row r="96" spans="1:28" s="2" customFormat="1" ht="15.75" customHeight="1">
      <c r="A96" s="26" t="s">
        <v>212</v>
      </c>
      <c r="B96" s="2" t="s">
        <v>213</v>
      </c>
      <c r="C96" s="50"/>
      <c r="P96" s="44"/>
      <c r="Q96" s="44"/>
      <c r="R96" s="44"/>
      <c r="S96" s="44"/>
      <c r="T96" s="44"/>
      <c r="U96" s="44"/>
      <c r="V96" s="44"/>
    </row>
    <row r="97" spans="1:22" s="2" customFormat="1" ht="15.75" customHeight="1">
      <c r="A97" s="26" t="s">
        <v>214</v>
      </c>
      <c r="B97" s="2" t="s">
        <v>215</v>
      </c>
      <c r="C97" s="50"/>
      <c r="P97" s="44"/>
      <c r="Q97" s="44"/>
      <c r="R97" s="44"/>
      <c r="S97" s="44"/>
      <c r="T97" s="44"/>
      <c r="U97" s="44"/>
      <c r="V97" s="44"/>
    </row>
    <row r="98" spans="1:22" s="2" customFormat="1" ht="15.75" customHeight="1">
      <c r="A98" s="26" t="s">
        <v>216</v>
      </c>
      <c r="B98" s="2" t="s">
        <v>217</v>
      </c>
      <c r="C98" s="50"/>
      <c r="P98" s="44"/>
      <c r="Q98" s="44"/>
      <c r="R98" s="44"/>
      <c r="S98" s="44"/>
      <c r="T98" s="44"/>
      <c r="U98" s="44"/>
      <c r="V98" s="44"/>
    </row>
    <row r="99" spans="1:22" s="2" customFormat="1" ht="15.75" customHeight="1">
      <c r="A99" s="26" t="s">
        <v>218</v>
      </c>
      <c r="B99" s="2" t="s">
        <v>219</v>
      </c>
      <c r="C99" s="50"/>
      <c r="P99" s="44"/>
      <c r="Q99" s="44"/>
      <c r="R99" s="44"/>
      <c r="S99" s="44"/>
      <c r="T99" s="44"/>
      <c r="U99" s="44"/>
      <c r="V99" s="44"/>
    </row>
    <row r="100" spans="1:22" s="2" customFormat="1" ht="15.75" customHeight="1">
      <c r="A100" s="26" t="s">
        <v>220</v>
      </c>
      <c r="B100" s="2" t="s">
        <v>221</v>
      </c>
      <c r="C100" s="50"/>
      <c r="P100" s="44"/>
      <c r="Q100" s="44"/>
      <c r="R100" s="44"/>
      <c r="S100" s="44"/>
      <c r="T100" s="44"/>
      <c r="U100" s="44"/>
      <c r="V100" s="44"/>
    </row>
    <row r="101" spans="1:22" s="2" customFormat="1" ht="15.75" customHeight="1">
      <c r="A101" s="26" t="s">
        <v>222</v>
      </c>
      <c r="B101" s="2" t="s">
        <v>223</v>
      </c>
      <c r="C101" s="50"/>
      <c r="P101" s="44"/>
      <c r="Q101" s="44"/>
      <c r="R101" s="44"/>
      <c r="S101" s="44"/>
      <c r="T101" s="44"/>
      <c r="U101" s="44"/>
      <c r="V101" s="44"/>
    </row>
    <row r="102" spans="1:22" ht="15.75" customHeight="1">
      <c r="P102" s="44"/>
      <c r="Q102" s="44"/>
      <c r="R102" s="44"/>
      <c r="S102" s="44"/>
      <c r="T102" s="44"/>
      <c r="U102" s="44"/>
      <c r="V102" s="44"/>
    </row>
    <row r="103" spans="1:22" ht="15">
      <c r="P103" s="44"/>
      <c r="Q103" s="44"/>
      <c r="R103" s="44"/>
      <c r="S103" s="44"/>
      <c r="T103" s="44"/>
      <c r="U103" s="44"/>
      <c r="V103" s="44"/>
    </row>
    <row r="104" spans="1:22" ht="15">
      <c r="P104" s="44"/>
      <c r="Q104" s="44"/>
      <c r="R104" s="44"/>
      <c r="S104" s="44"/>
      <c r="T104" s="44"/>
      <c r="U104" s="44"/>
      <c r="V104" s="44"/>
    </row>
    <row r="105" spans="1:22" ht="15">
      <c r="P105" s="44"/>
      <c r="Q105" s="44"/>
      <c r="R105" s="44"/>
      <c r="S105" s="44"/>
      <c r="T105" s="44"/>
      <c r="U105" s="44"/>
      <c r="V105" s="44"/>
    </row>
    <row r="106" spans="1:22" ht="15">
      <c r="P106" s="44"/>
      <c r="Q106" s="44"/>
      <c r="R106" s="44"/>
      <c r="S106" s="44"/>
      <c r="T106" s="44"/>
      <c r="U106" s="44"/>
      <c r="V106" s="44"/>
    </row>
    <row r="107" spans="1:22" ht="15">
      <c r="P107" s="44"/>
      <c r="Q107" s="44"/>
      <c r="R107" s="44"/>
      <c r="S107" s="44"/>
      <c r="T107" s="44"/>
      <c r="U107" s="44"/>
      <c r="V107" s="44"/>
    </row>
    <row r="108" spans="1:22" ht="15">
      <c r="P108" s="44"/>
      <c r="Q108" s="44"/>
      <c r="R108" s="44"/>
      <c r="S108" s="44"/>
      <c r="T108" s="44"/>
      <c r="U108" s="44"/>
      <c r="V108" s="44"/>
    </row>
    <row r="109" spans="1:22" ht="15">
      <c r="P109" s="44"/>
      <c r="Q109" s="44"/>
      <c r="R109" s="44"/>
      <c r="S109" s="44"/>
      <c r="T109" s="44"/>
      <c r="U109" s="44"/>
      <c r="V109" s="44"/>
    </row>
    <row r="110" spans="1:22" ht="15">
      <c r="P110" s="44"/>
      <c r="Q110" s="44"/>
      <c r="R110" s="44"/>
      <c r="S110" s="44"/>
      <c r="T110" s="44"/>
      <c r="U110" s="44"/>
      <c r="V110" s="44"/>
    </row>
    <row r="111" spans="1:22" ht="15">
      <c r="P111" s="44"/>
      <c r="Q111" s="44"/>
      <c r="R111" s="44"/>
      <c r="S111" s="44"/>
      <c r="T111" s="44"/>
      <c r="U111" s="44"/>
      <c r="V111" s="44"/>
    </row>
    <row r="112" spans="1:22" ht="15">
      <c r="P112" s="44"/>
      <c r="Q112" s="44"/>
      <c r="R112" s="44"/>
      <c r="S112" s="44"/>
      <c r="T112" s="44"/>
      <c r="U112" s="44"/>
      <c r="V112" s="44"/>
    </row>
    <row r="113" spans="16:22" ht="15">
      <c r="P113" s="44"/>
      <c r="Q113" s="44"/>
      <c r="R113" s="44"/>
      <c r="S113" s="44"/>
      <c r="T113" s="44"/>
      <c r="U113" s="44"/>
      <c r="V113" s="44"/>
    </row>
    <row r="114" spans="16:22" ht="15">
      <c r="P114" s="44"/>
      <c r="Q114" s="44"/>
      <c r="R114" s="44"/>
      <c r="S114" s="44"/>
      <c r="T114" s="44"/>
      <c r="U114" s="44"/>
      <c r="V114" s="44"/>
    </row>
    <row r="115" spans="16:22" ht="15">
      <c r="P115" s="44"/>
      <c r="Q115" s="44"/>
      <c r="R115" s="44"/>
      <c r="S115" s="44"/>
      <c r="T115" s="44"/>
      <c r="U115" s="44"/>
      <c r="V115" s="44"/>
    </row>
    <row r="116" spans="16:22" ht="15">
      <c r="P116" s="44"/>
      <c r="Q116" s="44"/>
      <c r="R116" s="44"/>
      <c r="S116" s="44"/>
      <c r="T116" s="44"/>
      <c r="U116" s="44"/>
      <c r="V116" s="44"/>
    </row>
    <row r="117" spans="16:22" ht="15">
      <c r="P117" s="44"/>
      <c r="Q117" s="44"/>
      <c r="R117" s="44"/>
      <c r="S117" s="44"/>
      <c r="T117" s="44"/>
      <c r="U117" s="44"/>
      <c r="V117" s="44"/>
    </row>
    <row r="118" spans="16:22" ht="15">
      <c r="P118" s="44"/>
      <c r="Q118" s="44"/>
      <c r="R118" s="44"/>
      <c r="S118" s="44"/>
      <c r="T118" s="44"/>
      <c r="U118" s="44"/>
      <c r="V118" s="44"/>
    </row>
    <row r="119" spans="16:22" ht="15">
      <c r="P119" s="44"/>
      <c r="Q119" s="44"/>
      <c r="R119" s="44"/>
      <c r="S119" s="44"/>
      <c r="T119" s="44"/>
      <c r="U119" s="44"/>
      <c r="V119" s="44"/>
    </row>
    <row r="120" spans="16:22" ht="15">
      <c r="P120" s="44"/>
      <c r="Q120" s="44"/>
      <c r="R120" s="44"/>
      <c r="S120" s="44"/>
      <c r="T120" s="44"/>
      <c r="U120" s="44"/>
      <c r="V120" s="44"/>
    </row>
    <row r="121" spans="16:22" ht="15">
      <c r="P121" s="44"/>
      <c r="Q121" s="44"/>
      <c r="R121" s="44"/>
      <c r="S121" s="44"/>
      <c r="T121" s="44"/>
      <c r="U121" s="44"/>
      <c r="V121" s="44"/>
    </row>
    <row r="122" spans="16:22" ht="15">
      <c r="P122" s="44"/>
      <c r="Q122" s="44"/>
      <c r="R122" s="44"/>
      <c r="S122" s="44"/>
      <c r="T122" s="44"/>
      <c r="U122" s="44"/>
      <c r="V122" s="44"/>
    </row>
    <row r="123" spans="16:22" ht="15">
      <c r="P123" s="44"/>
      <c r="Q123" s="44"/>
      <c r="R123" s="44"/>
      <c r="S123" s="44"/>
      <c r="T123" s="44"/>
      <c r="U123" s="44"/>
      <c r="V123" s="44"/>
    </row>
    <row r="124" spans="16:22" ht="15">
      <c r="P124" s="44"/>
      <c r="Q124" s="44"/>
      <c r="R124" s="44"/>
      <c r="S124" s="44"/>
      <c r="T124" s="44"/>
      <c r="U124" s="44"/>
      <c r="V124" s="44"/>
    </row>
    <row r="125" spans="16:22" ht="15">
      <c r="P125" s="44"/>
      <c r="Q125" s="44"/>
      <c r="R125" s="44"/>
      <c r="S125" s="44"/>
      <c r="T125" s="44"/>
      <c r="U125" s="44"/>
      <c r="V125" s="44"/>
    </row>
    <row r="126" spans="16:22" ht="15">
      <c r="P126" s="44"/>
      <c r="Q126" s="44"/>
      <c r="R126" s="44"/>
      <c r="S126" s="44"/>
      <c r="T126" s="44"/>
      <c r="U126" s="44"/>
      <c r="V126" s="44"/>
    </row>
    <row r="127" spans="16:22" ht="15">
      <c r="P127" s="44"/>
      <c r="Q127" s="44"/>
      <c r="R127" s="44"/>
      <c r="S127" s="44"/>
      <c r="T127" s="44"/>
      <c r="U127" s="44"/>
      <c r="V127" s="44"/>
    </row>
    <row r="128" spans="16:22" ht="15">
      <c r="P128" s="44"/>
      <c r="Q128" s="44"/>
      <c r="R128" s="44"/>
      <c r="S128" s="44"/>
      <c r="T128" s="44"/>
      <c r="U128" s="44"/>
      <c r="V128" s="44"/>
    </row>
    <row r="129" spans="16:22" ht="15">
      <c r="P129" s="44"/>
      <c r="Q129" s="44"/>
      <c r="R129" s="44"/>
      <c r="S129" s="44"/>
      <c r="T129" s="44"/>
      <c r="U129" s="44"/>
      <c r="V129" s="44"/>
    </row>
    <row r="130" spans="16:22" ht="15">
      <c r="P130" s="44"/>
      <c r="Q130" s="44"/>
      <c r="R130" s="44"/>
      <c r="S130" s="44"/>
      <c r="T130" s="44"/>
      <c r="U130" s="44"/>
      <c r="V130" s="44"/>
    </row>
    <row r="131" spans="16:22" ht="15">
      <c r="P131" s="44"/>
      <c r="Q131" s="44"/>
      <c r="R131" s="44"/>
      <c r="S131" s="44"/>
      <c r="T131" s="44"/>
      <c r="U131" s="44"/>
      <c r="V131" s="44"/>
    </row>
    <row r="132" spans="16:22" ht="15">
      <c r="P132" s="44"/>
      <c r="Q132" s="44"/>
      <c r="R132" s="44"/>
      <c r="S132" s="44"/>
      <c r="T132" s="44"/>
      <c r="U132" s="44"/>
      <c r="V132" s="44"/>
    </row>
    <row r="133" spans="16:22" ht="15">
      <c r="P133" s="44"/>
      <c r="Q133" s="44"/>
      <c r="R133" s="44"/>
      <c r="S133" s="44"/>
      <c r="T133" s="44"/>
      <c r="U133" s="44"/>
      <c r="V133" s="44"/>
    </row>
    <row r="134" spans="16:22" ht="15">
      <c r="P134" s="44"/>
      <c r="Q134" s="44"/>
      <c r="R134" s="44"/>
      <c r="S134" s="44"/>
      <c r="T134" s="44"/>
      <c r="U134" s="44"/>
      <c r="V134" s="44"/>
    </row>
    <row r="135" spans="16:22" ht="15">
      <c r="P135" s="44"/>
      <c r="Q135" s="44"/>
      <c r="R135" s="44"/>
      <c r="S135" s="44"/>
      <c r="T135" s="44"/>
      <c r="U135" s="44"/>
      <c r="V135" s="44"/>
    </row>
    <row r="136" spans="16:22" ht="15">
      <c r="P136" s="44"/>
      <c r="Q136" s="44"/>
      <c r="R136" s="44"/>
      <c r="S136" s="44"/>
      <c r="T136" s="44"/>
      <c r="U136" s="44"/>
      <c r="V136" s="44"/>
    </row>
    <row r="137" spans="16:22" ht="15">
      <c r="P137" s="44"/>
      <c r="Q137" s="44"/>
      <c r="R137" s="44"/>
      <c r="S137" s="44"/>
      <c r="T137" s="44"/>
      <c r="U137" s="44"/>
      <c r="V137" s="44"/>
    </row>
    <row r="138" spans="16:22" ht="15">
      <c r="P138" s="44"/>
      <c r="Q138" s="44"/>
      <c r="R138" s="44"/>
      <c r="S138" s="44"/>
      <c r="T138" s="44"/>
      <c r="U138" s="44"/>
      <c r="V138" s="44"/>
    </row>
    <row r="139" spans="16:22" ht="15">
      <c r="P139" s="44"/>
      <c r="Q139" s="44"/>
      <c r="R139" s="44"/>
      <c r="S139" s="44"/>
      <c r="T139" s="44"/>
      <c r="U139" s="44"/>
      <c r="V139" s="44"/>
    </row>
    <row r="140" spans="16:22" ht="15">
      <c r="P140" s="44"/>
      <c r="Q140" s="44"/>
      <c r="R140" s="44"/>
      <c r="S140" s="44"/>
      <c r="T140" s="44"/>
      <c r="U140" s="44"/>
      <c r="V140" s="44"/>
    </row>
    <row r="141" spans="16:22" ht="15">
      <c r="P141" s="44"/>
      <c r="Q141" s="44"/>
      <c r="R141" s="44"/>
      <c r="S141" s="44"/>
      <c r="T141" s="44"/>
      <c r="U141" s="44"/>
      <c r="V141" s="44"/>
    </row>
    <row r="142" spans="16:22" ht="15">
      <c r="P142" s="44"/>
      <c r="Q142" s="44"/>
      <c r="R142" s="44"/>
      <c r="S142" s="44"/>
      <c r="T142" s="44"/>
      <c r="U142" s="44"/>
      <c r="V142" s="44"/>
    </row>
    <row r="143" spans="16:22" ht="15">
      <c r="P143" s="44"/>
      <c r="Q143" s="44"/>
      <c r="R143" s="44"/>
      <c r="S143" s="44"/>
      <c r="T143" s="44"/>
      <c r="U143" s="44"/>
      <c r="V143" s="44"/>
    </row>
    <row r="144" spans="16:22" ht="15">
      <c r="P144" s="44"/>
      <c r="Q144" s="44"/>
      <c r="R144" s="44"/>
      <c r="S144" s="44"/>
      <c r="T144" s="44"/>
      <c r="U144" s="44"/>
      <c r="V144" s="44"/>
    </row>
    <row r="145" spans="16:22" ht="15">
      <c r="P145" s="44"/>
      <c r="Q145" s="44"/>
      <c r="R145" s="44"/>
      <c r="S145" s="44"/>
      <c r="T145" s="44"/>
      <c r="U145" s="44"/>
      <c r="V145" s="44"/>
    </row>
    <row r="146" spans="16:22" ht="15">
      <c r="P146" s="44"/>
      <c r="Q146" s="44"/>
      <c r="R146" s="44"/>
      <c r="S146" s="44"/>
      <c r="T146" s="44"/>
      <c r="U146" s="44"/>
      <c r="V146" s="44"/>
    </row>
    <row r="147" spans="16:22" ht="15">
      <c r="P147" s="44"/>
      <c r="Q147" s="44"/>
      <c r="R147" s="44"/>
      <c r="S147" s="44"/>
      <c r="T147" s="44"/>
      <c r="U147" s="44"/>
      <c r="V147" s="44"/>
    </row>
    <row r="148" spans="16:22" ht="15">
      <c r="P148" s="44"/>
      <c r="Q148" s="44"/>
      <c r="R148" s="44"/>
      <c r="S148" s="44"/>
      <c r="T148" s="44"/>
      <c r="U148" s="44"/>
      <c r="V148" s="44"/>
    </row>
    <row r="149" spans="16:22" ht="15">
      <c r="P149" s="44"/>
      <c r="Q149" s="44"/>
      <c r="R149" s="44"/>
      <c r="S149" s="44"/>
      <c r="T149" s="44"/>
      <c r="U149" s="44"/>
      <c r="V149" s="44"/>
    </row>
    <row r="150" spans="16:22" ht="15">
      <c r="P150" s="44"/>
      <c r="Q150" s="44"/>
      <c r="R150" s="44"/>
      <c r="S150" s="44"/>
      <c r="T150" s="44"/>
      <c r="U150" s="44"/>
      <c r="V150" s="44"/>
    </row>
    <row r="151" spans="16:22" ht="15">
      <c r="P151" s="44"/>
      <c r="Q151" s="44"/>
      <c r="R151" s="44"/>
      <c r="S151" s="44"/>
      <c r="T151" s="44"/>
      <c r="U151" s="44"/>
      <c r="V151" s="44"/>
    </row>
    <row r="152" spans="16:22" ht="15">
      <c r="P152" s="44"/>
      <c r="Q152" s="44"/>
      <c r="R152" s="44"/>
      <c r="S152" s="44"/>
      <c r="T152" s="44"/>
      <c r="U152" s="44"/>
      <c r="V152" s="44"/>
    </row>
    <row r="153" spans="16:22" ht="15">
      <c r="P153" s="44"/>
      <c r="Q153" s="44"/>
      <c r="R153" s="44"/>
      <c r="S153" s="44"/>
      <c r="T153" s="44"/>
      <c r="U153" s="44"/>
      <c r="V153" s="44"/>
    </row>
    <row r="154" spans="16:22" ht="15">
      <c r="P154" s="44"/>
      <c r="Q154" s="44"/>
      <c r="R154" s="44"/>
      <c r="S154" s="44"/>
      <c r="T154" s="44"/>
      <c r="U154" s="44"/>
      <c r="V154" s="44"/>
    </row>
    <row r="155" spans="16:22" ht="15">
      <c r="P155" s="44"/>
      <c r="Q155" s="44"/>
      <c r="R155" s="44"/>
      <c r="S155" s="44"/>
      <c r="T155" s="44"/>
      <c r="U155" s="44"/>
      <c r="V155" s="44"/>
    </row>
    <row r="156" spans="16:22" ht="15">
      <c r="P156" s="44"/>
      <c r="Q156" s="44"/>
      <c r="R156" s="44"/>
      <c r="S156" s="44"/>
      <c r="T156" s="44"/>
      <c r="U156" s="44"/>
      <c r="V156" s="44"/>
    </row>
    <row r="157" spans="16:22" ht="15">
      <c r="P157" s="44"/>
      <c r="Q157" s="44"/>
      <c r="R157" s="44"/>
      <c r="S157" s="44"/>
      <c r="T157" s="44"/>
      <c r="U157" s="44"/>
      <c r="V157" s="44"/>
    </row>
    <row r="158" spans="16:22" ht="15">
      <c r="P158" s="44"/>
      <c r="Q158" s="44"/>
      <c r="R158" s="44"/>
      <c r="S158" s="44"/>
      <c r="T158" s="44"/>
      <c r="U158" s="44"/>
      <c r="V158" s="44"/>
    </row>
    <row r="159" spans="16:22" ht="15">
      <c r="P159" s="44"/>
      <c r="Q159" s="44"/>
      <c r="R159" s="44"/>
      <c r="S159" s="44"/>
      <c r="T159" s="44"/>
      <c r="U159" s="44"/>
      <c r="V159" s="44"/>
    </row>
    <row r="160" spans="16:22" ht="15">
      <c r="P160" s="44"/>
      <c r="Q160" s="44"/>
      <c r="R160" s="44"/>
      <c r="S160" s="44"/>
      <c r="T160" s="44"/>
      <c r="U160" s="44"/>
      <c r="V160" s="44"/>
    </row>
    <row r="161" spans="16:22" ht="15">
      <c r="P161" s="44"/>
      <c r="Q161" s="44"/>
      <c r="R161" s="44"/>
      <c r="S161" s="44"/>
      <c r="T161" s="44"/>
      <c r="U161" s="44"/>
      <c r="V161" s="44"/>
    </row>
    <row r="162" spans="16:22" ht="15">
      <c r="P162" s="44"/>
      <c r="Q162" s="44"/>
      <c r="R162" s="44"/>
      <c r="S162" s="44"/>
      <c r="T162" s="44"/>
      <c r="U162" s="44"/>
      <c r="V162" s="44"/>
    </row>
    <row r="163" spans="16:22" ht="15">
      <c r="P163" s="44"/>
      <c r="Q163" s="44"/>
      <c r="R163" s="44"/>
      <c r="S163" s="44"/>
      <c r="T163" s="44"/>
      <c r="U163" s="44"/>
      <c r="V163" s="44"/>
    </row>
    <row r="164" spans="16:22" ht="15">
      <c r="P164" s="44"/>
      <c r="Q164" s="44"/>
      <c r="R164" s="44"/>
      <c r="S164" s="44"/>
      <c r="T164" s="44"/>
      <c r="U164" s="44"/>
      <c r="V164" s="44"/>
    </row>
    <row r="165" spans="16:22" ht="15">
      <c r="P165" s="44"/>
      <c r="Q165" s="44"/>
      <c r="R165" s="44"/>
      <c r="S165" s="44"/>
      <c r="T165" s="44"/>
      <c r="U165" s="44"/>
      <c r="V165" s="44"/>
    </row>
    <row r="166" spans="16:22" ht="15">
      <c r="P166" s="44"/>
      <c r="Q166" s="44"/>
      <c r="R166" s="44"/>
      <c r="S166" s="44"/>
      <c r="T166" s="44"/>
      <c r="U166" s="44"/>
      <c r="V166" s="44"/>
    </row>
    <row r="167" spans="16:22" ht="15">
      <c r="P167" s="44"/>
      <c r="Q167" s="44"/>
      <c r="R167" s="44"/>
      <c r="S167" s="44"/>
      <c r="T167" s="44"/>
      <c r="U167" s="44"/>
      <c r="V167" s="44"/>
    </row>
    <row r="168" spans="16:22" ht="15">
      <c r="P168" s="44"/>
      <c r="Q168" s="44"/>
      <c r="R168" s="44"/>
      <c r="S168" s="44"/>
      <c r="T168" s="44"/>
      <c r="U168" s="44"/>
      <c r="V168" s="44"/>
    </row>
    <row r="169" spans="16:22" ht="15">
      <c r="P169" s="44"/>
      <c r="Q169" s="44"/>
      <c r="R169" s="44"/>
      <c r="S169" s="44"/>
      <c r="T169" s="44"/>
      <c r="U169" s="44"/>
      <c r="V169" s="44"/>
    </row>
    <row r="170" spans="16:22" ht="15">
      <c r="P170" s="44"/>
      <c r="Q170" s="44"/>
      <c r="R170" s="44"/>
      <c r="S170" s="44"/>
      <c r="T170" s="44"/>
      <c r="U170" s="44"/>
      <c r="V170" s="44"/>
    </row>
    <row r="171" spans="16:22" ht="15">
      <c r="P171" s="44"/>
      <c r="Q171" s="44"/>
      <c r="R171" s="44"/>
      <c r="S171" s="44"/>
      <c r="T171" s="44"/>
      <c r="U171" s="44"/>
      <c r="V171" s="44"/>
    </row>
    <row r="172" spans="16:22" ht="15">
      <c r="P172" s="44"/>
      <c r="Q172" s="44"/>
      <c r="R172" s="44"/>
      <c r="S172" s="44"/>
      <c r="T172" s="44"/>
      <c r="U172" s="44"/>
      <c r="V172" s="44"/>
    </row>
    <row r="173" spans="16:22" ht="15">
      <c r="P173" s="44"/>
      <c r="Q173" s="44"/>
      <c r="R173" s="44"/>
      <c r="S173" s="44"/>
      <c r="T173" s="44"/>
      <c r="U173" s="44"/>
      <c r="V173" s="44"/>
    </row>
    <row r="174" spans="16:22" ht="15">
      <c r="P174" s="44"/>
      <c r="Q174" s="44"/>
      <c r="R174" s="44"/>
      <c r="S174" s="44"/>
      <c r="T174" s="44"/>
      <c r="U174" s="44"/>
      <c r="V174" s="44"/>
    </row>
    <row r="175" spans="16:22" ht="15">
      <c r="P175" s="44"/>
      <c r="Q175" s="44"/>
      <c r="R175" s="44"/>
      <c r="S175" s="44"/>
      <c r="T175" s="44"/>
      <c r="U175" s="44"/>
      <c r="V175" s="44"/>
    </row>
    <row r="176" spans="16:22" ht="15">
      <c r="P176" s="44"/>
      <c r="Q176" s="44"/>
      <c r="R176" s="44"/>
      <c r="S176" s="44"/>
      <c r="T176" s="44"/>
      <c r="U176" s="44"/>
      <c r="V176" s="44"/>
    </row>
    <row r="177" spans="16:22" ht="15">
      <c r="P177" s="44"/>
      <c r="Q177" s="44"/>
      <c r="R177" s="44"/>
      <c r="S177" s="44"/>
      <c r="T177" s="44"/>
      <c r="U177" s="44"/>
      <c r="V177" s="44"/>
    </row>
    <row r="178" spans="16:22" ht="15">
      <c r="P178" s="44"/>
      <c r="Q178" s="44"/>
      <c r="R178" s="44"/>
      <c r="S178" s="44"/>
      <c r="T178" s="44"/>
      <c r="U178" s="44"/>
      <c r="V178" s="44"/>
    </row>
    <row r="179" spans="16:22" ht="15">
      <c r="P179" s="44"/>
      <c r="Q179" s="44"/>
      <c r="R179" s="44"/>
      <c r="S179" s="44"/>
      <c r="T179" s="44"/>
      <c r="U179" s="44"/>
      <c r="V179" s="44"/>
    </row>
    <row r="180" spans="16:22" ht="15">
      <c r="P180" s="44"/>
      <c r="Q180" s="44"/>
      <c r="R180" s="44"/>
      <c r="S180" s="44"/>
      <c r="T180" s="44"/>
      <c r="U180" s="44"/>
      <c r="V180" s="44"/>
    </row>
    <row r="181" spans="16:22" ht="15">
      <c r="P181" s="44"/>
      <c r="Q181" s="44"/>
      <c r="R181" s="44"/>
      <c r="S181" s="44"/>
      <c r="T181" s="44"/>
      <c r="U181" s="44"/>
      <c r="V181" s="44"/>
    </row>
    <row r="182" spans="16:22" ht="15">
      <c r="P182" s="44"/>
      <c r="Q182" s="44"/>
      <c r="R182" s="44"/>
      <c r="S182" s="44"/>
      <c r="T182" s="44"/>
      <c r="U182" s="44"/>
      <c r="V182" s="44"/>
    </row>
    <row r="183" spans="16:22" ht="15">
      <c r="P183" s="44"/>
      <c r="Q183" s="44"/>
      <c r="R183" s="44"/>
      <c r="S183" s="44"/>
      <c r="T183" s="44"/>
      <c r="U183" s="44"/>
      <c r="V183" s="44"/>
    </row>
    <row r="184" spans="16:22" ht="15">
      <c r="P184" s="44"/>
      <c r="Q184" s="44"/>
      <c r="R184" s="44"/>
      <c r="S184" s="44"/>
      <c r="T184" s="44"/>
      <c r="U184" s="44"/>
      <c r="V184" s="44"/>
    </row>
    <row r="185" spans="16:22" ht="15">
      <c r="P185" s="44"/>
      <c r="Q185" s="44"/>
      <c r="R185" s="44"/>
      <c r="S185" s="44"/>
      <c r="T185" s="44"/>
      <c r="U185" s="44"/>
      <c r="V185" s="44"/>
    </row>
    <row r="186" spans="16:22" ht="15">
      <c r="P186" s="44"/>
      <c r="Q186" s="44"/>
      <c r="R186" s="44"/>
      <c r="S186" s="44"/>
      <c r="T186" s="44"/>
      <c r="U186" s="44"/>
      <c r="V186" s="44"/>
    </row>
    <row r="187" spans="16:22" ht="15">
      <c r="P187" s="44"/>
      <c r="Q187" s="44"/>
      <c r="R187" s="44"/>
      <c r="S187" s="44"/>
      <c r="T187" s="44"/>
      <c r="U187" s="44"/>
      <c r="V187" s="44"/>
    </row>
    <row r="188" spans="16:22" ht="15">
      <c r="P188" s="44"/>
      <c r="Q188" s="44"/>
      <c r="R188" s="44"/>
      <c r="S188" s="44"/>
      <c r="T188" s="44"/>
      <c r="U188" s="44"/>
      <c r="V188" s="44"/>
    </row>
    <row r="189" spans="16:22" ht="15">
      <c r="P189" s="44"/>
      <c r="Q189" s="44"/>
      <c r="R189" s="44"/>
      <c r="S189" s="44"/>
      <c r="T189" s="44"/>
      <c r="U189" s="44"/>
      <c r="V189" s="44"/>
    </row>
    <row r="190" spans="16:22" ht="15">
      <c r="P190" s="44"/>
      <c r="Q190" s="44"/>
      <c r="R190" s="44"/>
      <c r="S190" s="44"/>
      <c r="T190" s="44"/>
      <c r="U190" s="44"/>
      <c r="V190" s="44"/>
    </row>
    <row r="191" spans="16:22" ht="15">
      <c r="P191" s="44"/>
      <c r="Q191" s="44"/>
      <c r="R191" s="44"/>
      <c r="S191" s="44"/>
      <c r="T191" s="44"/>
      <c r="U191" s="44"/>
      <c r="V191" s="44"/>
    </row>
    <row r="192" spans="16:22" ht="15">
      <c r="P192" s="44"/>
      <c r="Q192" s="44"/>
      <c r="R192" s="44"/>
      <c r="S192" s="44"/>
      <c r="T192" s="44"/>
      <c r="U192" s="44"/>
      <c r="V192" s="44"/>
    </row>
    <row r="193" spans="16:22" ht="15">
      <c r="P193" s="44"/>
      <c r="Q193" s="44"/>
      <c r="R193" s="44"/>
      <c r="S193" s="44"/>
      <c r="T193" s="44"/>
      <c r="U193" s="44"/>
      <c r="V193" s="44"/>
    </row>
    <row r="194" spans="16:22" ht="15">
      <c r="P194" s="44"/>
      <c r="Q194" s="44"/>
      <c r="R194" s="44"/>
      <c r="S194" s="44"/>
      <c r="T194" s="44"/>
      <c r="U194" s="44"/>
      <c r="V194" s="44"/>
    </row>
    <row r="195" spans="16:22" ht="15">
      <c r="P195" s="44"/>
      <c r="Q195" s="44"/>
      <c r="R195" s="44"/>
      <c r="S195" s="44"/>
      <c r="T195" s="44"/>
      <c r="U195" s="44"/>
      <c r="V195" s="44"/>
    </row>
    <row r="196" spans="16:22" ht="15">
      <c r="P196" s="44"/>
      <c r="Q196" s="44"/>
      <c r="R196" s="44"/>
      <c r="S196" s="44"/>
      <c r="T196" s="44"/>
      <c r="U196" s="44"/>
      <c r="V196" s="44"/>
    </row>
    <row r="197" spans="16:22" ht="15">
      <c r="P197" s="44"/>
      <c r="Q197" s="44"/>
      <c r="R197" s="44"/>
      <c r="S197" s="44"/>
      <c r="T197" s="44"/>
      <c r="U197" s="44"/>
      <c r="V197" s="44"/>
    </row>
    <row r="198" spans="16:22" ht="15">
      <c r="P198" s="44"/>
      <c r="Q198" s="44"/>
      <c r="R198" s="44"/>
      <c r="S198" s="44"/>
      <c r="T198" s="44"/>
      <c r="U198" s="44"/>
      <c r="V198" s="44"/>
    </row>
    <row r="199" spans="16:22" ht="15">
      <c r="P199" s="44"/>
      <c r="Q199" s="44"/>
      <c r="R199" s="44"/>
      <c r="S199" s="44"/>
      <c r="T199" s="44"/>
      <c r="U199" s="44"/>
      <c r="V199" s="44"/>
    </row>
    <row r="200" spans="16:22" ht="15">
      <c r="P200" s="44"/>
      <c r="Q200" s="44"/>
      <c r="R200" s="44"/>
      <c r="S200" s="44"/>
      <c r="T200" s="44"/>
      <c r="U200" s="44"/>
      <c r="V200" s="44"/>
    </row>
    <row r="201" spans="16:22" ht="15">
      <c r="P201" s="44"/>
      <c r="Q201" s="44"/>
      <c r="R201" s="44"/>
      <c r="S201" s="44"/>
      <c r="T201" s="44"/>
      <c r="U201" s="44"/>
      <c r="V201" s="44"/>
    </row>
    <row r="202" spans="16:22" ht="15">
      <c r="P202" s="44"/>
      <c r="Q202" s="44"/>
      <c r="R202" s="44"/>
      <c r="S202" s="44"/>
      <c r="T202" s="44"/>
      <c r="U202" s="44"/>
      <c r="V202" s="44"/>
    </row>
    <row r="203" spans="16:22" ht="15">
      <c r="P203" s="44"/>
      <c r="Q203" s="44"/>
      <c r="R203" s="44"/>
      <c r="S203" s="44"/>
      <c r="T203" s="44"/>
      <c r="U203" s="44"/>
      <c r="V203" s="44"/>
    </row>
    <row r="204" spans="16:22" ht="15">
      <c r="P204" s="44"/>
      <c r="Q204" s="44"/>
      <c r="R204" s="44"/>
      <c r="S204" s="44"/>
      <c r="T204" s="44"/>
      <c r="U204" s="44"/>
      <c r="V204" s="44"/>
    </row>
    <row r="205" spans="16:22" ht="15">
      <c r="P205" s="44"/>
      <c r="Q205" s="44"/>
      <c r="R205" s="44"/>
      <c r="S205" s="44"/>
      <c r="T205" s="44"/>
      <c r="U205" s="44"/>
      <c r="V205" s="44"/>
    </row>
    <row r="206" spans="16:22" ht="15">
      <c r="P206" s="44"/>
      <c r="Q206" s="44"/>
      <c r="R206" s="44"/>
      <c r="S206" s="44"/>
      <c r="T206" s="44"/>
      <c r="U206" s="44"/>
      <c r="V206" s="44"/>
    </row>
    <row r="207" spans="16:22" ht="15">
      <c r="P207" s="44"/>
      <c r="Q207" s="44"/>
      <c r="R207" s="44"/>
      <c r="S207" s="44"/>
      <c r="T207" s="44"/>
      <c r="U207" s="44"/>
      <c r="V207" s="44"/>
    </row>
    <row r="208" spans="16:22" ht="15">
      <c r="P208" s="44"/>
      <c r="Q208" s="44"/>
      <c r="R208" s="44"/>
      <c r="S208" s="44"/>
      <c r="T208" s="44"/>
      <c r="U208" s="44"/>
      <c r="V208" s="44"/>
    </row>
    <row r="209" spans="16:22" ht="15">
      <c r="P209" s="44"/>
      <c r="Q209" s="44"/>
      <c r="R209" s="44"/>
      <c r="S209" s="44"/>
      <c r="T209" s="44"/>
      <c r="U209" s="44"/>
      <c r="V209" s="44"/>
    </row>
    <row r="210" spans="16:22" ht="15">
      <c r="P210" s="44"/>
      <c r="Q210" s="44"/>
      <c r="R210" s="44"/>
      <c r="S210" s="44"/>
      <c r="T210" s="44"/>
      <c r="U210" s="44"/>
      <c r="V210" s="44"/>
    </row>
    <row r="211" spans="16:22" ht="15">
      <c r="P211" s="44"/>
      <c r="Q211" s="44"/>
      <c r="R211" s="44"/>
      <c r="S211" s="44"/>
      <c r="T211" s="44"/>
      <c r="U211" s="44"/>
      <c r="V211" s="44"/>
    </row>
    <row r="212" spans="16:22" ht="15">
      <c r="P212" s="44"/>
      <c r="Q212" s="44"/>
      <c r="R212" s="44"/>
      <c r="S212" s="44"/>
      <c r="T212" s="44"/>
      <c r="U212" s="44"/>
      <c r="V212" s="44"/>
    </row>
    <row r="213" spans="16:22" ht="15">
      <c r="P213" s="44"/>
      <c r="Q213" s="44"/>
      <c r="R213" s="44"/>
      <c r="S213" s="44"/>
      <c r="T213" s="44"/>
      <c r="U213" s="44"/>
      <c r="V213" s="44"/>
    </row>
    <row r="214" spans="16:22" ht="15">
      <c r="P214" s="44"/>
      <c r="Q214" s="44"/>
      <c r="R214" s="44"/>
      <c r="S214" s="44"/>
      <c r="T214" s="44"/>
      <c r="U214" s="44"/>
      <c r="V214" s="44"/>
    </row>
    <row r="215" spans="16:22" ht="15">
      <c r="P215" s="44"/>
      <c r="Q215" s="44"/>
      <c r="R215" s="44"/>
      <c r="S215" s="44"/>
      <c r="T215" s="44"/>
      <c r="U215" s="44"/>
      <c r="V215" s="44"/>
    </row>
    <row r="216" spans="16:22" ht="15">
      <c r="P216" s="44"/>
      <c r="Q216" s="44"/>
      <c r="R216" s="44"/>
      <c r="S216" s="44"/>
      <c r="T216" s="44"/>
      <c r="U216" s="44"/>
      <c r="V216" s="44"/>
    </row>
    <row r="217" spans="16:22" ht="15">
      <c r="P217" s="44"/>
      <c r="Q217" s="44"/>
      <c r="R217" s="44"/>
      <c r="S217" s="44"/>
      <c r="T217" s="44"/>
      <c r="U217" s="44"/>
      <c r="V217" s="44"/>
    </row>
    <row r="218" spans="16:22" ht="15">
      <c r="P218" s="44"/>
      <c r="Q218" s="44"/>
      <c r="R218" s="44"/>
      <c r="S218" s="44"/>
      <c r="T218" s="44"/>
      <c r="U218" s="44"/>
      <c r="V218" s="44"/>
    </row>
    <row r="219" spans="16:22" ht="15">
      <c r="P219" s="44"/>
      <c r="Q219" s="44"/>
      <c r="R219" s="44"/>
      <c r="S219" s="44"/>
      <c r="T219" s="44"/>
      <c r="U219" s="44"/>
      <c r="V219" s="44"/>
    </row>
    <row r="220" spans="16:22" ht="15">
      <c r="P220" s="44"/>
      <c r="Q220" s="44"/>
      <c r="R220" s="44"/>
      <c r="S220" s="44"/>
      <c r="T220" s="44"/>
      <c r="U220" s="44"/>
      <c r="V220" s="44"/>
    </row>
    <row r="221" spans="16:22" ht="15">
      <c r="P221" s="44"/>
      <c r="Q221" s="44"/>
      <c r="R221" s="44"/>
      <c r="S221" s="44"/>
      <c r="T221" s="44"/>
      <c r="U221" s="44"/>
      <c r="V221" s="44"/>
    </row>
    <row r="222" spans="16:22" ht="15">
      <c r="P222" s="44"/>
      <c r="Q222" s="44"/>
      <c r="R222" s="44"/>
      <c r="S222" s="44"/>
      <c r="T222" s="44"/>
      <c r="U222" s="44"/>
      <c r="V222" s="44"/>
    </row>
    <row r="223" spans="16:22" ht="15">
      <c r="P223" s="44"/>
      <c r="Q223" s="44"/>
      <c r="R223" s="44"/>
      <c r="S223" s="44"/>
      <c r="T223" s="44"/>
      <c r="U223" s="44"/>
      <c r="V223" s="44"/>
    </row>
    <row r="224" spans="16:22" ht="15">
      <c r="P224" s="44"/>
      <c r="Q224" s="44"/>
      <c r="R224" s="44"/>
      <c r="S224" s="44"/>
      <c r="T224" s="44"/>
      <c r="U224" s="44"/>
      <c r="V224" s="44"/>
    </row>
    <row r="225" spans="16:22" ht="15">
      <c r="P225" s="44"/>
      <c r="Q225" s="44"/>
      <c r="R225" s="44"/>
      <c r="S225" s="44"/>
      <c r="T225" s="44"/>
      <c r="U225" s="44"/>
      <c r="V225" s="44"/>
    </row>
    <row r="226" spans="16:22" ht="15">
      <c r="P226" s="44"/>
      <c r="Q226" s="44"/>
      <c r="R226" s="44"/>
      <c r="S226" s="44"/>
      <c r="T226" s="44"/>
      <c r="U226" s="44"/>
      <c r="V226" s="44"/>
    </row>
    <row r="227" spans="16:22" ht="15">
      <c r="P227" s="44"/>
      <c r="Q227" s="44"/>
      <c r="R227" s="44"/>
      <c r="S227" s="44"/>
      <c r="T227" s="44"/>
      <c r="U227" s="44"/>
      <c r="V227" s="44"/>
    </row>
    <row r="228" spans="16:22" ht="15">
      <c r="P228" s="44"/>
      <c r="Q228" s="44"/>
      <c r="R228" s="44"/>
      <c r="S228" s="44"/>
      <c r="T228" s="44"/>
      <c r="U228" s="44"/>
      <c r="V228" s="44"/>
    </row>
    <row r="229" spans="16:22" ht="15">
      <c r="P229" s="44"/>
      <c r="Q229" s="44"/>
      <c r="R229" s="44"/>
      <c r="S229" s="44"/>
      <c r="T229" s="44"/>
      <c r="U229" s="44"/>
      <c r="V229" s="44"/>
    </row>
    <row r="230" spans="16:22" ht="15">
      <c r="P230" s="44"/>
      <c r="Q230" s="44"/>
      <c r="R230" s="44"/>
      <c r="S230" s="44"/>
      <c r="T230" s="44"/>
      <c r="U230" s="44"/>
      <c r="V230" s="44"/>
    </row>
    <row r="231" spans="16:22" ht="15">
      <c r="P231" s="44"/>
      <c r="Q231" s="44"/>
      <c r="R231" s="44"/>
      <c r="S231" s="44"/>
      <c r="T231" s="44"/>
      <c r="U231" s="44"/>
      <c r="V231" s="44"/>
    </row>
    <row r="232" spans="16:22" ht="15">
      <c r="P232" s="44"/>
      <c r="Q232" s="44"/>
      <c r="R232" s="44"/>
      <c r="S232" s="44"/>
      <c r="T232" s="44"/>
      <c r="U232" s="44"/>
      <c r="V232" s="44"/>
    </row>
    <row r="233" spans="16:22" ht="15">
      <c r="P233" s="44"/>
      <c r="Q233" s="44"/>
      <c r="R233" s="44"/>
      <c r="S233" s="44"/>
      <c r="T233" s="44"/>
      <c r="U233" s="44"/>
      <c r="V233" s="44"/>
    </row>
    <row r="234" spans="16:22" ht="15">
      <c r="P234" s="44"/>
      <c r="Q234" s="44"/>
      <c r="R234" s="44"/>
      <c r="S234" s="44"/>
      <c r="T234" s="44"/>
      <c r="U234" s="44"/>
      <c r="V234" s="44"/>
    </row>
    <row r="235" spans="16:22" ht="15">
      <c r="P235" s="44"/>
      <c r="Q235" s="44"/>
      <c r="R235" s="44"/>
      <c r="S235" s="44"/>
      <c r="T235" s="44"/>
      <c r="U235" s="44"/>
      <c r="V235" s="44"/>
    </row>
    <row r="236" spans="16:22" ht="15">
      <c r="P236" s="44"/>
      <c r="Q236" s="44"/>
      <c r="R236" s="44"/>
      <c r="S236" s="44"/>
      <c r="T236" s="44"/>
      <c r="U236" s="44"/>
      <c r="V236" s="44"/>
    </row>
    <row r="237" spans="16:22" ht="15">
      <c r="P237" s="44"/>
      <c r="Q237" s="44"/>
      <c r="R237" s="44"/>
      <c r="S237" s="44"/>
      <c r="T237" s="44"/>
      <c r="U237" s="44"/>
      <c r="V237" s="44"/>
    </row>
    <row r="238" spans="16:22" ht="15">
      <c r="P238" s="44"/>
      <c r="Q238" s="44"/>
      <c r="R238" s="44"/>
      <c r="S238" s="44"/>
      <c r="T238" s="44"/>
      <c r="U238" s="44"/>
      <c r="V238" s="44"/>
    </row>
    <row r="239" spans="16:22" ht="15">
      <c r="P239" s="44"/>
      <c r="Q239" s="44"/>
      <c r="R239" s="44"/>
      <c r="S239" s="44"/>
      <c r="T239" s="44"/>
      <c r="U239" s="44"/>
      <c r="V239" s="44"/>
    </row>
    <row r="240" spans="16:22" ht="15">
      <c r="P240" s="44"/>
      <c r="Q240" s="44"/>
      <c r="R240" s="44"/>
      <c r="S240" s="44"/>
      <c r="T240" s="44"/>
      <c r="U240" s="44"/>
      <c r="V240" s="44"/>
    </row>
    <row r="241" spans="16:22" ht="15">
      <c r="P241" s="44"/>
      <c r="Q241" s="44"/>
      <c r="R241" s="44"/>
      <c r="S241" s="44"/>
      <c r="T241" s="44"/>
      <c r="U241" s="44"/>
      <c r="V241" s="44"/>
    </row>
    <row r="242" spans="16:22" ht="15">
      <c r="P242" s="44"/>
      <c r="Q242" s="44"/>
      <c r="R242" s="44"/>
      <c r="S242" s="44"/>
      <c r="T242" s="44"/>
      <c r="U242" s="44"/>
      <c r="V242" s="44"/>
    </row>
    <row r="243" spans="16:22" ht="15">
      <c r="P243" s="44"/>
      <c r="Q243" s="44"/>
      <c r="R243" s="44"/>
      <c r="S243" s="44"/>
      <c r="T243" s="44"/>
      <c r="U243" s="44"/>
      <c r="V243" s="44"/>
    </row>
    <row r="244" spans="16:22" ht="15">
      <c r="P244" s="44"/>
      <c r="Q244" s="44"/>
      <c r="R244" s="44"/>
      <c r="S244" s="44"/>
      <c r="T244" s="44"/>
      <c r="U244" s="44"/>
      <c r="V244" s="44"/>
    </row>
    <row r="245" spans="16:22" ht="15">
      <c r="P245" s="44"/>
      <c r="Q245" s="44"/>
      <c r="R245" s="44"/>
      <c r="S245" s="44"/>
      <c r="T245" s="44"/>
      <c r="U245" s="44"/>
      <c r="V245" s="44"/>
    </row>
    <row r="246" spans="16:22" ht="15">
      <c r="P246" s="44"/>
      <c r="Q246" s="44"/>
      <c r="R246" s="44"/>
      <c r="S246" s="44"/>
      <c r="T246" s="44"/>
      <c r="U246" s="44"/>
      <c r="V246" s="44"/>
    </row>
    <row r="247" spans="16:22" ht="15">
      <c r="P247" s="44"/>
      <c r="Q247" s="44"/>
      <c r="R247" s="44"/>
      <c r="S247" s="44"/>
      <c r="T247" s="44"/>
      <c r="U247" s="44"/>
      <c r="V247" s="44"/>
    </row>
    <row r="248" spans="16:22" ht="15">
      <c r="P248" s="44"/>
      <c r="Q248" s="44"/>
      <c r="R248" s="44"/>
      <c r="S248" s="44"/>
      <c r="T248" s="44"/>
      <c r="U248" s="44"/>
      <c r="V248" s="44"/>
    </row>
    <row r="249" spans="16:22" ht="15">
      <c r="P249" s="44"/>
      <c r="Q249" s="44"/>
      <c r="R249" s="44"/>
      <c r="S249" s="44"/>
      <c r="T249" s="44"/>
      <c r="U249" s="44"/>
      <c r="V249" s="44"/>
    </row>
    <row r="250" spans="16:22" ht="15">
      <c r="P250" s="44"/>
      <c r="Q250" s="44"/>
      <c r="R250" s="44"/>
      <c r="S250" s="44"/>
      <c r="T250" s="44"/>
      <c r="U250" s="44"/>
      <c r="V250" s="44"/>
    </row>
    <row r="251" spans="16:22" ht="15">
      <c r="P251" s="44"/>
      <c r="Q251" s="44"/>
      <c r="R251" s="44"/>
      <c r="S251" s="44"/>
      <c r="T251" s="44"/>
      <c r="U251" s="44"/>
      <c r="V251" s="44"/>
    </row>
    <row r="252" spans="16:22" ht="15">
      <c r="P252" s="44"/>
      <c r="Q252" s="44"/>
      <c r="R252" s="44"/>
      <c r="S252" s="44"/>
      <c r="T252" s="44"/>
      <c r="U252" s="44"/>
      <c r="V252" s="44"/>
    </row>
    <row r="253" spans="16:22" ht="15">
      <c r="P253" s="44"/>
      <c r="Q253" s="44"/>
      <c r="R253" s="44"/>
      <c r="S253" s="44"/>
      <c r="T253" s="44"/>
      <c r="U253" s="44"/>
      <c r="V253" s="44"/>
    </row>
    <row r="254" spans="16:22" ht="15">
      <c r="P254" s="44"/>
      <c r="Q254" s="44"/>
      <c r="R254" s="44"/>
      <c r="S254" s="44"/>
      <c r="T254" s="44"/>
      <c r="U254" s="44"/>
      <c r="V254" s="44"/>
    </row>
    <row r="255" spans="16:22" ht="15">
      <c r="P255" s="44"/>
      <c r="Q255" s="44"/>
      <c r="R255" s="44"/>
      <c r="S255" s="44"/>
      <c r="T255" s="44"/>
      <c r="U255" s="44"/>
      <c r="V255" s="44"/>
    </row>
    <row r="256" spans="16:22" ht="15">
      <c r="P256" s="44"/>
      <c r="Q256" s="44"/>
      <c r="R256" s="44"/>
      <c r="S256" s="44"/>
      <c r="T256" s="44"/>
      <c r="U256" s="44"/>
      <c r="V256" s="44"/>
    </row>
    <row r="257" spans="16:22" ht="15">
      <c r="P257" s="44"/>
      <c r="Q257" s="44"/>
      <c r="R257" s="44"/>
      <c r="S257" s="44"/>
      <c r="T257" s="44"/>
      <c r="U257" s="44"/>
      <c r="V257" s="44"/>
    </row>
    <row r="258" spans="16:22" ht="15">
      <c r="P258" s="44"/>
      <c r="Q258" s="44"/>
      <c r="R258" s="44"/>
      <c r="S258" s="44"/>
      <c r="T258" s="44"/>
      <c r="U258" s="44"/>
      <c r="V258" s="44"/>
    </row>
    <row r="259" spans="16:22" ht="15">
      <c r="P259" s="44"/>
      <c r="Q259" s="44"/>
      <c r="R259" s="44"/>
      <c r="S259" s="44"/>
      <c r="T259" s="44"/>
      <c r="U259" s="44"/>
      <c r="V259" s="44"/>
    </row>
    <row r="260" spans="16:22" ht="15">
      <c r="P260" s="44"/>
      <c r="Q260" s="44"/>
      <c r="R260" s="44"/>
      <c r="S260" s="44"/>
      <c r="T260" s="44"/>
      <c r="U260" s="44"/>
      <c r="V260" s="44"/>
    </row>
    <row r="261" spans="16:22" ht="15">
      <c r="P261" s="44"/>
      <c r="Q261" s="44"/>
      <c r="R261" s="44"/>
      <c r="S261" s="44"/>
      <c r="T261" s="44"/>
      <c r="U261" s="44"/>
      <c r="V261" s="44"/>
    </row>
    <row r="262" spans="16:22" ht="15">
      <c r="P262" s="44"/>
      <c r="Q262" s="44"/>
      <c r="R262" s="44"/>
      <c r="S262" s="44"/>
      <c r="T262" s="44"/>
      <c r="U262" s="44"/>
      <c r="V262" s="44"/>
    </row>
    <row r="263" spans="16:22" ht="15">
      <c r="P263" s="44"/>
      <c r="Q263" s="44"/>
      <c r="R263" s="44"/>
      <c r="S263" s="44"/>
      <c r="T263" s="44"/>
      <c r="U263" s="44"/>
      <c r="V263" s="44"/>
    </row>
    <row r="264" spans="16:22" ht="15">
      <c r="P264" s="44"/>
      <c r="Q264" s="44"/>
      <c r="R264" s="44"/>
      <c r="S264" s="44"/>
      <c r="T264" s="44"/>
      <c r="U264" s="44"/>
      <c r="V264" s="44"/>
    </row>
    <row r="265" spans="16:22" ht="15">
      <c r="P265" s="44"/>
      <c r="Q265" s="44"/>
      <c r="R265" s="44"/>
      <c r="S265" s="44"/>
      <c r="T265" s="44"/>
      <c r="U265" s="44"/>
      <c r="V265" s="44"/>
    </row>
    <row r="266" spans="16:22" ht="15">
      <c r="P266" s="44"/>
      <c r="Q266" s="44"/>
      <c r="R266" s="44"/>
      <c r="S266" s="44"/>
      <c r="T266" s="44"/>
      <c r="U266" s="44"/>
      <c r="V266" s="44"/>
    </row>
    <row r="267" spans="16:22" ht="15">
      <c r="P267" s="44"/>
      <c r="Q267" s="44"/>
      <c r="R267" s="44"/>
      <c r="S267" s="44"/>
      <c r="T267" s="44"/>
      <c r="U267" s="44"/>
      <c r="V267" s="44"/>
    </row>
    <row r="268" spans="16:22" ht="15">
      <c r="P268" s="44"/>
      <c r="Q268" s="44"/>
      <c r="R268" s="44"/>
      <c r="S268" s="44"/>
      <c r="T268" s="44"/>
      <c r="U268" s="44"/>
      <c r="V268" s="44"/>
    </row>
    <row r="269" spans="16:22" ht="15">
      <c r="P269" s="44"/>
      <c r="Q269" s="44"/>
      <c r="R269" s="44"/>
      <c r="S269" s="44"/>
      <c r="T269" s="44"/>
      <c r="U269" s="44"/>
      <c r="V269" s="44"/>
    </row>
    <row r="270" spans="16:22" ht="15">
      <c r="P270" s="44"/>
      <c r="Q270" s="44"/>
      <c r="R270" s="44"/>
      <c r="S270" s="44"/>
      <c r="T270" s="44"/>
      <c r="U270" s="44"/>
      <c r="V270" s="44"/>
    </row>
    <row r="271" spans="16:22" ht="15">
      <c r="P271" s="44"/>
      <c r="Q271" s="44"/>
      <c r="R271" s="44"/>
      <c r="S271" s="44"/>
      <c r="T271" s="44"/>
      <c r="U271" s="44"/>
      <c r="V271" s="44"/>
    </row>
    <row r="272" spans="16:22" ht="15">
      <c r="P272" s="44"/>
      <c r="Q272" s="44"/>
      <c r="R272" s="44"/>
      <c r="S272" s="44"/>
      <c r="T272" s="44"/>
      <c r="U272" s="44"/>
      <c r="V272" s="44"/>
    </row>
    <row r="273" spans="16:22" ht="15">
      <c r="P273" s="44"/>
      <c r="Q273" s="44"/>
      <c r="R273" s="44"/>
      <c r="S273" s="44"/>
      <c r="T273" s="44"/>
      <c r="U273" s="44"/>
      <c r="V273" s="44"/>
    </row>
    <row r="274" spans="16:22" ht="15">
      <c r="P274" s="44"/>
      <c r="Q274" s="44"/>
      <c r="R274" s="44"/>
      <c r="S274" s="44"/>
      <c r="T274" s="44"/>
      <c r="U274" s="44"/>
      <c r="V274" s="44"/>
    </row>
    <row r="275" spans="16:22" ht="15">
      <c r="P275" s="44"/>
      <c r="Q275" s="44"/>
      <c r="R275" s="44"/>
      <c r="S275" s="44"/>
      <c r="T275" s="44"/>
      <c r="U275" s="44"/>
      <c r="V275" s="44"/>
    </row>
    <row r="276" spans="16:22" ht="15">
      <c r="P276" s="44"/>
      <c r="Q276" s="44"/>
      <c r="R276" s="44"/>
      <c r="S276" s="44"/>
      <c r="T276" s="44"/>
      <c r="U276" s="44"/>
      <c r="V276" s="44"/>
    </row>
    <row r="277" spans="16:22" ht="15">
      <c r="P277" s="44"/>
      <c r="Q277" s="44"/>
      <c r="R277" s="44"/>
      <c r="S277" s="44"/>
      <c r="T277" s="44"/>
      <c r="U277" s="44"/>
      <c r="V277" s="44"/>
    </row>
    <row r="278" spans="16:22" ht="15">
      <c r="P278" s="44"/>
      <c r="Q278" s="44"/>
      <c r="R278" s="44"/>
      <c r="S278" s="44"/>
      <c r="T278" s="44"/>
      <c r="U278" s="44"/>
      <c r="V278" s="44"/>
    </row>
    <row r="279" spans="16:22" ht="15">
      <c r="P279" s="44"/>
      <c r="Q279" s="44"/>
      <c r="R279" s="44"/>
      <c r="S279" s="44"/>
      <c r="T279" s="44"/>
      <c r="U279" s="44"/>
      <c r="V279" s="44"/>
    </row>
    <row r="280" spans="16:22" ht="15">
      <c r="P280" s="44"/>
      <c r="Q280" s="44"/>
      <c r="R280" s="44"/>
      <c r="S280" s="44"/>
      <c r="T280" s="44"/>
      <c r="U280" s="44"/>
      <c r="V280" s="44"/>
    </row>
    <row r="281" spans="16:22" ht="15">
      <c r="P281" s="44"/>
      <c r="Q281" s="44"/>
      <c r="R281" s="44"/>
      <c r="S281" s="44"/>
      <c r="T281" s="44"/>
      <c r="U281" s="44"/>
      <c r="V281" s="44"/>
    </row>
    <row r="282" spans="16:22" ht="15">
      <c r="P282" s="44"/>
      <c r="Q282" s="44"/>
      <c r="R282" s="44"/>
      <c r="S282" s="44"/>
      <c r="T282" s="44"/>
      <c r="U282" s="44"/>
      <c r="V282" s="44"/>
    </row>
    <row r="283" spans="16:22" ht="15">
      <c r="P283" s="44"/>
      <c r="Q283" s="44"/>
      <c r="R283" s="44"/>
      <c r="S283" s="44"/>
      <c r="T283" s="44"/>
      <c r="U283" s="44"/>
      <c r="V283" s="44"/>
    </row>
    <row r="284" spans="16:22" ht="15">
      <c r="P284" s="44"/>
      <c r="Q284" s="44"/>
      <c r="R284" s="44"/>
      <c r="S284" s="44"/>
      <c r="T284" s="44"/>
      <c r="U284" s="44"/>
      <c r="V284" s="44"/>
    </row>
    <row r="285" spans="16:22" ht="15">
      <c r="P285" s="44"/>
      <c r="Q285" s="44"/>
      <c r="R285" s="44"/>
      <c r="S285" s="44"/>
      <c r="T285" s="44"/>
      <c r="U285" s="44"/>
      <c r="V285" s="44"/>
    </row>
    <row r="286" spans="16:22" ht="15">
      <c r="P286" s="44"/>
      <c r="Q286" s="44"/>
      <c r="R286" s="44"/>
      <c r="S286" s="44"/>
      <c r="T286" s="44"/>
      <c r="U286" s="44"/>
      <c r="V286" s="44"/>
    </row>
    <row r="287" spans="16:22" ht="15">
      <c r="P287" s="44"/>
      <c r="Q287" s="44"/>
      <c r="R287" s="44"/>
      <c r="S287" s="44"/>
      <c r="T287" s="44"/>
      <c r="U287" s="44"/>
      <c r="V287" s="44"/>
    </row>
    <row r="288" spans="16:22" ht="15">
      <c r="P288" s="44"/>
      <c r="Q288" s="44"/>
      <c r="R288" s="44"/>
      <c r="S288" s="44"/>
      <c r="T288" s="44"/>
      <c r="U288" s="44"/>
      <c r="V288" s="44"/>
    </row>
    <row r="289" spans="16:22" ht="15">
      <c r="P289" s="44"/>
      <c r="Q289" s="44"/>
      <c r="R289" s="44"/>
      <c r="S289" s="44"/>
      <c r="T289" s="44"/>
      <c r="U289" s="44"/>
      <c r="V289" s="44"/>
    </row>
    <row r="290" spans="16:22" ht="15">
      <c r="P290" s="44"/>
      <c r="Q290" s="44"/>
      <c r="R290" s="44"/>
      <c r="S290" s="44"/>
      <c r="T290" s="44"/>
      <c r="U290" s="44"/>
      <c r="V290" s="44"/>
    </row>
    <row r="291" spans="16:22" ht="15">
      <c r="P291" s="44"/>
      <c r="Q291" s="44"/>
      <c r="R291" s="44"/>
      <c r="S291" s="44"/>
      <c r="T291" s="44"/>
      <c r="U291" s="44"/>
      <c r="V291" s="44"/>
    </row>
    <row r="292" spans="16:22" ht="15">
      <c r="P292" s="44"/>
      <c r="Q292" s="44"/>
      <c r="R292" s="44"/>
      <c r="S292" s="44"/>
      <c r="T292" s="44"/>
      <c r="U292" s="44"/>
      <c r="V292" s="44"/>
    </row>
    <row r="293" spans="16:22" ht="15">
      <c r="P293" s="44"/>
      <c r="Q293" s="44"/>
      <c r="R293" s="44"/>
      <c r="S293" s="44"/>
      <c r="T293" s="44"/>
      <c r="U293" s="44"/>
      <c r="V293" s="44"/>
    </row>
    <row r="294" spans="16:22" ht="15">
      <c r="P294" s="44"/>
      <c r="Q294" s="44"/>
      <c r="R294" s="44"/>
      <c r="S294" s="44"/>
      <c r="T294" s="44"/>
      <c r="U294" s="44"/>
      <c r="V294" s="44"/>
    </row>
    <row r="295" spans="16:22" ht="15">
      <c r="P295" s="44"/>
      <c r="Q295" s="44"/>
      <c r="R295" s="44"/>
      <c r="S295" s="44"/>
      <c r="T295" s="44"/>
      <c r="U295" s="44"/>
      <c r="V295" s="44"/>
    </row>
    <row r="296" spans="16:22" ht="15">
      <c r="P296" s="44"/>
      <c r="Q296" s="44"/>
      <c r="R296" s="44"/>
      <c r="S296" s="44"/>
      <c r="T296" s="44"/>
      <c r="U296" s="44"/>
      <c r="V296" s="44"/>
    </row>
    <row r="297" spans="16:22" ht="15">
      <c r="P297" s="44"/>
      <c r="Q297" s="44"/>
      <c r="R297" s="44"/>
      <c r="S297" s="44"/>
      <c r="T297" s="44"/>
      <c r="U297" s="44"/>
      <c r="V297" s="44"/>
    </row>
    <row r="298" spans="16:22" ht="15">
      <c r="P298" s="44"/>
      <c r="Q298" s="44"/>
      <c r="R298" s="44"/>
      <c r="S298" s="44"/>
      <c r="T298" s="44"/>
      <c r="U298" s="44"/>
      <c r="V298" s="44"/>
    </row>
    <row r="299" spans="16:22" ht="15">
      <c r="P299" s="44"/>
      <c r="Q299" s="44"/>
      <c r="R299" s="44"/>
      <c r="S299" s="44"/>
      <c r="T299" s="44"/>
      <c r="U299" s="44"/>
      <c r="V299" s="44"/>
    </row>
    <row r="300" spans="16:22" ht="15">
      <c r="P300" s="44"/>
      <c r="Q300" s="44"/>
      <c r="R300" s="44"/>
      <c r="S300" s="44"/>
      <c r="T300" s="44"/>
      <c r="U300" s="44"/>
      <c r="V300" s="44"/>
    </row>
    <row r="301" spans="16:22" ht="15">
      <c r="P301" s="44"/>
      <c r="Q301" s="44"/>
      <c r="R301" s="44"/>
      <c r="S301" s="44"/>
      <c r="T301" s="44"/>
      <c r="U301" s="44"/>
      <c r="V301" s="44"/>
    </row>
    <row r="302" spans="16:22" ht="15">
      <c r="P302" s="44"/>
      <c r="Q302" s="44"/>
      <c r="R302" s="44"/>
      <c r="S302" s="44"/>
      <c r="T302" s="44"/>
      <c r="U302" s="44"/>
      <c r="V302" s="44"/>
    </row>
    <row r="303" spans="16:22" ht="15">
      <c r="P303" s="44"/>
      <c r="Q303" s="44"/>
      <c r="R303" s="44"/>
      <c r="S303" s="44"/>
      <c r="T303" s="44"/>
      <c r="U303" s="44"/>
      <c r="V303" s="44"/>
    </row>
    <row r="304" spans="16:22" ht="15">
      <c r="P304" s="44"/>
      <c r="Q304" s="44"/>
      <c r="R304" s="44"/>
      <c r="S304" s="44"/>
      <c r="T304" s="44"/>
      <c r="U304" s="44"/>
      <c r="V304" s="44"/>
    </row>
    <row r="305" spans="16:22" ht="15">
      <c r="P305" s="44"/>
      <c r="Q305" s="44"/>
      <c r="R305" s="44"/>
      <c r="S305" s="44"/>
      <c r="T305" s="44"/>
      <c r="U305" s="44"/>
      <c r="V305" s="44"/>
    </row>
    <row r="306" spans="16:22" ht="15">
      <c r="P306" s="44"/>
      <c r="Q306" s="44"/>
      <c r="R306" s="44"/>
      <c r="S306" s="44"/>
      <c r="T306" s="44"/>
      <c r="U306" s="44"/>
      <c r="V306" s="44"/>
    </row>
    <row r="307" spans="16:22" ht="15">
      <c r="P307" s="44"/>
      <c r="Q307" s="44"/>
      <c r="R307" s="44"/>
      <c r="S307" s="44"/>
      <c r="T307" s="44"/>
      <c r="U307" s="44"/>
      <c r="V307" s="44"/>
    </row>
    <row r="308" spans="16:22" ht="15">
      <c r="P308" s="44"/>
      <c r="Q308" s="44"/>
      <c r="R308" s="44"/>
      <c r="S308" s="44"/>
      <c r="T308" s="44"/>
      <c r="U308" s="44"/>
      <c r="V308" s="44"/>
    </row>
    <row r="309" spans="16:22" ht="15">
      <c r="P309" s="44"/>
      <c r="Q309" s="44"/>
      <c r="R309" s="44"/>
      <c r="S309" s="44"/>
      <c r="T309" s="44"/>
      <c r="U309" s="44"/>
      <c r="V309" s="44"/>
    </row>
    <row r="310" spans="16:22" ht="15">
      <c r="P310" s="44"/>
      <c r="Q310" s="44"/>
      <c r="R310" s="44"/>
      <c r="S310" s="44"/>
      <c r="T310" s="44"/>
      <c r="U310" s="44"/>
      <c r="V310" s="44"/>
    </row>
    <row r="311" spans="16:22" ht="15">
      <c r="P311" s="44"/>
      <c r="Q311" s="44"/>
      <c r="R311" s="44"/>
      <c r="S311" s="44"/>
      <c r="T311" s="44"/>
      <c r="U311" s="44"/>
      <c r="V311" s="44"/>
    </row>
    <row r="312" spans="16:22" ht="15">
      <c r="P312" s="44"/>
      <c r="Q312" s="44"/>
      <c r="R312" s="44"/>
      <c r="S312" s="44"/>
      <c r="T312" s="44"/>
      <c r="U312" s="44"/>
      <c r="V312" s="44"/>
    </row>
    <row r="313" spans="16:22" ht="15">
      <c r="P313" s="44"/>
      <c r="Q313" s="44"/>
      <c r="R313" s="44"/>
      <c r="S313" s="44"/>
      <c r="T313" s="44"/>
      <c r="U313" s="44"/>
      <c r="V313" s="44"/>
    </row>
    <row r="314" spans="16:22" ht="15">
      <c r="P314" s="44"/>
      <c r="Q314" s="44"/>
      <c r="R314" s="44"/>
      <c r="S314" s="44"/>
      <c r="T314" s="44"/>
      <c r="U314" s="44"/>
      <c r="V314" s="44"/>
    </row>
    <row r="315" spans="16:22" ht="15">
      <c r="P315" s="44"/>
      <c r="Q315" s="44"/>
      <c r="R315" s="44"/>
      <c r="S315" s="44"/>
      <c r="T315" s="44"/>
      <c r="U315" s="44"/>
      <c r="V315" s="44"/>
    </row>
  </sheetData>
  <sortState ref="B3:L46">
    <sortCondition ref="B3:B46"/>
  </sortState>
  <mergeCells count="3">
    <mergeCell ref="P2:V2"/>
    <mergeCell ref="D2:O2"/>
    <mergeCell ref="A1:C1"/>
  </mergeCells>
  <dataValidations count="1">
    <dataValidation type="list" allowBlank="1" showInputMessage="1" showErrorMessage="1" sqref="Q3:Q83 E3:E83 O3:O83 M3:M83 K3:K83 I3:I83 G3:G83 U3:U83 S3:S83">
      <formula1>$B$93:$B$101</formula1>
    </dataValidation>
  </dataValidations>
  <pageMargins left="0.7" right="0.7" top="0.75" bottom="0.75" header="0.3" footer="0.3"/>
  <pageSetup paperSize="5" scale="73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5722E30C5114C86183941882F8EB2" ma:contentTypeVersion="1" ma:contentTypeDescription="Create a new document." ma:contentTypeScope="" ma:versionID="3a822906b86fedac9f69ee5cdb873a7d">
  <xsd:schema xmlns:xsd="http://www.w3.org/2001/XMLSchema" xmlns:xs="http://www.w3.org/2001/XMLSchema" xmlns:p="http://schemas.microsoft.com/office/2006/metadata/properties" xmlns:ns2="59d7d59c-86ce-43b0-9c9a-c73e78b290a5" targetNamespace="http://schemas.microsoft.com/office/2006/metadata/properties" ma:root="true" ma:fieldsID="2a4d92fa9e5e0825019cd22051ffd6d6" ns2:_="">
    <xsd:import namespace="59d7d59c-86ce-43b0-9c9a-c73e78b290a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d7d59c-86ce-43b0-9c9a-c73e78b290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752332-FA44-41D0-B743-931C18D9D6A5}"/>
</file>

<file path=customXml/itemProps2.xml><?xml version="1.0" encoding="utf-8"?>
<ds:datastoreItem xmlns:ds="http://schemas.openxmlformats.org/officeDocument/2006/customXml" ds:itemID="{2D88DD56-DA68-483E-9A42-7049E236605D}"/>
</file>

<file path=customXml/itemProps3.xml><?xml version="1.0" encoding="utf-8"?>
<ds:datastoreItem xmlns:ds="http://schemas.openxmlformats.org/officeDocument/2006/customXml" ds:itemID="{FAB6F86B-9379-4928-BD36-F91B7E83D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Algonquin</dc:creator>
  <cp:keywords/>
  <dc:description/>
  <cp:lastModifiedBy>Caro G</cp:lastModifiedBy>
  <cp:revision/>
  <dcterms:created xsi:type="dcterms:W3CDTF">2010-05-26T14:47:18Z</dcterms:created>
  <dcterms:modified xsi:type="dcterms:W3CDTF">2015-03-03T04:25:13Z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0x0101003565722E30C5114C86183941882F8EB2</vt:lpwstr>
  </property>
</Properties>
</file>