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aktakala\Desktop\Projects\ChiTech\CHI_TECH_V0009\CHI_DOC\whitepages\Thermoalpha\HeatBlockInputManualRev1\"/>
    </mc:Choice>
  </mc:AlternateContent>
  <bookViews>
    <workbookView xWindow="0" yWindow="0" windowWidth="21105" windowHeight="10455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7" i="1" l="1"/>
  <c r="G36" i="1"/>
  <c r="F31" i="1"/>
  <c r="G31" i="1"/>
  <c r="H31" i="1"/>
  <c r="I31" i="1"/>
  <c r="J31" i="1"/>
  <c r="K31" i="1"/>
  <c r="L31" i="1"/>
  <c r="M31" i="1"/>
  <c r="N31" i="1"/>
  <c r="O31" i="1"/>
  <c r="E31" i="1"/>
  <c r="I30" i="1"/>
  <c r="J30" i="1" s="1"/>
  <c r="K30" i="1" s="1"/>
  <c r="L30" i="1" s="1"/>
  <c r="M30" i="1" s="1"/>
  <c r="N30" i="1" s="1"/>
  <c r="H30" i="1"/>
  <c r="K26" i="1"/>
  <c r="G30" i="1"/>
  <c r="F30" i="1"/>
  <c r="E30" i="1"/>
  <c r="E27" i="1"/>
  <c r="E26" i="1"/>
  <c r="E7" i="1"/>
  <c r="F19" i="1"/>
</calcChain>
</file>

<file path=xl/sharedStrings.xml><?xml version="1.0" encoding="utf-8"?>
<sst xmlns="http://schemas.openxmlformats.org/spreadsheetml/2006/main" count="7" uniqueCount="7">
  <si>
    <t xml:space="preserve">Min </t>
  </si>
  <si>
    <t>Max</t>
  </si>
  <si>
    <t>ZircRod</t>
  </si>
  <si>
    <t>OD Clad</t>
  </si>
  <si>
    <t>OD Pellet</t>
  </si>
  <si>
    <t>ID Clad</t>
  </si>
  <si>
    <t>Delta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</si>
</sst>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1" fontId="0" fillId="0" borderId="0" xfId="0" applyNumberFormat="1"/>
    <xf numFmtId="0" fontId="0" fillId="2" borderId="0" xfId="0" applyFill="1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Sheet1!$E$6:$E$19</c:f>
              <c:numCache>
                <c:formatCode>General</c:formatCode>
                <c:ptCount val="14"/>
                <c:pt idx="0">
                  <c:v>20</c:v>
                </c:pt>
                <c:pt idx="1">
                  <c:v>17.665701766570002</c:v>
                </c:pt>
                <c:pt idx="2">
                  <c:v>17.665700000000001</c:v>
                </c:pt>
                <c:pt idx="3">
                  <c:v>17.4117</c:v>
                </c:pt>
                <c:pt idx="4">
                  <c:v>17.386299999999999</c:v>
                </c:pt>
                <c:pt idx="5">
                  <c:v>15.609887499999999</c:v>
                </c:pt>
                <c:pt idx="6">
                  <c:v>13.833475</c:v>
                </c:pt>
                <c:pt idx="7">
                  <c:v>12.057062500000001</c:v>
                </c:pt>
                <c:pt idx="8">
                  <c:v>10.280650000000001</c:v>
                </c:pt>
                <c:pt idx="9">
                  <c:v>8.5042375000000021</c:v>
                </c:pt>
                <c:pt idx="10">
                  <c:v>6.7278250000000028</c:v>
                </c:pt>
                <c:pt idx="11">
                  <c:v>4.9514125000000035</c:v>
                </c:pt>
                <c:pt idx="12">
                  <c:v>3.1749999999999998</c:v>
                </c:pt>
                <c:pt idx="13">
                  <c:v>0</c:v>
                </c:pt>
              </c:numCache>
            </c:numRef>
          </c:xVal>
          <c:yVal>
            <c:numRef>
              <c:f>Sheet1!$F$6:$F$19</c:f>
              <c:numCache>
                <c:formatCode>General</c:formatCode>
                <c:ptCount val="14"/>
                <c:pt idx="0">
                  <c:v>30</c:v>
                </c:pt>
                <c:pt idx="1">
                  <c:v>30</c:v>
                </c:pt>
                <c:pt idx="2">
                  <c:v>90.395899999999997</c:v>
                </c:pt>
                <c:pt idx="3">
                  <c:v>92.195599999999999</c:v>
                </c:pt>
                <c:pt idx="4">
                  <c:v>174.81299999999999</c:v>
                </c:pt>
                <c:pt idx="5">
                  <c:v>185.99700000000001</c:v>
                </c:pt>
                <c:pt idx="6">
                  <c:v>195.49600000000001</c:v>
                </c:pt>
                <c:pt idx="7">
                  <c:v>203.435</c:v>
                </c:pt>
                <c:pt idx="8">
                  <c:v>209.91499999999999</c:v>
                </c:pt>
                <c:pt idx="9">
                  <c:v>215.01300000000001</c:v>
                </c:pt>
                <c:pt idx="10">
                  <c:v>218.76499999999999</c:v>
                </c:pt>
                <c:pt idx="11">
                  <c:v>221.142</c:v>
                </c:pt>
                <c:pt idx="12">
                  <c:v>221.96600000000001</c:v>
                </c:pt>
                <c:pt idx="13">
                  <c:v>221.96600000000001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E57-42CF-8DD4-CA9FF15EFD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09182680"/>
        <c:axId val="409176448"/>
      </c:scatterChart>
      <c:valAx>
        <c:axId val="409182680"/>
        <c:scaling>
          <c:orientation val="minMax"/>
          <c:max val="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Distance from centerline [mm]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76448"/>
        <c:crosses val="autoZero"/>
        <c:crossBetween val="midCat"/>
      </c:valAx>
      <c:valAx>
        <c:axId val="409176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Temperature [</a:t>
                </a:r>
                <a:r>
                  <a:rPr lang="en-US">
                    <a:latin typeface="Calibri" panose="020F0502020204030204" pitchFamily="34" charset="0"/>
                    <a:cs typeface="Calibri" panose="020F0502020204030204" pitchFamily="34" charset="0"/>
                  </a:rPr>
                  <a:t>⁰</a:t>
                </a:r>
                <a:r>
                  <a:rPr lang="en-US"/>
                  <a:t>C]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09182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376237</xdr:colOff>
      <xdr:row>5</xdr:row>
      <xdr:rowOff>23812</xdr:rowOff>
    </xdr:from>
    <xdr:to>
      <xdr:col>14</xdr:col>
      <xdr:colOff>71437</xdr:colOff>
      <xdr:row>19</xdr:row>
      <xdr:rowOff>100012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C215D35-DB1F-4539-A170-CE3641B225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4:P37"/>
  <sheetViews>
    <sheetView tabSelected="1" workbookViewId="0">
      <selection activeCell="F8" sqref="F8:F18"/>
    </sheetView>
  </sheetViews>
  <sheetFormatPr defaultRowHeight="15" x14ac:dyDescent="0.25"/>
  <sheetData>
    <row r="4" spans="4:16" x14ac:dyDescent="0.25">
      <c r="D4" s="1">
        <v>90.395899999999997</v>
      </c>
      <c r="E4" s="1">
        <v>92.195599999999999</v>
      </c>
      <c r="F4" s="1">
        <v>174.81299999999999</v>
      </c>
      <c r="G4" s="1">
        <v>185.99700000000001</v>
      </c>
      <c r="H4" s="1">
        <v>195.49600000000001</v>
      </c>
      <c r="I4" s="1">
        <v>203.435</v>
      </c>
      <c r="J4" s="1">
        <v>209.91499999999999</v>
      </c>
      <c r="K4" s="1">
        <v>215.01300000000001</v>
      </c>
      <c r="L4" s="1">
        <v>218.76499999999999</v>
      </c>
      <c r="M4" s="1">
        <v>221.142</v>
      </c>
      <c r="N4" s="1">
        <v>221.96600000000001</v>
      </c>
    </row>
    <row r="5" spans="4:16" x14ac:dyDescent="0.25">
      <c r="F5" s="1"/>
      <c r="G5" s="1"/>
      <c r="H5" s="1"/>
      <c r="I5" s="1"/>
      <c r="J5" s="1"/>
      <c r="K5" s="1"/>
      <c r="L5" s="1"/>
      <c r="M5" s="1"/>
      <c r="N5" s="1"/>
      <c r="O5" s="1"/>
      <c r="P5" s="1"/>
    </row>
    <row r="6" spans="4:16" x14ac:dyDescent="0.25">
      <c r="E6">
        <v>20</v>
      </c>
      <c r="F6">
        <v>30</v>
      </c>
    </row>
    <row r="7" spans="4:16" x14ac:dyDescent="0.25">
      <c r="E7">
        <f>E8+0.0000001*E8</f>
        <v>17.665701766570002</v>
      </c>
      <c r="F7">
        <v>30</v>
      </c>
    </row>
    <row r="8" spans="4:16" x14ac:dyDescent="0.25">
      <c r="D8">
        <v>1.7919500000000001E-2</v>
      </c>
      <c r="E8" s="2">
        <v>17.665700000000001</v>
      </c>
      <c r="F8" s="2">
        <v>90.395899999999997</v>
      </c>
    </row>
    <row r="9" spans="4:16" x14ac:dyDescent="0.25">
      <c r="D9">
        <v>1.74115E-2</v>
      </c>
      <c r="E9" s="2">
        <v>17.4117</v>
      </c>
      <c r="F9" s="2">
        <v>92.195599999999999</v>
      </c>
    </row>
    <row r="10" spans="4:16" x14ac:dyDescent="0.25">
      <c r="D10">
        <v>1.5829666999999999E-2</v>
      </c>
      <c r="E10" s="2">
        <v>17.386299999999999</v>
      </c>
      <c r="F10" s="2">
        <v>174.81299999999999</v>
      </c>
    </row>
    <row r="11" spans="4:16" x14ac:dyDescent="0.25">
      <c r="D11">
        <v>1.4247833E-2</v>
      </c>
      <c r="E11" s="2">
        <v>15.609887499999999</v>
      </c>
      <c r="F11" s="2">
        <v>185.99700000000001</v>
      </c>
    </row>
    <row r="12" spans="4:16" x14ac:dyDescent="0.25">
      <c r="D12">
        <v>1.2666E-2</v>
      </c>
      <c r="E12" s="2">
        <v>13.833475</v>
      </c>
      <c r="F12" s="2">
        <v>195.49600000000001</v>
      </c>
    </row>
    <row r="13" spans="4:16" x14ac:dyDescent="0.25">
      <c r="D13">
        <v>1.1084167000000001E-2</v>
      </c>
      <c r="E13" s="2">
        <v>12.057062500000001</v>
      </c>
      <c r="F13" s="2">
        <v>203.435</v>
      </c>
    </row>
    <row r="14" spans="4:16" x14ac:dyDescent="0.25">
      <c r="D14">
        <v>9.502333E-3</v>
      </c>
      <c r="E14" s="2">
        <v>10.280650000000001</v>
      </c>
      <c r="F14" s="2">
        <v>209.91499999999999</v>
      </c>
    </row>
    <row r="15" spans="4:16" x14ac:dyDescent="0.25">
      <c r="D15">
        <v>7.9205000000000005E-3</v>
      </c>
      <c r="E15" s="2">
        <v>8.5042375000000021</v>
      </c>
      <c r="F15" s="2">
        <v>215.01300000000001</v>
      </c>
    </row>
    <row r="16" spans="4:16" x14ac:dyDescent="0.25">
      <c r="D16">
        <v>6.3386670000000001E-3</v>
      </c>
      <c r="E16" s="2">
        <v>6.7278250000000028</v>
      </c>
      <c r="F16" s="2">
        <v>218.76499999999999</v>
      </c>
    </row>
    <row r="17" spans="4:15" x14ac:dyDescent="0.25">
      <c r="D17">
        <v>4.7568330000000002E-3</v>
      </c>
      <c r="E17" s="2">
        <v>4.9514125000000035</v>
      </c>
      <c r="F17" s="2">
        <v>221.142</v>
      </c>
    </row>
    <row r="18" spans="4:15" x14ac:dyDescent="0.25">
      <c r="D18">
        <v>3.1749999999999999E-3</v>
      </c>
      <c r="E18" s="2">
        <v>3.1749999999999998</v>
      </c>
      <c r="F18" s="2">
        <v>221.96600000000001</v>
      </c>
    </row>
    <row r="19" spans="4:15" x14ac:dyDescent="0.25">
      <c r="E19">
        <v>0</v>
      </c>
      <c r="F19">
        <f>F18</f>
        <v>221.96600000000001</v>
      </c>
    </row>
    <row r="25" spans="4:15" x14ac:dyDescent="0.25">
      <c r="E25" t="s">
        <v>3</v>
      </c>
      <c r="F25" t="s">
        <v>5</v>
      </c>
      <c r="G25" t="s">
        <v>4</v>
      </c>
      <c r="H25" t="s">
        <v>2</v>
      </c>
    </row>
    <row r="26" spans="4:15" x14ac:dyDescent="0.25">
      <c r="D26" t="s">
        <v>0</v>
      </c>
      <c r="E26">
        <f>F26+0.508</f>
        <v>35.331400000000002</v>
      </c>
      <c r="F26">
        <v>34.823399999999999</v>
      </c>
      <c r="G26">
        <v>34.772599999999997</v>
      </c>
      <c r="H26">
        <v>6.35</v>
      </c>
      <c r="J26" t="s">
        <v>6</v>
      </c>
      <c r="K26">
        <f>(G30-O30)/8</f>
        <v>1.7764124999999997</v>
      </c>
    </row>
    <row r="27" spans="4:15" x14ac:dyDescent="0.25">
      <c r="D27" t="s">
        <v>1</v>
      </c>
      <c r="E27">
        <f>F27+0.508</f>
        <v>35.407600000000002</v>
      </c>
      <c r="F27">
        <v>34.8996</v>
      </c>
      <c r="G27">
        <v>34.823399999999999</v>
      </c>
      <c r="H27">
        <v>6.35</v>
      </c>
    </row>
    <row r="29" spans="4:15" x14ac:dyDescent="0.25">
      <c r="E29" s="3">
        <v>1</v>
      </c>
      <c r="F29" s="3">
        <v>2</v>
      </c>
      <c r="G29" s="3">
        <v>3</v>
      </c>
      <c r="H29" s="3">
        <v>4</v>
      </c>
      <c r="I29" s="3">
        <v>5</v>
      </c>
      <c r="J29" s="3">
        <v>6</v>
      </c>
      <c r="K29" s="3">
        <v>7</v>
      </c>
      <c r="L29" s="3">
        <v>8</v>
      </c>
      <c r="M29" s="3">
        <v>9</v>
      </c>
      <c r="N29" s="3">
        <v>10</v>
      </c>
      <c r="O29" s="3">
        <v>11</v>
      </c>
    </row>
    <row r="30" spans="4:15" x14ac:dyDescent="0.25">
      <c r="E30">
        <f>E26/2</f>
        <v>17.665700000000001</v>
      </c>
      <c r="F30">
        <f>F26/2</f>
        <v>17.4117</v>
      </c>
      <c r="G30">
        <f>G26/2</f>
        <v>17.386299999999999</v>
      </c>
      <c r="H30">
        <f>G30-$K$26</f>
        <v>15.609887499999999</v>
      </c>
      <c r="I30">
        <f t="shared" ref="I30:N30" si="0">H30-$K$26</f>
        <v>13.833475</v>
      </c>
      <c r="J30">
        <f t="shared" si="0"/>
        <v>12.057062500000001</v>
      </c>
      <c r="K30">
        <f t="shared" si="0"/>
        <v>10.280650000000001</v>
      </c>
      <c r="L30">
        <f t="shared" si="0"/>
        <v>8.5042375000000021</v>
      </c>
      <c r="M30">
        <f t="shared" si="0"/>
        <v>6.7278250000000028</v>
      </c>
      <c r="N30">
        <f t="shared" si="0"/>
        <v>4.9514125000000035</v>
      </c>
      <c r="O30">
        <v>3.1749999999999998</v>
      </c>
    </row>
    <row r="31" spans="4:15" x14ac:dyDescent="0.25">
      <c r="E31">
        <f>E30/1000</f>
        <v>1.7665699999999999E-2</v>
      </c>
      <c r="F31">
        <f t="shared" ref="F31:O31" si="1">F30/1000</f>
        <v>1.7411699999999999E-2</v>
      </c>
      <c r="G31">
        <f t="shared" si="1"/>
        <v>1.7386299999999997E-2</v>
      </c>
      <c r="H31">
        <f t="shared" si="1"/>
        <v>1.5609887499999999E-2</v>
      </c>
      <c r="I31">
        <f t="shared" si="1"/>
        <v>1.3833475E-2</v>
      </c>
      <c r="J31">
        <f t="shared" si="1"/>
        <v>1.20570625E-2</v>
      </c>
      <c r="K31">
        <f t="shared" si="1"/>
        <v>1.0280650000000001E-2</v>
      </c>
      <c r="L31">
        <f t="shared" si="1"/>
        <v>8.5042375000000028E-3</v>
      </c>
      <c r="M31">
        <f t="shared" si="1"/>
        <v>6.7278250000000032E-3</v>
      </c>
      <c r="N31">
        <f t="shared" si="1"/>
        <v>4.9514125000000037E-3</v>
      </c>
      <c r="O31">
        <f t="shared" si="1"/>
        <v>3.1749999999999999E-3</v>
      </c>
    </row>
    <row r="36" spans="7:7" x14ac:dyDescent="0.25">
      <c r="G36">
        <f>1000000/90</f>
        <v>11111.111111111111</v>
      </c>
    </row>
    <row r="37" spans="7:7" x14ac:dyDescent="0.25">
      <c r="G37">
        <f>G36/0.0003508</f>
        <v>31673634.866337258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Naktakala</dc:creator>
  <cp:lastModifiedBy>Naktakala</cp:lastModifiedBy>
  <dcterms:created xsi:type="dcterms:W3CDTF">2017-02-06T20:49:50Z</dcterms:created>
  <dcterms:modified xsi:type="dcterms:W3CDTF">2017-02-06T22:12:41Z</dcterms:modified>
</cp:coreProperties>
</file>