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hiahou.shen/Desktop/personas/"/>
    </mc:Choice>
  </mc:AlternateContent>
  <xr:revisionPtr revIDLastSave="0" documentId="13_ncr:1_{1A072C14-04D9-B04C-8D86-D5DFE6EE8D4E}" xr6:coauthVersionLast="45" xr6:coauthVersionMax="45" xr10:uidLastSave="{00000000-0000-0000-0000-000000000000}"/>
  <bookViews>
    <workbookView xWindow="0" yWindow="460" windowWidth="25600" windowHeight="14600" activeTab="1" xr2:uid="{00000000-000D-0000-FFFF-FFFF00000000}"/>
  </bookViews>
  <sheets>
    <sheet name="Form responses 1" sheetId="1" r:id="rId1"/>
    <sheet name="Person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S14" i="1"/>
  <c r="Q14" i="1"/>
  <c r="R14" i="1"/>
  <c r="P14" i="1"/>
  <c r="O14" i="1"/>
  <c r="N14" i="1"/>
  <c r="M14" i="1"/>
  <c r="L14" i="1"/>
  <c r="J14" i="1"/>
  <c r="I14" i="1"/>
  <c r="H14" i="1"/>
  <c r="G14" i="1"/>
  <c r="F14" i="1"/>
  <c r="E14" i="1"/>
  <c r="E13" i="1"/>
  <c r="F13" i="1"/>
  <c r="G13" i="1"/>
  <c r="H13" i="1"/>
  <c r="I13" i="1"/>
  <c r="J13" i="1"/>
  <c r="K15" i="1"/>
  <c r="K16" i="1"/>
  <c r="K14" i="1"/>
  <c r="K13" i="1"/>
  <c r="F16" i="1" l="1"/>
  <c r="G16" i="1"/>
  <c r="H16" i="1"/>
  <c r="I16" i="1"/>
  <c r="J16" i="1"/>
  <c r="L16" i="1"/>
  <c r="M16" i="1"/>
  <c r="N16" i="1"/>
  <c r="O16" i="1"/>
  <c r="P16" i="1"/>
  <c r="R16" i="1"/>
  <c r="Q16" i="1"/>
  <c r="S16" i="1"/>
  <c r="E16" i="1"/>
  <c r="F15" i="1"/>
  <c r="G15" i="1"/>
  <c r="H15" i="1"/>
  <c r="I15" i="1"/>
  <c r="J15" i="1"/>
  <c r="L15" i="1"/>
  <c r="M15" i="1"/>
  <c r="N15" i="1"/>
  <c r="O15" i="1"/>
  <c r="P15" i="1"/>
  <c r="R15" i="1"/>
  <c r="Q15" i="1"/>
  <c r="S15" i="1"/>
  <c r="E15" i="1"/>
  <c r="L13" i="1"/>
  <c r="M13" i="1"/>
  <c r="N13" i="1"/>
  <c r="O13" i="1"/>
  <c r="P13" i="1"/>
  <c r="R13" i="1"/>
  <c r="Q13" i="1"/>
  <c r="S13" i="1"/>
</calcChain>
</file>

<file path=xl/sharedStrings.xml><?xml version="1.0" encoding="utf-8"?>
<sst xmlns="http://schemas.openxmlformats.org/spreadsheetml/2006/main" count="172" uniqueCount="101">
  <si>
    <t>Timestamp</t>
  </si>
  <si>
    <t>Shop Category</t>
  </si>
  <si>
    <t>Shop URL</t>
  </si>
  <si>
    <t>Rating on Rakuten</t>
  </si>
  <si>
    <t>Brand Type</t>
  </si>
  <si>
    <t>Business Size on Rakuten</t>
  </si>
  <si>
    <t>Company Size</t>
  </si>
  <si>
    <t>Team Type</t>
  </si>
  <si>
    <t>Average Sales Per Transaction</t>
  </si>
  <si>
    <t>Preferred (Main) Platform</t>
  </si>
  <si>
    <t>Marketing Style</t>
  </si>
  <si>
    <t>Marketing Strategy</t>
  </si>
  <si>
    <t>Delivery Time</t>
  </si>
  <si>
    <t>Customer Responsiveness</t>
  </si>
  <si>
    <t>美食</t>
  </si>
  <si>
    <t>kuaiche</t>
  </si>
  <si>
    <t>美妝</t>
  </si>
  <si>
    <t>rinerhan</t>
  </si>
  <si>
    <t>strawberrynet</t>
  </si>
  <si>
    <t>3C</t>
  </si>
  <si>
    <t>ZIP</t>
  </si>
  <si>
    <t>保健</t>
  </si>
  <si>
    <t>paylessshop</t>
  </si>
  <si>
    <t>pandq</t>
  </si>
  <si>
    <t>wuming</t>
  </si>
  <si>
    <t>treemall</t>
  </si>
  <si>
    <t>jt3c</t>
  </si>
  <si>
    <t>gentlemanboutique</t>
  </si>
  <si>
    <t>Marketing Channel Diversity</t>
  </si>
  <si>
    <t xml:space="preserve">Marketing Planning </t>
  </si>
  <si>
    <t>FAQ Type</t>
  </si>
  <si>
    <t>11/5/2019 14:11:18</t>
  </si>
  <si>
    <t>11/5/2019 14:12:20</t>
  </si>
  <si>
    <t>11/5/2019 14:14:13</t>
  </si>
  <si>
    <t>11/5/2019 14:15:20</t>
  </si>
  <si>
    <t>11/5/2019 14:16:24</t>
  </si>
  <si>
    <t>11/5/2019 14:18:19</t>
  </si>
  <si>
    <t>11/5/2019 14:22:00</t>
  </si>
  <si>
    <t>11/5/2019 14:24:15</t>
  </si>
  <si>
    <t>11/5/2019 14:28:23</t>
  </si>
  <si>
    <t>11/5/2019 14:30:35</t>
  </si>
  <si>
    <t>Distributor Brand</t>
    <phoneticPr fontId="1" type="noConversion"/>
  </si>
  <si>
    <t>&lt; 20</t>
    <phoneticPr fontId="1" type="noConversion"/>
  </si>
  <si>
    <t xml:space="preserve">Functional </t>
    <phoneticPr fontId="1" type="noConversion"/>
  </si>
  <si>
    <t>Shopping Mall</t>
    <phoneticPr fontId="1" type="noConversion"/>
  </si>
  <si>
    <t>Low</t>
    <phoneticPr fontId="1" type="noConversion"/>
  </si>
  <si>
    <t>Auction Site</t>
    <phoneticPr fontId="1" type="noConversion"/>
  </si>
  <si>
    <t>Self-Manage</t>
    <phoneticPr fontId="1" type="noConversion"/>
  </si>
  <si>
    <t>Organized</t>
    <phoneticPr fontId="1" type="noConversion"/>
  </si>
  <si>
    <t>Spontaneous</t>
    <phoneticPr fontId="1" type="noConversion"/>
  </si>
  <si>
    <t>Medium/ Medium-high</t>
    <phoneticPr fontId="1" type="noConversion"/>
  </si>
  <si>
    <t>Multi-channel</t>
    <phoneticPr fontId="1" type="noConversion"/>
  </si>
  <si>
    <t>Innovative</t>
    <phoneticPr fontId="1" type="noConversion"/>
  </si>
  <si>
    <t>Conservative</t>
    <phoneticPr fontId="1" type="noConversion"/>
  </si>
  <si>
    <t>Transactional</t>
    <phoneticPr fontId="1" type="noConversion"/>
  </si>
  <si>
    <t>MEAN</t>
    <phoneticPr fontId="1" type="noConversion"/>
  </si>
  <si>
    <t>MEDIAN</t>
    <phoneticPr fontId="1" type="noConversion"/>
  </si>
  <si>
    <t>Order &gt; Product</t>
    <phoneticPr fontId="1" type="noConversion"/>
  </si>
  <si>
    <t>Transactional + Content</t>
    <phoneticPr fontId="1" type="noConversion"/>
  </si>
  <si>
    <t>Manufacturer Brand</t>
    <phoneticPr fontId="1" type="noConversion"/>
  </si>
  <si>
    <t>BIMODAL</t>
    <phoneticPr fontId="1" type="noConversion"/>
  </si>
  <si>
    <t>Functional</t>
    <phoneticPr fontId="1" type="noConversion"/>
  </si>
  <si>
    <t>Correlation Coefficient</t>
    <phoneticPr fontId="1" type="noConversion"/>
  </si>
  <si>
    <t>Omni-channel</t>
    <phoneticPr fontId="1" type="noConversion"/>
  </si>
  <si>
    <t>Mode</t>
    <phoneticPr fontId="1" type="noConversion"/>
  </si>
  <si>
    <t>Medium-Large/ Large</t>
    <phoneticPr fontId="1" type="noConversion"/>
  </si>
  <si>
    <t>Omni/ Multi</t>
    <phoneticPr fontId="1" type="noConversion"/>
  </si>
  <si>
    <t>Customer Personas</t>
    <phoneticPr fontId="1" type="noConversion"/>
  </si>
  <si>
    <t>Served Personas</t>
    <phoneticPr fontId="1" type="noConversion"/>
  </si>
  <si>
    <t>RMS &amp; MMS Users</t>
    <phoneticPr fontId="1" type="noConversion"/>
  </si>
  <si>
    <t>Shop or Business Owners</t>
    <phoneticPr fontId="1" type="noConversion"/>
  </si>
  <si>
    <t>Rakuten shoppers</t>
    <phoneticPr fontId="1" type="noConversion"/>
  </si>
  <si>
    <t>Manufaturer Brand</t>
    <phoneticPr fontId="1" type="noConversion"/>
  </si>
  <si>
    <t>Multi</t>
    <phoneticPr fontId="1" type="noConversion"/>
  </si>
  <si>
    <t>&lt;20</t>
    <phoneticPr fontId="1" type="noConversion"/>
  </si>
  <si>
    <t>Savvy customers</t>
    <phoneticPr fontId="1" type="noConversion"/>
  </si>
  <si>
    <t>Attributes</t>
    <phoneticPr fontId="1" type="noConversion"/>
  </si>
  <si>
    <t>Data Driven &gt; Intuition</t>
    <phoneticPr fontId="1" type="noConversion"/>
  </si>
  <si>
    <t>Data &gt; Intuition</t>
    <phoneticPr fontId="1" type="noConversion"/>
  </si>
  <si>
    <t>Success Factors</t>
    <phoneticPr fontId="1" type="noConversion"/>
  </si>
  <si>
    <t>Success Indicators</t>
    <phoneticPr fontId="1" type="noConversion"/>
  </si>
  <si>
    <t>TA selected criteria</t>
    <phoneticPr fontId="1" type="noConversion"/>
  </si>
  <si>
    <t>Business Size on Rakuten</t>
    <phoneticPr fontId="1" type="noConversion"/>
  </si>
  <si>
    <t>Average Sales Per Transaction</t>
    <phoneticPr fontId="1" type="noConversion"/>
  </si>
  <si>
    <t>Rating</t>
    <phoneticPr fontId="1" type="noConversion"/>
  </si>
  <si>
    <t>Above 4</t>
    <phoneticPr fontId="1" type="noConversion"/>
  </si>
  <si>
    <t>Medium/ Large</t>
    <phoneticPr fontId="1" type="noConversion"/>
  </si>
  <si>
    <t>Less automated</t>
    <phoneticPr fontId="1" type="noConversion"/>
  </si>
  <si>
    <t>Rather conservative</t>
    <phoneticPr fontId="1" type="noConversion"/>
  </si>
  <si>
    <t>Data-driven</t>
    <phoneticPr fontId="1" type="noConversion"/>
  </si>
  <si>
    <t>Operation Automation</t>
    <phoneticPr fontId="1" type="noConversion"/>
  </si>
  <si>
    <t>Lower level</t>
    <phoneticPr fontId="1" type="noConversion"/>
  </si>
  <si>
    <t>Operation Strategy</t>
    <phoneticPr fontId="1" type="noConversion"/>
  </si>
  <si>
    <t>Product</t>
    <phoneticPr fontId="1" type="noConversion"/>
  </si>
  <si>
    <t>Primary Persona 1</t>
    <phoneticPr fontId="1" type="noConversion"/>
  </si>
  <si>
    <t>Primary Persona 2</t>
    <phoneticPr fontId="1" type="noConversion"/>
  </si>
  <si>
    <t>Ask less questions</t>
    <phoneticPr fontId="1" type="noConversion"/>
  </si>
  <si>
    <t>Complain less</t>
    <phoneticPr fontId="1" type="noConversion"/>
  </si>
  <si>
    <t>Couponers</t>
    <phoneticPr fontId="1" type="noConversion"/>
  </si>
  <si>
    <t>Less price sensitive</t>
    <phoneticPr fontId="1" type="noConversion"/>
  </si>
  <si>
    <t>Decision Making Approach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</si>
</sst>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9"/>
      <name val="Wawati TC"/>
      <family val="3"/>
      <charset val="136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rgb="FFC00000"/>
      <name val="Arial"/>
      <family val="2"/>
    </font>
    <font>
      <sz val="12"/>
      <color theme="4" tint="-0.249977111117893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2"/>
      <color theme="0" tint="-0.24997711111789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0" fillId="0" borderId="0" xfId="0" applyAlignment="1">
      <alignment vertical="center"/>
    </xf>
    <xf numFmtId="0" fontId="3" fillId="2" borderId="0" xfId="0" applyFont="1" applyFill="1" applyAlignment="1"/>
    <xf numFmtId="0" fontId="2" fillId="3" borderId="0" xfId="0" applyFont="1" applyFill="1" applyAlignment="1"/>
    <xf numFmtId="0" fontId="3" fillId="0" borderId="0" xfId="0" applyFont="1" applyAlignment="1"/>
    <xf numFmtId="0" fontId="3" fillId="3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2" fillId="5" borderId="0" xfId="0" applyFont="1" applyFill="1" applyAlignment="1"/>
    <xf numFmtId="0" fontId="3" fillId="5" borderId="0" xfId="0" applyFont="1" applyFill="1" applyAlignment="1"/>
    <xf numFmtId="0" fontId="7" fillId="0" borderId="1" xfId="0" applyFont="1" applyBorder="1" applyAlignment="1"/>
    <xf numFmtId="0" fontId="2" fillId="0" borderId="0" xfId="0" applyFont="1" applyBorder="1" applyAlignment="1"/>
    <xf numFmtId="0" fontId="2" fillId="0" borderId="5" xfId="0" applyFont="1" applyBorder="1" applyAlignment="1"/>
    <xf numFmtId="0" fontId="8" fillId="7" borderId="0" xfId="0" applyFont="1" applyFill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5" fillId="0" borderId="4" xfId="0" applyFont="1" applyBorder="1" applyAlignment="1"/>
    <xf numFmtId="0" fontId="0" fillId="0" borderId="4" xfId="0" applyFont="1" applyBorder="1" applyAlignment="1"/>
    <xf numFmtId="0" fontId="2" fillId="9" borderId="0" xfId="0" applyFont="1" applyFill="1" applyBorder="1" applyAlignment="1"/>
    <xf numFmtId="0" fontId="8" fillId="6" borderId="0" xfId="0" applyFont="1" applyFill="1" applyBorder="1" applyAlignment="1"/>
    <xf numFmtId="0" fontId="8" fillId="2" borderId="0" xfId="0" applyFont="1" applyFill="1" applyBorder="1" applyAlignment="1"/>
    <xf numFmtId="0" fontId="2" fillId="3" borderId="0" xfId="0" applyFont="1" applyFill="1" applyBorder="1" applyAlignment="1"/>
    <xf numFmtId="0" fontId="0" fillId="3" borderId="0" xfId="0" applyFont="1" applyFill="1" applyBorder="1" applyAlignment="1"/>
    <xf numFmtId="0" fontId="8" fillId="8" borderId="0" xfId="0" applyFont="1" applyFill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8" fillId="8" borderId="7" xfId="0" applyFont="1" applyFill="1" applyBorder="1" applyAlignment="1"/>
    <xf numFmtId="0" fontId="0" fillId="0" borderId="8" xfId="0" applyFont="1" applyBorder="1" applyAlignment="1"/>
    <xf numFmtId="0" fontId="9" fillId="0" borderId="4" xfId="0" applyFont="1" applyBorder="1" applyAlignment="1"/>
    <xf numFmtId="0" fontId="10" fillId="0" borderId="0" xfId="0" applyFont="1" applyAlignme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3" fillId="0" borderId="0" xfId="0" applyFont="1" applyBorder="1" applyAlignment="1"/>
    <xf numFmtId="0" fontId="10" fillId="0" borderId="0" xfId="0" applyFont="1" applyBorder="1" applyAlignment="1">
      <alignment vertical="center"/>
    </xf>
    <xf numFmtId="0" fontId="4" fillId="0" borderId="0" xfId="0" applyFont="1" applyFill="1" applyBorder="1" applyAlignment="1"/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 vertical="center"/>
    </xf>
    <xf numFmtId="14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>
      <alignment vertical="center"/>
    </xf>
    <xf numFmtId="0" fontId="11" fillId="0" borderId="0" xfId="0" applyFont="1" applyAlignment="1"/>
    <xf numFmtId="0" fontId="6" fillId="4" borderId="0" xfId="0" applyFont="1" applyFill="1" applyBorder="1" applyAlignment="1"/>
    <xf numFmtId="0" fontId="3" fillId="9" borderId="0" xfId="0" applyFont="1" applyFill="1" applyBorder="1" applyAlignment="1"/>
    <xf numFmtId="0" fontId="3" fillId="0" borderId="0" xfId="0" applyFont="1" applyFill="1" applyBorder="1" applyAlignment="1"/>
    <xf numFmtId="0" fontId="11" fillId="0" borderId="0" xfId="0" applyFont="1" applyFill="1" applyBorder="1" applyAlignment="1"/>
    <xf numFmtId="0" fontId="7" fillId="0" borderId="0" xfId="0" applyFont="1" applyFill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2"/>
  <sheetViews>
    <sheetView topLeftCell="G1" workbookViewId="0">
      <pane ySplit="1" topLeftCell="A2" activePane="bottomLeft" state="frozen"/>
      <selection pane="bottomLeft" activeCell="J26" sqref="J26"/>
    </sheetView>
  </sheetViews>
  <sheetFormatPr baseColWidth="10" defaultColWidth="14.5" defaultRowHeight="15.75" customHeight="1" x14ac:dyDescent="0.15"/>
  <cols>
    <col min="1" max="25" width="21.5" customWidth="1"/>
  </cols>
  <sheetData>
    <row r="1" spans="1:19" ht="15.7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28</v>
      </c>
      <c r="L1" s="3" t="s">
        <v>29</v>
      </c>
      <c r="M1" s="3" t="s">
        <v>10</v>
      </c>
      <c r="N1" s="3" t="s">
        <v>11</v>
      </c>
      <c r="O1" s="43" t="s">
        <v>92</v>
      </c>
      <c r="P1" s="43" t="s">
        <v>90</v>
      </c>
      <c r="Q1" s="3" t="s">
        <v>30</v>
      </c>
      <c r="R1" s="3" t="s">
        <v>12</v>
      </c>
      <c r="S1" s="3" t="s">
        <v>13</v>
      </c>
    </row>
    <row r="2" spans="1:19" ht="15.75" customHeight="1" x14ac:dyDescent="0.15">
      <c r="A2" s="3" t="s">
        <v>31</v>
      </c>
      <c r="B2" s="3" t="s">
        <v>14</v>
      </c>
      <c r="C2" s="3" t="s">
        <v>15</v>
      </c>
      <c r="D2" s="3">
        <v>4.53</v>
      </c>
      <c r="E2" s="3">
        <v>5</v>
      </c>
      <c r="F2" s="3">
        <v>4</v>
      </c>
      <c r="G2" s="3">
        <v>3</v>
      </c>
      <c r="H2" s="3">
        <v>5</v>
      </c>
      <c r="I2" s="3">
        <v>1</v>
      </c>
      <c r="J2" s="3">
        <v>2</v>
      </c>
      <c r="K2" s="3">
        <v>5</v>
      </c>
      <c r="L2" s="3">
        <v>4</v>
      </c>
      <c r="M2" s="3">
        <v>5</v>
      </c>
      <c r="N2" s="3">
        <v>3</v>
      </c>
      <c r="O2" s="3">
        <v>3</v>
      </c>
      <c r="P2" s="3">
        <v>4</v>
      </c>
      <c r="Q2" s="3">
        <v>4</v>
      </c>
      <c r="R2" s="3">
        <v>1</v>
      </c>
      <c r="S2" s="3">
        <v>1</v>
      </c>
    </row>
    <row r="3" spans="1:19" ht="15.75" customHeight="1" x14ac:dyDescent="0.15">
      <c r="A3" s="3" t="s">
        <v>32</v>
      </c>
      <c r="B3" s="3" t="s">
        <v>16</v>
      </c>
      <c r="C3" s="3" t="s">
        <v>17</v>
      </c>
      <c r="D3" s="3">
        <v>4.79</v>
      </c>
      <c r="E3" s="3">
        <v>1</v>
      </c>
      <c r="F3" s="3">
        <v>3</v>
      </c>
      <c r="G3" s="3">
        <v>1</v>
      </c>
      <c r="H3" s="3">
        <v>5</v>
      </c>
      <c r="I3" s="3">
        <v>3</v>
      </c>
      <c r="J3" s="3">
        <v>5</v>
      </c>
      <c r="K3" s="3">
        <v>2</v>
      </c>
      <c r="L3" s="3">
        <v>4</v>
      </c>
      <c r="M3" s="3">
        <v>1</v>
      </c>
      <c r="N3" s="3">
        <v>1</v>
      </c>
      <c r="O3" s="3">
        <v>1</v>
      </c>
      <c r="P3" s="3">
        <v>1</v>
      </c>
      <c r="Q3" s="3">
        <v>4</v>
      </c>
      <c r="R3" s="3">
        <v>1</v>
      </c>
      <c r="S3" s="3">
        <v>1</v>
      </c>
    </row>
    <row r="4" spans="1:19" ht="15.75" customHeight="1" x14ac:dyDescent="0.15">
      <c r="A4" s="3" t="s">
        <v>33</v>
      </c>
      <c r="B4" s="3" t="s">
        <v>16</v>
      </c>
      <c r="C4" s="3" t="s">
        <v>18</v>
      </c>
      <c r="D4" s="3">
        <v>4.75</v>
      </c>
      <c r="E4" s="3">
        <v>1</v>
      </c>
      <c r="F4" s="3">
        <v>4</v>
      </c>
      <c r="G4" s="3">
        <v>1</v>
      </c>
      <c r="H4" s="3">
        <v>5</v>
      </c>
      <c r="I4" s="3">
        <v>3</v>
      </c>
      <c r="J4" s="3">
        <v>5</v>
      </c>
      <c r="K4" s="3">
        <v>1</v>
      </c>
      <c r="L4" s="3">
        <v>5</v>
      </c>
      <c r="M4" s="3">
        <v>1</v>
      </c>
      <c r="N4" s="3">
        <v>1</v>
      </c>
      <c r="O4" s="3">
        <v>4</v>
      </c>
      <c r="P4" s="3">
        <v>5</v>
      </c>
      <c r="Q4" s="3">
        <v>4</v>
      </c>
      <c r="R4" s="3">
        <v>2</v>
      </c>
      <c r="S4" s="3">
        <v>1</v>
      </c>
    </row>
    <row r="5" spans="1:19" ht="15.75" customHeight="1" x14ac:dyDescent="0.15">
      <c r="A5" s="3" t="s">
        <v>34</v>
      </c>
      <c r="B5" s="3" t="s">
        <v>19</v>
      </c>
      <c r="C5" s="3" t="s">
        <v>20</v>
      </c>
      <c r="D5" s="3">
        <v>4.38</v>
      </c>
      <c r="E5" s="3">
        <v>5</v>
      </c>
      <c r="F5" s="3">
        <v>3</v>
      </c>
      <c r="G5" s="3">
        <v>3</v>
      </c>
      <c r="H5" s="3">
        <v>5</v>
      </c>
      <c r="I5" s="3">
        <v>3</v>
      </c>
      <c r="J5" s="3">
        <v>4</v>
      </c>
      <c r="K5" s="3">
        <v>5</v>
      </c>
      <c r="L5" s="3">
        <v>5</v>
      </c>
      <c r="M5" s="3">
        <v>2</v>
      </c>
      <c r="N5" s="3">
        <v>3</v>
      </c>
      <c r="O5" s="3">
        <v>5</v>
      </c>
      <c r="P5" s="3">
        <v>1</v>
      </c>
      <c r="Q5" s="3">
        <v>4</v>
      </c>
      <c r="R5" s="3">
        <v>3</v>
      </c>
      <c r="S5" s="3">
        <v>3</v>
      </c>
    </row>
    <row r="6" spans="1:19" ht="15.75" customHeight="1" x14ac:dyDescent="0.15">
      <c r="A6" s="3" t="s">
        <v>35</v>
      </c>
      <c r="B6" s="3" t="s">
        <v>21</v>
      </c>
      <c r="C6" s="3" t="s">
        <v>22</v>
      </c>
      <c r="D6" s="3">
        <v>4.84</v>
      </c>
      <c r="E6" s="3">
        <v>1</v>
      </c>
      <c r="F6" s="3">
        <v>3</v>
      </c>
      <c r="G6" s="3">
        <v>1</v>
      </c>
      <c r="H6" s="3">
        <v>2</v>
      </c>
      <c r="I6" s="3">
        <v>2</v>
      </c>
      <c r="J6" s="3">
        <v>3</v>
      </c>
      <c r="K6" s="3">
        <v>3</v>
      </c>
      <c r="L6" s="3">
        <v>1</v>
      </c>
      <c r="M6" s="3">
        <v>2</v>
      </c>
      <c r="N6" s="3">
        <v>1</v>
      </c>
      <c r="O6" s="3">
        <v>1</v>
      </c>
      <c r="P6" s="3">
        <v>1</v>
      </c>
      <c r="Q6" s="3">
        <v>4</v>
      </c>
      <c r="R6" s="3">
        <v>2</v>
      </c>
      <c r="S6" s="3">
        <v>3</v>
      </c>
    </row>
    <row r="7" spans="1:19" ht="15.75" customHeight="1" x14ac:dyDescent="0.15">
      <c r="A7" s="3" t="s">
        <v>36</v>
      </c>
      <c r="B7" s="3" t="s">
        <v>21</v>
      </c>
      <c r="C7" s="3" t="s">
        <v>23</v>
      </c>
      <c r="D7" s="3">
        <v>4.91</v>
      </c>
      <c r="E7" s="3">
        <v>1</v>
      </c>
      <c r="F7" s="3">
        <v>4</v>
      </c>
      <c r="G7" s="3">
        <v>2</v>
      </c>
      <c r="H7" s="3">
        <v>5</v>
      </c>
      <c r="I7" s="3">
        <v>2</v>
      </c>
      <c r="J7" s="3">
        <v>4</v>
      </c>
      <c r="K7" s="3">
        <v>1</v>
      </c>
      <c r="L7" s="3">
        <v>4</v>
      </c>
      <c r="M7" s="3">
        <v>1</v>
      </c>
      <c r="N7" s="3">
        <v>1</v>
      </c>
      <c r="O7" s="3">
        <v>2</v>
      </c>
      <c r="P7" s="3">
        <v>4</v>
      </c>
      <c r="Q7" s="3">
        <v>2</v>
      </c>
      <c r="R7" s="3">
        <v>1</v>
      </c>
      <c r="S7" s="3">
        <v>2</v>
      </c>
    </row>
    <row r="8" spans="1:19" ht="15.75" customHeight="1" x14ac:dyDescent="0.15">
      <c r="A8" s="3" t="s">
        <v>37</v>
      </c>
      <c r="B8" s="3" t="s">
        <v>19</v>
      </c>
      <c r="C8" s="3" t="s">
        <v>24</v>
      </c>
      <c r="D8" s="3">
        <v>4.66</v>
      </c>
      <c r="E8" s="3">
        <v>2</v>
      </c>
      <c r="F8" s="3">
        <v>3</v>
      </c>
      <c r="G8" s="3">
        <v>1</v>
      </c>
      <c r="H8" s="3">
        <v>2</v>
      </c>
      <c r="I8" s="3">
        <v>2</v>
      </c>
      <c r="J8" s="3">
        <v>5</v>
      </c>
      <c r="K8" s="3">
        <v>5</v>
      </c>
      <c r="L8" s="3">
        <v>2</v>
      </c>
      <c r="M8" s="3">
        <v>5</v>
      </c>
      <c r="N8" s="3">
        <v>3</v>
      </c>
      <c r="O8" s="3">
        <v>4</v>
      </c>
      <c r="P8" s="3">
        <v>5</v>
      </c>
      <c r="Q8" s="3">
        <v>3</v>
      </c>
      <c r="R8" s="3">
        <v>1</v>
      </c>
      <c r="S8" s="3">
        <v>1</v>
      </c>
    </row>
    <row r="9" spans="1:19" ht="15.75" customHeight="1" x14ac:dyDescent="0.15">
      <c r="A9" s="3" t="s">
        <v>38</v>
      </c>
      <c r="B9" s="3" t="s">
        <v>19</v>
      </c>
      <c r="C9" s="3" t="s">
        <v>25</v>
      </c>
      <c r="D9" s="3">
        <v>4.92</v>
      </c>
      <c r="E9" s="3">
        <v>1</v>
      </c>
      <c r="F9" s="3">
        <v>4</v>
      </c>
      <c r="G9" s="3">
        <v>3</v>
      </c>
      <c r="H9" s="3">
        <v>5</v>
      </c>
      <c r="I9" s="3">
        <v>3</v>
      </c>
      <c r="J9" s="3">
        <v>4</v>
      </c>
      <c r="K9" s="3">
        <v>3</v>
      </c>
      <c r="L9" s="3">
        <v>5</v>
      </c>
      <c r="M9" s="3">
        <v>2</v>
      </c>
      <c r="N9" s="3">
        <v>3</v>
      </c>
      <c r="O9" s="3">
        <v>5</v>
      </c>
      <c r="P9" s="3">
        <v>5</v>
      </c>
      <c r="Q9" s="3">
        <v>3</v>
      </c>
      <c r="R9" s="3">
        <v>1</v>
      </c>
      <c r="S9" s="3">
        <v>1</v>
      </c>
    </row>
    <row r="10" spans="1:19" ht="15.75" customHeight="1" x14ac:dyDescent="0.15">
      <c r="A10" s="3" t="s">
        <v>39</v>
      </c>
      <c r="B10" s="3" t="s">
        <v>19</v>
      </c>
      <c r="C10" s="3" t="s">
        <v>26</v>
      </c>
      <c r="D10" s="3">
        <v>4.91</v>
      </c>
      <c r="E10" s="3">
        <v>1</v>
      </c>
      <c r="F10" s="3">
        <v>4</v>
      </c>
      <c r="G10" s="3">
        <v>3</v>
      </c>
      <c r="H10" s="3">
        <v>3</v>
      </c>
      <c r="I10" s="3">
        <v>3</v>
      </c>
      <c r="J10" s="3">
        <v>5</v>
      </c>
      <c r="K10" s="3">
        <v>1</v>
      </c>
      <c r="L10" s="3">
        <v>3</v>
      </c>
      <c r="M10" s="3">
        <v>2</v>
      </c>
      <c r="N10" s="3">
        <v>1</v>
      </c>
      <c r="O10" s="3">
        <v>4</v>
      </c>
      <c r="P10" s="3">
        <v>2</v>
      </c>
      <c r="Q10" s="3">
        <v>4</v>
      </c>
      <c r="R10" s="3">
        <v>2</v>
      </c>
      <c r="S10" s="3">
        <v>1</v>
      </c>
    </row>
    <row r="11" spans="1:19" ht="15.75" customHeight="1" x14ac:dyDescent="0.15">
      <c r="A11" s="3" t="s">
        <v>40</v>
      </c>
      <c r="B11" s="3" t="s">
        <v>19</v>
      </c>
      <c r="C11" s="3" t="s">
        <v>27</v>
      </c>
      <c r="D11" s="3">
        <v>4.92</v>
      </c>
      <c r="E11" s="3">
        <v>1</v>
      </c>
      <c r="F11" s="3">
        <v>3</v>
      </c>
      <c r="G11" s="3">
        <v>1</v>
      </c>
      <c r="H11" s="3">
        <v>2</v>
      </c>
      <c r="I11" s="3">
        <v>3</v>
      </c>
      <c r="J11" s="3">
        <v>4</v>
      </c>
      <c r="K11" s="3">
        <v>4</v>
      </c>
      <c r="L11" s="3">
        <v>2</v>
      </c>
      <c r="M11" s="3">
        <v>4</v>
      </c>
      <c r="N11" s="3">
        <v>3</v>
      </c>
      <c r="O11" s="3">
        <v>2</v>
      </c>
      <c r="P11" s="3">
        <v>1</v>
      </c>
      <c r="Q11" s="3">
        <v>4</v>
      </c>
      <c r="R11" s="3">
        <v>2</v>
      </c>
      <c r="S11" s="3">
        <v>1</v>
      </c>
    </row>
    <row r="12" spans="1:19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s="8" customFormat="1" ht="15.75" customHeight="1" x14ac:dyDescent="0.2">
      <c r="A13" s="9"/>
      <c r="C13" s="2" t="s">
        <v>60</v>
      </c>
      <c r="D13" s="4">
        <f t="shared" ref="D13:J14" si="0">_xlfn.MODE.MULT(D2:D11)</f>
        <v>4.91</v>
      </c>
      <c r="E13" s="4">
        <f t="shared" si="0"/>
        <v>1</v>
      </c>
      <c r="F13" s="4">
        <f t="shared" si="0"/>
        <v>4</v>
      </c>
      <c r="G13" s="4">
        <f t="shared" si="0"/>
        <v>1</v>
      </c>
      <c r="H13" s="4">
        <f t="shared" si="0"/>
        <v>5</v>
      </c>
      <c r="I13" s="4">
        <f t="shared" si="0"/>
        <v>3</v>
      </c>
      <c r="J13" s="4">
        <f t="shared" si="0"/>
        <v>5</v>
      </c>
      <c r="K13" s="4">
        <f>_xlfn.MODE.MULT(K2:K11)</f>
        <v>5</v>
      </c>
      <c r="L13" s="4">
        <f t="shared" ref="L13:S14" si="1">MODE(L2:L11)</f>
        <v>4</v>
      </c>
      <c r="M13" s="4">
        <f t="shared" si="1"/>
        <v>2</v>
      </c>
      <c r="N13" s="4">
        <f t="shared" si="1"/>
        <v>3</v>
      </c>
      <c r="O13" s="4">
        <f t="shared" si="1"/>
        <v>4</v>
      </c>
      <c r="P13" s="4">
        <f t="shared" si="1"/>
        <v>1</v>
      </c>
      <c r="Q13" s="4">
        <f>MODE(Q2:Q11)</f>
        <v>4</v>
      </c>
      <c r="R13" s="4">
        <f>MODE(R2:R11)</f>
        <v>1</v>
      </c>
      <c r="S13" s="4">
        <f t="shared" si="1"/>
        <v>1</v>
      </c>
    </row>
    <row r="14" spans="1:19" s="8" customFormat="1" ht="15.75" customHeight="1" x14ac:dyDescent="0.2">
      <c r="A14" s="9"/>
      <c r="C14" s="2" t="s">
        <v>60</v>
      </c>
      <c r="D14" s="4">
        <f t="shared" si="0"/>
        <v>4.91</v>
      </c>
      <c r="E14" s="4">
        <f t="shared" si="0"/>
        <v>1</v>
      </c>
      <c r="F14" s="4">
        <f t="shared" si="0"/>
        <v>3</v>
      </c>
      <c r="G14" s="4">
        <f t="shared" si="0"/>
        <v>1</v>
      </c>
      <c r="H14" s="4">
        <f t="shared" si="0"/>
        <v>5</v>
      </c>
      <c r="I14" s="4">
        <f t="shared" si="0"/>
        <v>3</v>
      </c>
      <c r="J14" s="4">
        <f t="shared" si="0"/>
        <v>5</v>
      </c>
      <c r="K14" s="4">
        <f>_xlfn.MODE.MULT(K3:K12)</f>
        <v>1</v>
      </c>
      <c r="L14" s="4">
        <f t="shared" si="1"/>
        <v>5</v>
      </c>
      <c r="M14" s="4">
        <f t="shared" si="1"/>
        <v>2</v>
      </c>
      <c r="N14" s="4">
        <f t="shared" si="1"/>
        <v>1</v>
      </c>
      <c r="O14" s="4">
        <f t="shared" si="1"/>
        <v>4</v>
      </c>
      <c r="P14" s="4">
        <f t="shared" si="1"/>
        <v>1</v>
      </c>
      <c r="Q14" s="4">
        <f>MODE(Q3:Q12)</f>
        <v>4</v>
      </c>
      <c r="R14" s="4">
        <f>MODE(R3:R12)</f>
        <v>1</v>
      </c>
      <c r="S14" s="4">
        <f t="shared" si="1"/>
        <v>1</v>
      </c>
    </row>
    <row r="15" spans="1:19" ht="15.75" customHeight="1" x14ac:dyDescent="0.2">
      <c r="C15" s="5" t="s">
        <v>55</v>
      </c>
      <c r="D15" s="7">
        <f>AVERAGE(D2:D11)</f>
        <v>4.7610000000000001</v>
      </c>
      <c r="E15" s="7">
        <f>AVERAGE(E2:E11)</f>
        <v>1.9</v>
      </c>
      <c r="F15" s="7">
        <f t="shared" ref="F15:S15" si="2">AVERAGE(F2:F11)</f>
        <v>3.5</v>
      </c>
      <c r="G15" s="7">
        <f t="shared" si="2"/>
        <v>1.9</v>
      </c>
      <c r="H15" s="7">
        <f t="shared" si="2"/>
        <v>3.9</v>
      </c>
      <c r="I15" s="7">
        <f t="shared" si="2"/>
        <v>2.5</v>
      </c>
      <c r="J15" s="7">
        <f t="shared" si="2"/>
        <v>4.0999999999999996</v>
      </c>
      <c r="K15" s="7">
        <f t="shared" si="2"/>
        <v>3</v>
      </c>
      <c r="L15" s="7">
        <f t="shared" si="2"/>
        <v>3.5</v>
      </c>
      <c r="M15" s="7">
        <f t="shared" si="2"/>
        <v>2.5</v>
      </c>
      <c r="N15" s="7">
        <f t="shared" si="2"/>
        <v>2</v>
      </c>
      <c r="O15" s="7">
        <f t="shared" si="2"/>
        <v>3.1</v>
      </c>
      <c r="P15" s="7">
        <f t="shared" si="2"/>
        <v>2.9</v>
      </c>
      <c r="Q15" s="7">
        <f>AVERAGE(Q2:Q11)</f>
        <v>3.6</v>
      </c>
      <c r="R15" s="7">
        <f>AVERAGE(R2:R11)</f>
        <v>1.6</v>
      </c>
      <c r="S15" s="7">
        <f t="shared" si="2"/>
        <v>1.5</v>
      </c>
    </row>
    <row r="16" spans="1:19" ht="15.75" customHeight="1" x14ac:dyDescent="0.2">
      <c r="C16" s="11" t="s">
        <v>56</v>
      </c>
      <c r="D16" s="12">
        <f>MEDIAN(D2:D11)</f>
        <v>4.8149999999999995</v>
      </c>
      <c r="E16" s="12">
        <f>MEDIAN(E2:E11)</f>
        <v>1</v>
      </c>
      <c r="F16" s="12">
        <f t="shared" ref="F16:S16" si="3">MEDIAN(F2:F11)</f>
        <v>3.5</v>
      </c>
      <c r="G16" s="12">
        <f t="shared" si="3"/>
        <v>1.5</v>
      </c>
      <c r="H16" s="12">
        <f t="shared" si="3"/>
        <v>5</v>
      </c>
      <c r="I16" s="12">
        <f t="shared" si="3"/>
        <v>3</v>
      </c>
      <c r="J16" s="12">
        <f t="shared" si="3"/>
        <v>4</v>
      </c>
      <c r="K16" s="12">
        <f t="shared" si="3"/>
        <v>3</v>
      </c>
      <c r="L16" s="12">
        <f t="shared" si="3"/>
        <v>4</v>
      </c>
      <c r="M16" s="12">
        <f t="shared" si="3"/>
        <v>2</v>
      </c>
      <c r="N16" s="12">
        <f t="shared" si="3"/>
        <v>2</v>
      </c>
      <c r="O16" s="12">
        <f t="shared" si="3"/>
        <v>3.5</v>
      </c>
      <c r="P16" s="12">
        <f t="shared" si="3"/>
        <v>3</v>
      </c>
      <c r="Q16" s="12">
        <f>MEDIAN(Q2:Q11)</f>
        <v>4</v>
      </c>
      <c r="R16" s="12">
        <f>MEDIAN(R2:R11)</f>
        <v>1.5</v>
      </c>
      <c r="S16" s="12">
        <f t="shared" si="3"/>
        <v>1</v>
      </c>
    </row>
    <row r="18" spans="4:19" ht="15.75" customHeight="1" x14ac:dyDescent="0.15"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4:19" ht="15.75" customHeight="1" x14ac:dyDescent="0.2">
      <c r="D19" s="13"/>
      <c r="E19" s="33" t="s">
        <v>4</v>
      </c>
      <c r="F19" s="33" t="s">
        <v>5</v>
      </c>
      <c r="G19" s="33" t="s">
        <v>6</v>
      </c>
      <c r="H19" s="33" t="s">
        <v>7</v>
      </c>
      <c r="I19" s="33" t="s">
        <v>8</v>
      </c>
      <c r="J19" s="33" t="s">
        <v>9</v>
      </c>
      <c r="K19" s="33" t="s">
        <v>28</v>
      </c>
      <c r="L19" s="33" t="s">
        <v>29</v>
      </c>
      <c r="M19" s="33" t="s">
        <v>10</v>
      </c>
      <c r="N19" s="33" t="s">
        <v>11</v>
      </c>
      <c r="O19" s="33" t="s">
        <v>92</v>
      </c>
      <c r="P19" s="33" t="s">
        <v>92</v>
      </c>
      <c r="Q19" s="34" t="s">
        <v>30</v>
      </c>
      <c r="R19" s="36"/>
      <c r="S19" s="36"/>
    </row>
    <row r="20" spans="4:19" ht="15.75" customHeight="1" x14ac:dyDescent="0.15">
      <c r="D20" s="31" t="s">
        <v>64</v>
      </c>
      <c r="E20" s="14" t="s">
        <v>41</v>
      </c>
      <c r="F20" s="14" t="s">
        <v>65</v>
      </c>
      <c r="G20" s="14" t="s">
        <v>42</v>
      </c>
      <c r="H20" s="14" t="s">
        <v>43</v>
      </c>
      <c r="I20" s="14" t="s">
        <v>50</v>
      </c>
      <c r="J20" s="14" t="s">
        <v>44</v>
      </c>
      <c r="K20" s="14" t="s">
        <v>66</v>
      </c>
      <c r="L20" s="14" t="s">
        <v>48</v>
      </c>
      <c r="M20" s="14" t="s">
        <v>53</v>
      </c>
      <c r="N20" s="14" t="s">
        <v>54</v>
      </c>
      <c r="O20" s="14" t="s">
        <v>77</v>
      </c>
      <c r="P20" s="14" t="s">
        <v>87</v>
      </c>
      <c r="Q20" s="15" t="s">
        <v>57</v>
      </c>
      <c r="R20" s="14"/>
      <c r="S20" s="14"/>
    </row>
    <row r="21" spans="4:19" ht="15.75" customHeight="1" x14ac:dyDescent="0.15">
      <c r="D21" s="31" t="s">
        <v>62</v>
      </c>
      <c r="E21" s="16" t="s">
        <v>41</v>
      </c>
      <c r="F21" s="16"/>
      <c r="G21" s="16"/>
      <c r="H21" s="16"/>
      <c r="I21" s="16"/>
      <c r="J21" s="16"/>
      <c r="K21" s="16" t="s">
        <v>63</v>
      </c>
      <c r="L21" s="17"/>
      <c r="M21" s="17"/>
      <c r="N21" s="17"/>
      <c r="O21" s="17"/>
      <c r="P21" s="17"/>
      <c r="Q21" s="18"/>
      <c r="R21" s="17"/>
      <c r="S21" s="17"/>
    </row>
    <row r="22" spans="4:19" ht="15.75" customHeight="1" x14ac:dyDescent="0.2">
      <c r="D22" s="19"/>
      <c r="E22" s="16" t="s">
        <v>59</v>
      </c>
      <c r="F22" s="16"/>
      <c r="G22" s="16"/>
      <c r="H22" s="16"/>
      <c r="I22" s="16"/>
      <c r="J22" s="16"/>
      <c r="K22" s="16" t="s">
        <v>51</v>
      </c>
      <c r="L22" s="17"/>
      <c r="M22" s="17"/>
      <c r="N22" s="17"/>
      <c r="O22" s="17"/>
      <c r="P22" s="17"/>
      <c r="Q22" s="18"/>
      <c r="R22" s="17"/>
      <c r="S22" s="17"/>
    </row>
    <row r="23" spans="4:19" ht="15.75" customHeight="1" x14ac:dyDescent="0.15">
      <c r="D23" s="20"/>
      <c r="E23" s="17"/>
      <c r="F23" s="17"/>
      <c r="G23" s="17"/>
      <c r="H23" s="17"/>
      <c r="I23" s="21" t="s">
        <v>50</v>
      </c>
      <c r="J23" s="21" t="s">
        <v>44</v>
      </c>
      <c r="K23" s="17"/>
      <c r="L23" s="17"/>
      <c r="M23" s="17"/>
      <c r="N23" s="17"/>
      <c r="O23" s="17"/>
      <c r="P23" s="17"/>
      <c r="Q23" s="18"/>
      <c r="R23" s="17"/>
      <c r="S23" s="17"/>
    </row>
    <row r="24" spans="4:19" ht="15.75" customHeight="1" x14ac:dyDescent="0.15">
      <c r="D24" s="20"/>
      <c r="E24" s="17"/>
      <c r="F24" s="17"/>
      <c r="G24" s="17"/>
      <c r="H24" s="17"/>
      <c r="I24" s="21" t="s">
        <v>45</v>
      </c>
      <c r="J24" s="21" t="s">
        <v>46</v>
      </c>
      <c r="K24" s="17"/>
      <c r="L24" s="17"/>
      <c r="M24" s="17"/>
      <c r="N24" s="17"/>
      <c r="O24" s="17"/>
      <c r="P24" s="17"/>
      <c r="Q24" s="18"/>
      <c r="R24" s="17"/>
      <c r="S24" s="17"/>
    </row>
    <row r="25" spans="4:19" ht="15.75" customHeight="1" x14ac:dyDescent="0.15">
      <c r="D25" s="20"/>
      <c r="E25" s="17"/>
      <c r="F25" s="17"/>
      <c r="G25" s="17"/>
      <c r="H25" s="22" t="s">
        <v>43</v>
      </c>
      <c r="I25" s="22"/>
      <c r="J25" s="22"/>
      <c r="K25" s="22"/>
      <c r="L25" s="22" t="s">
        <v>48</v>
      </c>
      <c r="M25" s="17"/>
      <c r="N25" s="17"/>
      <c r="O25" s="17"/>
      <c r="P25" s="17"/>
      <c r="Q25" s="18"/>
      <c r="R25" s="17"/>
      <c r="S25" s="17"/>
    </row>
    <row r="26" spans="4:19" ht="15.75" customHeight="1" x14ac:dyDescent="0.15">
      <c r="D26" s="20"/>
      <c r="E26" s="17"/>
      <c r="F26" s="17"/>
      <c r="G26" s="17"/>
      <c r="H26" s="22" t="s">
        <v>47</v>
      </c>
      <c r="I26" s="22"/>
      <c r="J26" s="22"/>
      <c r="K26" s="22"/>
      <c r="L26" s="22" t="s">
        <v>49</v>
      </c>
      <c r="M26" s="17"/>
      <c r="N26" s="17"/>
      <c r="O26" s="17"/>
      <c r="P26" s="17"/>
      <c r="Q26" s="18"/>
      <c r="R26" s="17"/>
      <c r="S26" s="17"/>
    </row>
    <row r="27" spans="4:19" ht="15.75" customHeight="1" x14ac:dyDescent="0.15">
      <c r="D27" s="20"/>
      <c r="E27" s="17"/>
      <c r="F27" s="17"/>
      <c r="G27" s="17"/>
      <c r="H27" s="17"/>
      <c r="I27" s="17"/>
      <c r="J27" s="17"/>
      <c r="K27" s="23" t="s">
        <v>63</v>
      </c>
      <c r="L27" s="23"/>
      <c r="M27" s="23"/>
      <c r="N27" s="23" t="s">
        <v>54</v>
      </c>
      <c r="O27" s="17"/>
      <c r="P27" s="17"/>
      <c r="Q27" s="18"/>
      <c r="R27" s="17"/>
      <c r="S27" s="17"/>
    </row>
    <row r="28" spans="4:19" ht="15.75" customHeight="1" x14ac:dyDescent="0.15">
      <c r="D28" s="20"/>
      <c r="E28" s="17"/>
      <c r="F28" s="17"/>
      <c r="G28" s="17"/>
      <c r="H28" s="17"/>
      <c r="I28" s="17"/>
      <c r="J28" s="17"/>
      <c r="K28" s="23" t="s">
        <v>51</v>
      </c>
      <c r="L28" s="23"/>
      <c r="M28" s="23"/>
      <c r="N28" s="23" t="s">
        <v>58</v>
      </c>
      <c r="O28" s="17"/>
      <c r="P28" s="17"/>
      <c r="Q28" s="18"/>
      <c r="R28" s="17"/>
      <c r="S28" s="17"/>
    </row>
    <row r="29" spans="4:19" ht="15.75" customHeight="1" x14ac:dyDescent="0.15">
      <c r="D29" s="20"/>
      <c r="E29" s="17"/>
      <c r="F29" s="17"/>
      <c r="G29" s="17"/>
      <c r="H29" s="17"/>
      <c r="I29" s="17"/>
      <c r="J29" s="17"/>
      <c r="K29" s="24" t="s">
        <v>63</v>
      </c>
      <c r="L29" s="25"/>
      <c r="M29" s="24" t="s">
        <v>53</v>
      </c>
      <c r="N29" s="14"/>
      <c r="O29" s="17"/>
      <c r="P29" s="17"/>
      <c r="Q29" s="18"/>
      <c r="R29" s="17"/>
      <c r="S29" s="17"/>
    </row>
    <row r="30" spans="4:19" ht="15.75" customHeight="1" x14ac:dyDescent="0.15">
      <c r="D30" s="20"/>
      <c r="E30" s="17"/>
      <c r="F30" s="17"/>
      <c r="G30" s="17"/>
      <c r="H30" s="17"/>
      <c r="I30" s="17"/>
      <c r="J30" s="17"/>
      <c r="K30" s="24" t="s">
        <v>51</v>
      </c>
      <c r="L30" s="25"/>
      <c r="M30" s="24" t="s">
        <v>52</v>
      </c>
      <c r="N30" s="17"/>
      <c r="O30" s="17"/>
      <c r="P30" s="17"/>
      <c r="Q30" s="18"/>
      <c r="R30" s="17"/>
      <c r="S30" s="17"/>
    </row>
    <row r="31" spans="4:19" ht="15.75" customHeight="1" x14ac:dyDescent="0.15">
      <c r="D31" s="20"/>
      <c r="E31" s="17"/>
      <c r="F31" s="17"/>
      <c r="G31" s="17"/>
      <c r="H31" s="17"/>
      <c r="I31" s="17"/>
      <c r="J31" s="17"/>
      <c r="K31" s="17"/>
      <c r="L31" s="17"/>
      <c r="M31" s="26" t="s">
        <v>53</v>
      </c>
      <c r="N31" s="26" t="s">
        <v>54</v>
      </c>
      <c r="O31" s="17"/>
      <c r="P31" s="17"/>
      <c r="Q31" s="18"/>
      <c r="R31" s="17"/>
      <c r="S31" s="17"/>
    </row>
    <row r="32" spans="4:19" ht="15.75" customHeight="1" x14ac:dyDescent="0.15">
      <c r="D32" s="27"/>
      <c r="E32" s="28"/>
      <c r="F32" s="28"/>
      <c r="G32" s="28"/>
      <c r="H32" s="28"/>
      <c r="I32" s="28"/>
      <c r="J32" s="28"/>
      <c r="K32" s="28"/>
      <c r="L32" s="28"/>
      <c r="M32" s="29" t="s">
        <v>52</v>
      </c>
      <c r="N32" s="29" t="s">
        <v>58</v>
      </c>
      <c r="O32" s="28"/>
      <c r="P32" s="28"/>
      <c r="Q32" s="30"/>
      <c r="R32" s="17"/>
      <c r="S32" s="1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7648F-5D69-AD42-A2C8-FCEA6BA5955E}">
  <dimension ref="A1:H25"/>
  <sheetViews>
    <sheetView tabSelected="1" workbookViewId="0">
      <selection activeCell="E21" sqref="E21"/>
    </sheetView>
  </sheetViews>
  <sheetFormatPr baseColWidth="10" defaultRowHeight="16" x14ac:dyDescent="0.2"/>
  <cols>
    <col min="1" max="1" width="30.33203125" style="35" customWidth="1"/>
    <col min="2" max="2" width="28.6640625" style="6" customWidth="1"/>
    <col min="3" max="3" width="29" style="6" customWidth="1"/>
    <col min="4" max="4" width="32.5" style="6" customWidth="1"/>
    <col min="5" max="5" width="25" style="6" customWidth="1"/>
    <col min="6" max="6" width="29.33203125" style="6" customWidth="1"/>
    <col min="7" max="16384" width="10.83203125" style="6"/>
  </cols>
  <sheetData>
    <row r="1" spans="1:7" x14ac:dyDescent="0.2">
      <c r="B1" s="45" t="s">
        <v>94</v>
      </c>
      <c r="C1" s="45" t="s">
        <v>95</v>
      </c>
    </row>
    <row r="2" spans="1:7" x14ac:dyDescent="0.2">
      <c r="B2" s="46" t="s">
        <v>69</v>
      </c>
      <c r="C2" s="46" t="s">
        <v>69</v>
      </c>
      <c r="E2" s="4" t="s">
        <v>81</v>
      </c>
      <c r="F2" s="6" t="s">
        <v>82</v>
      </c>
    </row>
    <row r="3" spans="1:7" x14ac:dyDescent="0.2">
      <c r="A3" s="38" t="s">
        <v>4</v>
      </c>
      <c r="B3" s="47" t="s">
        <v>41</v>
      </c>
      <c r="C3" s="47" t="s">
        <v>72</v>
      </c>
      <c r="E3" s="4"/>
      <c r="F3" s="6" t="s">
        <v>83</v>
      </c>
    </row>
    <row r="4" spans="1:7" x14ac:dyDescent="0.2">
      <c r="A4" s="38" t="s">
        <v>5</v>
      </c>
      <c r="B4" s="48" t="s">
        <v>65</v>
      </c>
      <c r="C4" s="48" t="s">
        <v>65</v>
      </c>
    </row>
    <row r="5" spans="1:7" x14ac:dyDescent="0.2">
      <c r="A5" s="38" t="s">
        <v>6</v>
      </c>
      <c r="B5" s="49" t="s">
        <v>42</v>
      </c>
      <c r="C5" s="49" t="s">
        <v>74</v>
      </c>
      <c r="E5" s="4" t="s">
        <v>80</v>
      </c>
      <c r="F5" s="40" t="s">
        <v>5</v>
      </c>
      <c r="G5" s="6" t="s">
        <v>86</v>
      </c>
    </row>
    <row r="6" spans="1:7" x14ac:dyDescent="0.2">
      <c r="A6" s="38" t="s">
        <v>7</v>
      </c>
      <c r="B6" s="49" t="s">
        <v>43</v>
      </c>
      <c r="C6" s="49" t="s">
        <v>61</v>
      </c>
      <c r="E6" s="4"/>
      <c r="F6" s="6" t="s">
        <v>84</v>
      </c>
      <c r="G6" s="6" t="s">
        <v>85</v>
      </c>
    </row>
    <row r="7" spans="1:7" x14ac:dyDescent="0.2">
      <c r="A7" s="38" t="s">
        <v>8</v>
      </c>
      <c r="B7" s="48" t="s">
        <v>50</v>
      </c>
      <c r="C7" s="48" t="s">
        <v>50</v>
      </c>
      <c r="E7" s="10"/>
    </row>
    <row r="8" spans="1:7" x14ac:dyDescent="0.2">
      <c r="A8" s="38" t="s">
        <v>9</v>
      </c>
      <c r="B8" s="49" t="s">
        <v>44</v>
      </c>
      <c r="C8" s="49" t="s">
        <v>44</v>
      </c>
      <c r="E8" s="4" t="s">
        <v>79</v>
      </c>
      <c r="F8" s="40" t="s">
        <v>13</v>
      </c>
    </row>
    <row r="9" spans="1:7" x14ac:dyDescent="0.2">
      <c r="A9" s="38" t="s">
        <v>28</v>
      </c>
      <c r="B9" s="47" t="s">
        <v>66</v>
      </c>
      <c r="C9" s="47" t="s">
        <v>73</v>
      </c>
      <c r="E9" s="4"/>
      <c r="F9" s="40" t="s">
        <v>12</v>
      </c>
    </row>
    <row r="10" spans="1:7" x14ac:dyDescent="0.2">
      <c r="A10" s="38" t="s">
        <v>29</v>
      </c>
      <c r="B10" s="47" t="s">
        <v>48</v>
      </c>
      <c r="C10" s="47" t="s">
        <v>48</v>
      </c>
      <c r="F10" s="44" t="s">
        <v>93</v>
      </c>
    </row>
    <row r="11" spans="1:7" x14ac:dyDescent="0.2">
      <c r="A11" s="38" t="s">
        <v>10</v>
      </c>
      <c r="B11" s="47" t="s">
        <v>53</v>
      </c>
      <c r="C11" s="47" t="s">
        <v>52</v>
      </c>
    </row>
    <row r="12" spans="1:7" x14ac:dyDescent="0.2">
      <c r="A12" s="38" t="s">
        <v>11</v>
      </c>
      <c r="B12" s="47" t="s">
        <v>54</v>
      </c>
      <c r="C12" s="47" t="s">
        <v>58</v>
      </c>
    </row>
    <row r="13" spans="1:7" x14ac:dyDescent="0.2">
      <c r="A13" s="38" t="s">
        <v>100</v>
      </c>
      <c r="B13" s="49" t="s">
        <v>78</v>
      </c>
      <c r="C13" s="49" t="s">
        <v>78</v>
      </c>
    </row>
    <row r="14" spans="1:7" x14ac:dyDescent="0.2">
      <c r="A14" s="38" t="s">
        <v>90</v>
      </c>
      <c r="B14" s="49" t="s">
        <v>91</v>
      </c>
      <c r="C14" s="49" t="s">
        <v>91</v>
      </c>
    </row>
    <row r="15" spans="1:7" x14ac:dyDescent="0.2">
      <c r="A15" s="38" t="s">
        <v>30</v>
      </c>
      <c r="B15" s="49" t="s">
        <v>57</v>
      </c>
      <c r="C15" s="49" t="s">
        <v>57</v>
      </c>
    </row>
    <row r="16" spans="1:7" x14ac:dyDescent="0.2">
      <c r="A16" s="38"/>
      <c r="B16" s="37"/>
      <c r="C16" s="37"/>
    </row>
    <row r="17" spans="1:8" x14ac:dyDescent="0.2">
      <c r="A17" s="38"/>
      <c r="B17" s="37"/>
      <c r="C17" s="37"/>
    </row>
    <row r="19" spans="1:8" x14ac:dyDescent="0.2">
      <c r="B19" s="45" t="s">
        <v>67</v>
      </c>
      <c r="C19" s="45" t="s">
        <v>68</v>
      </c>
    </row>
    <row r="20" spans="1:8" x14ac:dyDescent="0.2">
      <c r="B20" s="46" t="s">
        <v>70</v>
      </c>
      <c r="C20" s="46" t="s">
        <v>71</v>
      </c>
    </row>
    <row r="21" spans="1:8" x14ac:dyDescent="0.2">
      <c r="A21" s="39" t="s">
        <v>76</v>
      </c>
      <c r="B21" s="35" t="s">
        <v>88</v>
      </c>
      <c r="C21" s="35" t="s">
        <v>99</v>
      </c>
    </row>
    <row r="22" spans="1:8" x14ac:dyDescent="0.2">
      <c r="B22" s="35" t="s">
        <v>89</v>
      </c>
      <c r="C22" s="35" t="s">
        <v>75</v>
      </c>
      <c r="E22" s="41"/>
      <c r="F22" s="1"/>
      <c r="G22" s="1"/>
      <c r="H22" s="42"/>
    </row>
    <row r="23" spans="1:8" x14ac:dyDescent="0.2">
      <c r="B23" s="35"/>
      <c r="C23" s="35" t="s">
        <v>96</v>
      </c>
    </row>
    <row r="24" spans="1:8" x14ac:dyDescent="0.2">
      <c r="B24" s="35"/>
      <c r="C24" s="35" t="s">
        <v>97</v>
      </c>
    </row>
    <row r="25" spans="1:8" x14ac:dyDescent="0.2">
      <c r="C25" s="6" t="s">
        <v>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Form responses 1</vt:lpstr>
      <vt:lpstr>Personas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2020-04-09T06:29:25Z</dcterms:modified>
</cp:coreProperties>
</file>