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F346CC95-23A8-7347-A269-462BBB9B3B73}" xr6:coauthVersionLast="47" xr6:coauthVersionMax="47" xr10:uidLastSave="{00000000-0000-0000-0000-000000000000}"/>
  <bookViews>
    <workbookView xWindow="29940" yWindow="1020" windowWidth="28800" windowHeight="15800" activeTab="3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" l="1"/>
  <c r="B72" i="3"/>
  <c r="J72" i="3"/>
  <c r="B82" i="3" l="1"/>
  <c r="B84" i="3" s="1"/>
</calcChain>
</file>

<file path=xl/sharedStrings.xml><?xml version="1.0" encoding="utf-8"?>
<sst xmlns="http://schemas.openxmlformats.org/spreadsheetml/2006/main" count="428" uniqueCount="238">
  <si>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</si>
  <si>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</si>
  <si>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</si>
  <si>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</si>
  <si>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</si>
  <si>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</si>
  <si>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</si>
  <si>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</si>
  <si>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</si>
  <si>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</si>
  <si>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</si>
  <si>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</si>
  <si>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</si>
  <si>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</si>
  <si>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</si>
  <si>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</si>
  <si>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</si>
  <si>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</si>
  <si>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</si>
  <si>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</si>
  <si>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</si>
  <si>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</si>
  <si>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</si>
  <si>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</si>
  <si>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</si>
  <si>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</si>
  <si>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</si>
  <si>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</si>
  <si>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</si>
  <si>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</si>
  <si>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</si>
  <si>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</si>
  <si>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</si>
  <si>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</si>
  <si>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</si>
  <si>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</si>
  <si>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</si>
  <si>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</si>
  <si>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</si>
  <si>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</si>
  <si>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</si>
  <si>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</si>
  <si>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</si>
  <si>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</si>
  <si>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</si>
  <si>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</si>
  <si>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</si>
  <si>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</si>
  <si>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</si>
  <si>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</si>
  <si>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</si>
  <si>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</si>
  <si>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</si>
  <si>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</si>
  <si>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</si>
  <si>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</si>
  <si>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</si>
  <si>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</si>
  <si>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</si>
  <si>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</si>
  <si>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</si>
  <si>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</si>
  <si>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</si>
  <si>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</si>
  <si>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</si>
  <si>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</si>
  <si>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</si>
  <si>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</si>
  <si>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</si>
  <si>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</si>
  <si>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</si>
  <si>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</si>
  <si>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</si>
  <si>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</si>
  <si>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</si>
  <si>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</si>
  <si>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</si>
  <si>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</si>
  <si>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</si>
  <si>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</si>
  <si>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</si>
  <si>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</si>
  <si>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</si>
  <si>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</si>
  <si>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</si>
  <si>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</si>
  <si>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</si>
  <si>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</si>
  <si>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</si>
  <si>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</si>
  <si>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</si>
  <si>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</si>
  <si>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</si>
  <si>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</si>
  <si>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</si>
  <si>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</si>
  <si>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</si>
  <si>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</si>
  <si>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</si>
  <si>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</si>
  <si>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</si>
  <si>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</si>
  <si>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</si>
  <si>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</si>
  <si>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</si>
  <si>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</si>
  <si>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</si>
  <si>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</si>
  <si>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</si>
  <si>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</si>
  <si>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</si>
  <si>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</si>
  <si>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</si>
  <si>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</si>
  <si>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</si>
  <si>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</si>
  <si>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</si>
  <si>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</si>
  <si>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</si>
  <si>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</si>
  <si>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</si>
  <si>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</si>
  <si>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</si>
  <si>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</si>
  <si>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</si>
  <si>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</si>
  <si>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</si>
  <si>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</si>
  <si>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</si>
  <si>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</si>
  <si>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</si>
  <si>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</si>
  <si>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</si>
  <si>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</si>
  <si>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</si>
  <si>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</si>
  <si>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</si>
  <si>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</si>
  <si>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</si>
  <si>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</si>
  <si>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</si>
  <si>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</si>
  <si>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</si>
  <si>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</si>
  <si>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</si>
  <si>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</si>
  <si>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</si>
  <si>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</si>
  <si>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</si>
  <si>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</si>
  <si>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</si>
  <si>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</si>
  <si>
    <t>Minimize generation cost + BESS power loss</t>
  </si>
  <si>
    <t>Mulit-period OPF+BESS</t>
  </si>
  <si>
    <t>Mulit-period OPF + BESS</t>
  </si>
  <si>
    <t xml:space="preserve">Pg, Qg, Pch/disch </t>
  </si>
  <si>
    <t>V, SOC</t>
  </si>
  <si>
    <t>- cost function</t>
  </si>
  <si>
    <t>Wind generation availability
Load balance
Voltage violation
Line loading balance
BESS energy balance, storage capacity, PCS limitation</t>
  </si>
  <si>
    <t>Generation availability
Load balance
Voltage violation
Line loading balance
BESS charging rate limitation</t>
  </si>
  <si>
    <t>X (Primal-dual Optimization)</t>
  </si>
  <si>
    <t xml:space="preserve">TD3
Primal-dual method: to enforce constraints
Complex-valued Spatio-temporal graph Convolutional NN: to capture correlation of the environment states
</t>
  </si>
  <si>
    <t>Not OPF</t>
  </si>
  <si>
    <t>"OPF" "EV"</t>
  </si>
  <si>
    <t>The Promise of EV-Aware Multi-Period OPF Problem: Cost and Emission Benefits</t>
  </si>
  <si>
    <t>Kayacık et al.</t>
  </si>
  <si>
    <t>Sustainable Energy, Grids and Networks</t>
  </si>
  <si>
    <t>Mulit-period OPF+EV</t>
  </si>
  <si>
    <t>V, θ, Pch/disch, Pg, Qg, Pline, Qline</t>
  </si>
  <si>
    <t xml:space="preserve">Second-Order Cone Programming (SOCP) relaxation
</t>
  </si>
  <si>
    <t>Symbiotic Organisms Search</t>
  </si>
  <si>
    <t>Symbiotic organisms search algorithm-based security-constrained AC–DC OPF regarding uncertainty of wind, PV and PEV systems</t>
  </si>
  <si>
    <t>Duman et al.</t>
  </si>
  <si>
    <t>Soft Computing</t>
  </si>
  <si>
    <t>AC-DC OPF+Contigency+EV</t>
  </si>
  <si>
    <t>Pg, Vg, P(PV+EV), Qshunt, Ttrfo,the active and reactive power values of the rectifier and inverter sides, and id is the direct current</t>
  </si>
  <si>
    <t>Minimize generation cost+emission cost+voltage deviation+line stress</t>
  </si>
  <si>
    <t>Generation availability
Load balance
Voltage violation
Transformer, compensator limitation
DC transmission link constraints</t>
  </si>
  <si>
    <t>Scheduling of EV Battery Swapping—Part I: Centralized Solution</t>
  </si>
  <si>
    <t>You et al.</t>
  </si>
  <si>
    <t xml:space="preserve">IEEE Transactions on Control of Network Systems </t>
  </si>
  <si>
    <t>Optimal charging of electric vehicles in smart grid: Characterization and valley-filling algorithms</t>
  </si>
  <si>
    <t>IEEE SmartGridComm 2012 Symposium - Architectures and Models</t>
  </si>
  <si>
    <t>Minimize generation cost + EV charging cost</t>
  </si>
  <si>
    <t>Generation availability
Load balance
Voltage violation
Line loading balance
EV charging rate limitation
EV charging demand
Emission limitation</t>
  </si>
  <si>
    <t>V^2, Pcharging</t>
  </si>
  <si>
    <t>Valley-Filling Algorithm</t>
  </si>
  <si>
    <t>A Stochastic Voltage Stability Constrained EMS for Isolated Microgrids in the Presence of PEVs Using a Coordinated UC-OPF Framework</t>
  </si>
  <si>
    <t>Nikkhah et al.</t>
  </si>
  <si>
    <t>IEEE Transactions on Industrial Electronics</t>
  </si>
  <si>
    <t>Generation availability
Load balance
Voltage violation
L-index
Line loading balance
EV charging rate limitation
EV charging demand</t>
  </si>
  <si>
    <t>Generation availability (including ramp-up/down)
Load balance
Voltage violation
Line loading balance
Spinning reserve requirements for generators
L-index
Wind &amp; PV generation
BESS charging constraints
EV charging capacity</t>
  </si>
  <si>
    <t>OPF + Unit commitment(microgrid)</t>
  </si>
  <si>
    <t>Mixed-integer non-linear programing (MINP)</t>
  </si>
  <si>
    <t>Start-up, on/off, BESS dis/charging, EV dis/charging</t>
  </si>
  <si>
    <t>Distribution Network Marginal Costs: Enhanced AC OPF Including Transformer Degradation</t>
  </si>
  <si>
    <t>Andrianesis and Caramanis</t>
  </si>
  <si>
    <t>Minimize generation cost+transformer degradation cost</t>
  </si>
  <si>
    <t>Transformer-OPF</t>
  </si>
  <si>
    <t>PchEV, PPV QchEV, QPV,
trfo aging acceleration factor</t>
  </si>
  <si>
    <t>OPF constraint
DER constraint
trfo constraint</t>
  </si>
  <si>
    <t>DLMC framework</t>
  </si>
  <si>
    <t>Multi-objective combined heat and power with wind–solar–EV of optimal power flow using hybrid evolutionary approach</t>
  </si>
  <si>
    <t>Paul et al.</t>
  </si>
  <si>
    <t>Electrical Engineering</t>
  </si>
  <si>
    <t>Maximum utilization of renewable energy sources for economic power generation, minimize emission and reduced transmission losses</t>
  </si>
  <si>
    <t>Metaheuristic: CDTBO (chaotic-opposition based driving training-based optimization)</t>
  </si>
  <si>
    <t>Generation availability
Load balance
Voltage violation
Line loading balance
Transformer tap limitation
EV (dis)charging rate limitation
EV charging demand</t>
  </si>
  <si>
    <t>Multi-objective  OPF</t>
  </si>
  <si>
    <t xml:space="preserve">Pg, Vg, Ttrfo, </t>
  </si>
  <si>
    <t>Minimize generation +start-up+shut down cost</t>
  </si>
  <si>
    <t>Optimal Power Flow Solutions</t>
  </si>
  <si>
    <t>Dommel and Tinney</t>
  </si>
  <si>
    <t>IEEE Transactions on Power Apparatus and Systems</t>
  </si>
  <si>
    <t>Classic OPF</t>
  </si>
  <si>
    <t>Pg, Qg,</t>
  </si>
  <si>
    <t>An efficient interior point method for sequential quadratic programming based optimal power flow</t>
  </si>
  <si>
    <t>Nejdawi et al.</t>
  </si>
  <si>
    <t>V, θ, Pg, Tb(transformer setting), phase shifter after setting</t>
  </si>
  <si>
    <t>Generation availability
Load balance
Voltage violation
Line loading balance
Transformer tap limitation</t>
  </si>
  <si>
    <t>NLP</t>
  </si>
  <si>
    <t>NLP or sequential quadratic programming - IPM</t>
  </si>
  <si>
    <t>SOCP - IPM</t>
  </si>
  <si>
    <t>Jabr</t>
  </si>
  <si>
    <t>Radial Distribution Load Flow Using Conic Programming</t>
  </si>
  <si>
    <t>Load balance</t>
  </si>
  <si>
    <t>Solving Multiperiod OPF Problems Using an AC-QP
Algorithm Initialized With an SOCP Relaxation</t>
  </si>
  <si>
    <t>Marley et al.</t>
  </si>
  <si>
    <t>SOCP + quadratic programming</t>
  </si>
  <si>
    <t>SOCP relaxation for initilization  -&gt; achieving convergence faster and more likely to reach global solution</t>
  </si>
  <si>
    <t>marley2016solving</t>
  </si>
  <si>
    <t>Label</t>
  </si>
  <si>
    <t>SOCP with coupling coeff. to address mutual coupling</t>
  </si>
  <si>
    <t>chowdhury2023second</t>
  </si>
  <si>
    <t>Second-order cone programming (SOCP) model for three phase optimal power flow (OPF) in active distribution networks</t>
  </si>
  <si>
    <t>Chowdhury et al.</t>
  </si>
  <si>
    <t>OPF with mutual coupling effect</t>
  </si>
  <si>
    <t>Minimize generation cost + power generation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</si>
</sst>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6" fillId="0" borderId="0" xfId="0" applyFont="1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wrapText="1"/>
    </xf>
    <xf numFmtId="0" fontId="2" fillId="0" borderId="0" xfId="1" applyFont="1" applyFill="1"/>
    <xf numFmtId="0" fontId="0" fillId="0" borderId="0" xfId="0" applyAlignment="1"/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40" t="s">
        <v>23</v>
      </c>
      <c r="F2" s="52"/>
      <c r="G2" s="53"/>
      <c r="H2" s="1"/>
      <c r="I2" s="1"/>
      <c r="J2" s="1"/>
      <c r="K2" s="60"/>
      <c r="L2" s="1"/>
      <c r="M2" s="40" t="s">
        <v>32</v>
      </c>
      <c r="N2" s="52"/>
      <c r="O2" s="53"/>
      <c r="P2" s="1"/>
      <c r="Q2" s="60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59"/>
      <c r="F3" s="60"/>
      <c r="G3" s="61"/>
      <c r="H3" s="1"/>
      <c r="I3" s="1"/>
      <c r="J3" s="1"/>
      <c r="K3" s="46"/>
      <c r="L3" s="1"/>
      <c r="M3" s="59"/>
      <c r="N3" s="60"/>
      <c r="O3" s="61"/>
      <c r="P3" s="1"/>
      <c r="Q3" s="4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54"/>
      <c r="F4" s="55"/>
      <c r="G4" s="56"/>
      <c r="H4" s="1"/>
      <c r="I4" s="1"/>
      <c r="J4" s="1"/>
      <c r="K4" s="46"/>
      <c r="L4" s="1"/>
      <c r="M4" s="54"/>
      <c r="N4" s="55"/>
      <c r="O4" s="56"/>
      <c r="P4" s="1"/>
      <c r="Q4" s="4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62" t="s">
        <v>0</v>
      </c>
      <c r="E8" s="4"/>
      <c r="F8" s="62" t="s">
        <v>27</v>
      </c>
      <c r="G8" s="4"/>
      <c r="H8" s="64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63"/>
      <c r="E9" s="4"/>
      <c r="F9" s="63"/>
      <c r="G9" s="4"/>
      <c r="H9" s="65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47" t="s">
        <v>28</v>
      </c>
      <c r="I12" s="48"/>
      <c r="J12" s="49"/>
      <c r="K12" s="1"/>
      <c r="L12" s="1"/>
      <c r="M12" s="47" t="s">
        <v>24</v>
      </c>
      <c r="N12" s="50"/>
      <c r="O12" s="5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47" t="s">
        <v>29</v>
      </c>
      <c r="I15" s="48"/>
      <c r="J15" s="49"/>
      <c r="K15" s="1"/>
      <c r="L15" s="1"/>
      <c r="M15" s="47" t="s">
        <v>31</v>
      </c>
      <c r="N15" s="48"/>
      <c r="O15" s="4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40" t="s">
        <v>18</v>
      </c>
      <c r="I18" s="52"/>
      <c r="J18" s="53"/>
      <c r="K18" s="1"/>
      <c r="L18" s="1"/>
      <c r="M18" s="40" t="s">
        <v>25</v>
      </c>
      <c r="N18" s="41"/>
      <c r="O18" s="4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54"/>
      <c r="I19" s="55"/>
      <c r="J19" s="56"/>
      <c r="K19" s="1"/>
      <c r="L19" s="1"/>
      <c r="M19" s="43"/>
      <c r="N19" s="44"/>
      <c r="O19" s="4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40" t="s">
        <v>26</v>
      </c>
      <c r="I22" s="41"/>
      <c r="J22" s="4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43"/>
      <c r="I23" s="44"/>
      <c r="J23" s="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57" t="s">
        <v>17</v>
      </c>
      <c r="H25" s="58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46"/>
      <c r="E28" s="46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E2:G4"/>
    <mergeCell ref="K2:K4"/>
    <mergeCell ref="M2:O4"/>
    <mergeCell ref="Q2:Q4"/>
    <mergeCell ref="D8:D9"/>
    <mergeCell ref="F8:F9"/>
    <mergeCell ref="H8:H9"/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52"/>
  <sheetViews>
    <sheetView topLeftCell="A17" zoomScale="108" zoomScaleNormal="80" workbookViewId="0">
      <selection activeCell="E38" sqref="E38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59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66" t="s">
        <v>6</v>
      </c>
      <c r="K2" s="66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 t="s">
        <v>13</v>
      </c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 t="s">
        <v>13</v>
      </c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 t="s">
        <v>13</v>
      </c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 t="s">
        <v>13</v>
      </c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 t="s">
        <v>13</v>
      </c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 t="s">
        <v>13</v>
      </c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 t="s">
        <v>13</v>
      </c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 t="s">
        <v>13</v>
      </c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 t="s">
        <v>13</v>
      </c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 t="s">
        <v>162</v>
      </c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14" t="s">
        <v>163</v>
      </c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24</v>
      </c>
      <c r="C37" s="6" t="s">
        <v>164</v>
      </c>
      <c r="D37" s="6" t="s">
        <v>165</v>
      </c>
      <c r="E37" s="6" t="s">
        <v>166</v>
      </c>
      <c r="F37" s="8">
        <v>2023</v>
      </c>
      <c r="G37" s="8"/>
      <c r="H37" s="8" t="s">
        <v>11</v>
      </c>
      <c r="I37" s="8"/>
      <c r="J37" s="8" t="s">
        <v>11</v>
      </c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25</v>
      </c>
      <c r="C38" t="s">
        <v>171</v>
      </c>
      <c r="D38" s="6" t="s">
        <v>172</v>
      </c>
      <c r="E38" t="s">
        <v>173</v>
      </c>
      <c r="F38" s="8">
        <v>2021</v>
      </c>
      <c r="G38" s="8"/>
      <c r="H38" s="8" t="s">
        <v>11</v>
      </c>
      <c r="I38" s="8"/>
      <c r="J38" s="8" t="s">
        <v>11</v>
      </c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26</v>
      </c>
      <c r="C39" s="6" t="s">
        <v>178</v>
      </c>
      <c r="D39" s="6" t="s">
        <v>179</v>
      </c>
      <c r="E39" s="6" t="s">
        <v>180</v>
      </c>
      <c r="F39" s="8">
        <v>2017</v>
      </c>
      <c r="G39" s="8"/>
      <c r="H39" s="8" t="s">
        <v>11</v>
      </c>
      <c r="I39" s="8"/>
      <c r="J39" s="8"/>
      <c r="K39" s="8" t="s">
        <v>12</v>
      </c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27</v>
      </c>
      <c r="C40" s="6" t="s">
        <v>181</v>
      </c>
      <c r="D40" s="6" t="s">
        <v>92</v>
      </c>
      <c r="E40" s="6" t="s">
        <v>182</v>
      </c>
      <c r="F40" s="8">
        <v>2012</v>
      </c>
      <c r="G40" s="8"/>
      <c r="H40" s="8" t="s">
        <v>11</v>
      </c>
      <c r="I40" s="8"/>
      <c r="J40" s="8" t="s">
        <v>11</v>
      </c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>
        <v>28</v>
      </c>
      <c r="C41" s="6" t="s">
        <v>187</v>
      </c>
      <c r="D41" t="s">
        <v>188</v>
      </c>
      <c r="E41" t="s">
        <v>189</v>
      </c>
      <c r="F41" s="8">
        <v>2021</v>
      </c>
      <c r="G41" s="8"/>
      <c r="H41" s="8" t="s">
        <v>11</v>
      </c>
      <c r="I41" s="8"/>
      <c r="J41" s="8" t="s">
        <v>11</v>
      </c>
      <c r="K41" s="8"/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>
        <v>29</v>
      </c>
      <c r="C42" s="6" t="s">
        <v>195</v>
      </c>
      <c r="D42" s="6" t="s">
        <v>196</v>
      </c>
      <c r="E42" s="6" t="s">
        <v>82</v>
      </c>
      <c r="F42" s="8">
        <v>2020</v>
      </c>
      <c r="G42" s="8"/>
      <c r="H42" s="8" t="s">
        <v>11</v>
      </c>
      <c r="I42" s="8"/>
      <c r="J42" s="8" t="s">
        <v>11</v>
      </c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30</v>
      </c>
      <c r="C43" s="6" t="s">
        <v>202</v>
      </c>
      <c r="D43" s="6" t="s">
        <v>203</v>
      </c>
      <c r="E43" s="21" t="s">
        <v>204</v>
      </c>
      <c r="F43" s="8">
        <v>2024</v>
      </c>
      <c r="G43" s="8"/>
      <c r="H43" s="8" t="s">
        <v>11</v>
      </c>
      <c r="I43" s="8"/>
      <c r="J43" s="8" t="s">
        <v>11</v>
      </c>
      <c r="K43" s="8"/>
      <c r="L43" s="8"/>
      <c r="M43" s="6"/>
      <c r="N43" s="8"/>
      <c r="O43" s="8"/>
      <c r="P43" s="12"/>
      <c r="Q43" s="28"/>
      <c r="R43" s="9"/>
      <c r="S43" s="9"/>
      <c r="T43" s="9"/>
    </row>
    <row r="44" spans="1:20">
      <c r="A44" s="6"/>
      <c r="B44" s="12">
        <v>31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32</v>
      </c>
      <c r="C45" s="6"/>
      <c r="D45" s="6"/>
      <c r="E45" s="6"/>
      <c r="F45" s="8"/>
      <c r="G45" s="8"/>
      <c r="H45" s="8"/>
      <c r="I45" s="8"/>
      <c r="J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33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M47" s="6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3</v>
      </c>
      <c r="C49" s="13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158</v>
      </c>
      <c r="S49" s="9"/>
      <c r="T49" s="9"/>
    </row>
    <row r="50" spans="1:20">
      <c r="A50" s="6"/>
      <c r="B50" s="12">
        <v>29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30</v>
      </c>
      <c r="C51" s="6"/>
      <c r="D51" s="6"/>
      <c r="E51" s="6"/>
      <c r="F51" s="8"/>
      <c r="G51" s="8"/>
      <c r="H51" s="8"/>
      <c r="I51" s="8"/>
      <c r="J51" s="8"/>
      <c r="K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31</v>
      </c>
      <c r="C52" s="6"/>
      <c r="D52" s="6"/>
      <c r="E52" s="6"/>
      <c r="F52" s="8"/>
      <c r="G52" s="8"/>
      <c r="H52" s="8"/>
      <c r="I52" s="8"/>
      <c r="J52" s="8"/>
      <c r="K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/>
      <c r="C53" s="6"/>
      <c r="D53" s="6"/>
      <c r="E53" s="6"/>
      <c r="F53" s="8"/>
      <c r="G53" s="8"/>
      <c r="H53" s="8"/>
      <c r="I53" s="8"/>
      <c r="J53" s="8">
        <v>0</v>
      </c>
      <c r="K53" s="8">
        <v>0</v>
      </c>
      <c r="L53" s="8"/>
      <c r="N53" s="8"/>
      <c r="O53" s="8"/>
      <c r="P53" s="12"/>
      <c r="Q53" s="28"/>
      <c r="R53" s="9"/>
      <c r="S53" s="9"/>
      <c r="T53" s="9"/>
    </row>
    <row r="54" spans="1:20">
      <c r="A54" s="6"/>
      <c r="B54" s="12"/>
      <c r="C54" s="6"/>
      <c r="D54" s="6"/>
      <c r="E54" s="6"/>
      <c r="F54" s="8"/>
      <c r="G54" s="8"/>
      <c r="H54" s="8"/>
      <c r="I54" s="8"/>
      <c r="J54" s="8"/>
      <c r="K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6</v>
      </c>
      <c r="C55" s="14"/>
      <c r="D55" s="6"/>
      <c r="E55" s="6"/>
      <c r="F55" s="8"/>
      <c r="G55" s="8"/>
      <c r="H55" s="8"/>
      <c r="I55" s="8"/>
      <c r="J55" s="8"/>
      <c r="K55" s="8"/>
      <c r="L55" s="8"/>
      <c r="M55" s="6"/>
      <c r="N55" s="8"/>
      <c r="O55" s="8"/>
      <c r="P55" s="12"/>
      <c r="Q55" s="28"/>
      <c r="R55" s="9">
        <v>438</v>
      </c>
      <c r="S55" s="9"/>
      <c r="T55" s="9"/>
    </row>
    <row r="56" spans="1:20">
      <c r="A56" s="6"/>
      <c r="B56" s="12">
        <v>32</v>
      </c>
      <c r="C56" s="6"/>
      <c r="D56" s="6"/>
      <c r="E56" s="6"/>
      <c r="F56" s="8"/>
      <c r="G56" s="8"/>
      <c r="H56" s="8"/>
      <c r="I56" s="8"/>
      <c r="J56" s="8"/>
      <c r="K56" s="8"/>
      <c r="L56" s="8"/>
      <c r="M56" s="6"/>
      <c r="N56" s="8"/>
      <c r="O56" s="8"/>
      <c r="P56" s="12"/>
      <c r="Q56" s="28"/>
      <c r="R56" s="9"/>
      <c r="S56" s="9"/>
      <c r="T56" s="9"/>
    </row>
    <row r="57" spans="1:20">
      <c r="A57" s="6"/>
      <c r="B57" s="12">
        <v>33</v>
      </c>
      <c r="C57" s="6"/>
      <c r="D57" s="6"/>
      <c r="E57" s="6"/>
      <c r="F57" s="8"/>
      <c r="G57" s="8"/>
      <c r="H57" s="8"/>
      <c r="I57" s="8"/>
      <c r="J57" s="8"/>
      <c r="L57" s="8"/>
      <c r="M57" s="6"/>
      <c r="N57" s="8"/>
      <c r="O57" s="8"/>
      <c r="P57" s="12"/>
      <c r="Q57" s="28"/>
      <c r="R57" s="9"/>
      <c r="S57" s="9"/>
      <c r="T57" s="9"/>
    </row>
    <row r="58" spans="1:20">
      <c r="A58" s="6"/>
      <c r="B58" s="12">
        <v>34</v>
      </c>
      <c r="C58" s="6"/>
      <c r="D58" s="6"/>
      <c r="E58" s="6"/>
      <c r="F58" s="8"/>
      <c r="G58" s="8"/>
      <c r="H58" s="8"/>
      <c r="I58" s="8"/>
      <c r="J58" s="8"/>
      <c r="L58" s="8"/>
      <c r="M58" s="6"/>
      <c r="N58" s="8"/>
      <c r="O58" s="8"/>
      <c r="P58" s="12"/>
      <c r="Q58" s="28"/>
      <c r="R58" s="9"/>
      <c r="S58" s="9"/>
      <c r="T58" s="9"/>
    </row>
    <row r="59" spans="1:20">
      <c r="A59" s="6"/>
      <c r="B59" s="12">
        <v>35</v>
      </c>
      <c r="C59" s="6"/>
      <c r="D59" s="6"/>
      <c r="E59" s="6"/>
      <c r="F59" s="8"/>
      <c r="G59" s="8"/>
      <c r="H59" s="8"/>
      <c r="I59" s="8"/>
      <c r="J59" s="8"/>
      <c r="L59" s="8"/>
      <c r="M59" s="6"/>
      <c r="N59" s="8"/>
      <c r="O59" s="8"/>
      <c r="P59" s="12"/>
      <c r="Q59" s="28"/>
      <c r="R59" s="9"/>
      <c r="S59" s="9"/>
      <c r="T59" s="9"/>
    </row>
    <row r="60" spans="1:20">
      <c r="A60" s="6"/>
      <c r="B60" s="12">
        <v>36</v>
      </c>
      <c r="C60" s="6"/>
      <c r="D60" s="6"/>
      <c r="E60" s="6"/>
      <c r="F60" s="8"/>
      <c r="G60" s="8"/>
      <c r="H60" s="8"/>
      <c r="I60" s="8"/>
      <c r="J60" s="8"/>
      <c r="L60" s="8"/>
      <c r="M60" s="6"/>
      <c r="N60" s="8"/>
      <c r="O60" s="8"/>
      <c r="P60" s="12"/>
      <c r="Q60" s="28"/>
      <c r="R60" s="9"/>
      <c r="S60" s="9"/>
      <c r="T60" s="9"/>
    </row>
    <row r="61" spans="1:20">
      <c r="A61" s="6"/>
      <c r="B61" s="12">
        <v>37</v>
      </c>
      <c r="C61" s="6"/>
      <c r="D61" s="6"/>
      <c r="E61" s="6"/>
      <c r="F61" s="8"/>
      <c r="G61" s="8"/>
      <c r="H61" s="8"/>
      <c r="I61" s="8"/>
      <c r="J61" s="8"/>
      <c r="L61" s="8"/>
      <c r="M61" s="6"/>
      <c r="N61" s="8"/>
      <c r="O61" s="8"/>
      <c r="P61" s="12"/>
      <c r="Q61" s="28"/>
      <c r="R61" s="9"/>
      <c r="S61" s="9"/>
      <c r="T61" s="9"/>
    </row>
    <row r="62" spans="1:20">
      <c r="A62" s="6"/>
      <c r="J62" s="8">
        <v>0</v>
      </c>
      <c r="K62" s="8">
        <v>0</v>
      </c>
      <c r="Q62" s="28"/>
      <c r="R62" s="9"/>
      <c r="S62" s="9"/>
      <c r="T62" s="9"/>
    </row>
    <row r="63" spans="1:20">
      <c r="A63" s="6"/>
      <c r="J63" s="8"/>
      <c r="K63" s="8"/>
      <c r="Q63" s="28"/>
      <c r="R63" s="9"/>
      <c r="S63" s="9"/>
      <c r="T63" s="9"/>
    </row>
    <row r="64" spans="1:20">
      <c r="A64" s="6"/>
      <c r="B64" s="12">
        <v>5</v>
      </c>
      <c r="C64" s="14"/>
      <c r="J64" s="8"/>
      <c r="K64" s="8"/>
      <c r="Q64" s="28"/>
      <c r="R64" s="9">
        <v>649</v>
      </c>
      <c r="S64" s="9"/>
      <c r="T64" s="9"/>
    </row>
    <row r="65" spans="1:20">
      <c r="A65" s="6"/>
      <c r="B65" s="12">
        <v>38</v>
      </c>
      <c r="C65" s="6"/>
      <c r="D65" s="6"/>
      <c r="E65" s="6"/>
      <c r="F65" s="8"/>
      <c r="H65" s="8"/>
      <c r="J65" s="8"/>
      <c r="K65" s="8"/>
      <c r="O65" s="8"/>
      <c r="P65" s="12"/>
      <c r="Q65" s="28"/>
      <c r="S65" s="9"/>
      <c r="T65" s="9"/>
    </row>
    <row r="66" spans="1:20">
      <c r="A66" s="6"/>
      <c r="B66" s="12">
        <v>39</v>
      </c>
      <c r="C66" s="6"/>
      <c r="D66" s="6"/>
      <c r="E66" s="6"/>
      <c r="F66" s="8"/>
      <c r="H66" s="8"/>
      <c r="J66" s="8"/>
      <c r="K66" s="8"/>
      <c r="O66" s="8"/>
      <c r="P66" s="12"/>
      <c r="Q66" s="28"/>
      <c r="R66" s="9"/>
      <c r="S66" s="9"/>
      <c r="T66" s="9"/>
    </row>
    <row r="67" spans="1:20">
      <c r="A67" s="6"/>
      <c r="B67" s="12">
        <v>40</v>
      </c>
      <c r="C67" s="6"/>
      <c r="D67" s="6"/>
      <c r="E67" s="6"/>
      <c r="F67" s="8"/>
      <c r="H67" s="8"/>
      <c r="J67" s="8"/>
      <c r="K67" s="8"/>
      <c r="O67" s="8"/>
      <c r="P67" s="12"/>
      <c r="Q67" s="28"/>
      <c r="R67" s="9"/>
      <c r="S67" s="9"/>
      <c r="T67" s="9"/>
    </row>
    <row r="68" spans="1:20">
      <c r="A68" s="6"/>
      <c r="B68" s="12">
        <v>41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/>
      <c r="S68" s="9"/>
      <c r="T68" s="9"/>
    </row>
    <row r="69" spans="1:20">
      <c r="A69" s="6"/>
      <c r="B69" s="12">
        <v>42</v>
      </c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J70" s="8">
        <v>0</v>
      </c>
      <c r="K70" s="8">
        <v>0</v>
      </c>
      <c r="Q70" s="28"/>
      <c r="R70" s="9"/>
      <c r="S70" s="9"/>
      <c r="T70" s="9"/>
    </row>
    <row r="71" spans="1:20">
      <c r="A71" s="6"/>
      <c r="Q71" s="28"/>
      <c r="R71" s="9"/>
      <c r="S71" s="9"/>
      <c r="T71" s="9"/>
    </row>
    <row r="72" spans="1:20" ht="17" thickBot="1">
      <c r="A72" s="6"/>
      <c r="B72" s="15">
        <f>B24+B6+B37+B49+B55+B64</f>
        <v>61</v>
      </c>
      <c r="J72" s="16">
        <f>J35+J22+J47+J53+J62+J70</f>
        <v>19</v>
      </c>
      <c r="K72" s="16">
        <f>K35+K22+K47+K53+K62+K70</f>
        <v>1</v>
      </c>
      <c r="Q72" s="28"/>
      <c r="R72" s="9"/>
      <c r="S72" s="9"/>
      <c r="T72" s="9"/>
    </row>
    <row r="73" spans="1:20" ht="17" thickTop="1">
      <c r="A73" s="6"/>
      <c r="Q73" s="28"/>
      <c r="R73" s="9"/>
      <c r="S73" s="9"/>
      <c r="T73" s="9"/>
    </row>
    <row r="74" spans="1:20">
      <c r="A74" s="6"/>
      <c r="B74" s="17" t="s">
        <v>14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28"/>
      <c r="R74" s="9">
        <v>3</v>
      </c>
      <c r="S74" s="9"/>
      <c r="T74" s="9"/>
    </row>
    <row r="75" spans="1:20">
      <c r="A75" s="6"/>
      <c r="B75" s="12"/>
      <c r="C75" s="6"/>
      <c r="D75" s="6"/>
      <c r="E75" s="6"/>
      <c r="F75" s="8"/>
      <c r="G75" s="8"/>
      <c r="H75" s="8"/>
      <c r="I75" s="8"/>
      <c r="J75" s="8"/>
      <c r="K75" s="8"/>
      <c r="L75" s="8"/>
      <c r="M75" s="6"/>
      <c r="N75" s="8"/>
      <c r="O75" s="8"/>
      <c r="P75" s="12"/>
      <c r="Q75" s="28"/>
      <c r="R75" s="9"/>
      <c r="S75" s="9"/>
      <c r="T75" s="9"/>
    </row>
    <row r="76" spans="1:20">
      <c r="A76" s="6"/>
      <c r="B76" s="12">
        <v>43</v>
      </c>
      <c r="C76" s="6"/>
      <c r="D76" s="6"/>
      <c r="E76" s="6"/>
      <c r="F76" s="8"/>
      <c r="G76" s="8"/>
      <c r="H76" s="8"/>
      <c r="I76" s="8"/>
      <c r="J76" s="8"/>
      <c r="K76" s="8"/>
      <c r="L76" s="8"/>
      <c r="M76" s="6"/>
      <c r="N76" s="8"/>
      <c r="O76" s="8"/>
      <c r="P76" s="12"/>
      <c r="Q76" s="28"/>
      <c r="R76" s="9"/>
      <c r="S76" s="9"/>
      <c r="T76" s="9"/>
    </row>
    <row r="77" spans="1:20">
      <c r="A77" s="6"/>
      <c r="B77" s="12">
        <v>44</v>
      </c>
      <c r="C77" s="6"/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28"/>
      <c r="R77" s="9"/>
      <c r="S77" s="9"/>
      <c r="T77" s="9"/>
    </row>
    <row r="78" spans="1:20">
      <c r="A78" s="6"/>
      <c r="B78" s="12">
        <v>45</v>
      </c>
      <c r="C78" s="6"/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28"/>
      <c r="R78" s="9"/>
      <c r="S78" s="9"/>
      <c r="T78" s="9"/>
    </row>
    <row r="79" spans="1:20">
      <c r="A79" s="6"/>
      <c r="C79" s="6"/>
      <c r="D79" s="6"/>
      <c r="E79" s="6"/>
      <c r="F79" s="8"/>
      <c r="G79" s="8"/>
      <c r="H79" s="8"/>
      <c r="I79" s="8"/>
      <c r="J79" s="8">
        <v>0</v>
      </c>
      <c r="K79" s="8">
        <v>0</v>
      </c>
      <c r="L79" s="8"/>
      <c r="M79" s="6"/>
      <c r="N79" s="8"/>
      <c r="O79" s="8"/>
      <c r="P79" s="12"/>
      <c r="Q79" s="9"/>
      <c r="R79" s="9"/>
      <c r="S79" s="9"/>
      <c r="T79" s="9"/>
    </row>
    <row r="80" spans="1:20" ht="17" thickBot="1">
      <c r="A80" s="6"/>
      <c r="B80" s="15">
        <v>3</v>
      </c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 ht="17" thickTop="1">
      <c r="A81" s="6"/>
      <c r="B81" s="12"/>
      <c r="C81" s="6"/>
      <c r="D81" s="6"/>
      <c r="E81" s="6"/>
      <c r="F81" s="8"/>
      <c r="G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>
        <f>B72+B80</f>
        <v>64</v>
      </c>
      <c r="C82" s="6" t="s">
        <v>21</v>
      </c>
      <c r="D82" s="6"/>
      <c r="E82" s="6"/>
      <c r="F82" s="8"/>
      <c r="G82" s="8"/>
      <c r="I82" s="8"/>
      <c r="J82" s="8"/>
      <c r="K82" s="8"/>
      <c r="L82" s="8"/>
      <c r="M82" s="6"/>
      <c r="N82" s="8"/>
      <c r="O82" s="8"/>
      <c r="P82" s="12"/>
      <c r="Q82" s="9"/>
      <c r="R82" s="9"/>
      <c r="S82" s="9"/>
      <c r="T82" s="9"/>
    </row>
    <row r="83" spans="1:20">
      <c r="A83" s="6"/>
      <c r="B83" s="12">
        <v>5</v>
      </c>
      <c r="C83" s="6" t="s">
        <v>20</v>
      </c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8"/>
      <c r="P83" s="12"/>
      <c r="Q83" s="9"/>
      <c r="R83" s="9"/>
      <c r="S83" s="9"/>
      <c r="T83" s="9"/>
    </row>
    <row r="84" spans="1:20" ht="17" thickBot="1">
      <c r="A84" s="6"/>
      <c r="B84" s="24">
        <f>B83+B82</f>
        <v>69</v>
      </c>
      <c r="C84" s="25" t="s">
        <v>22</v>
      </c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8"/>
      <c r="P84" s="12"/>
      <c r="Q84" s="9"/>
      <c r="R84" s="9"/>
      <c r="S84" s="9"/>
      <c r="T84" s="9"/>
    </row>
    <row r="85" spans="1:20" ht="17" thickTop="1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8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8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8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12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12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12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12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12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12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12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12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12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12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12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12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6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A260" s="6"/>
      <c r="B260" s="6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6"/>
      <c r="N260" s="8"/>
      <c r="O260" s="6"/>
      <c r="P260" s="6"/>
      <c r="Q260" s="9"/>
      <c r="R260" s="9"/>
      <c r="S260" s="9"/>
      <c r="T260" s="9"/>
    </row>
    <row r="261" spans="1:20">
      <c r="A261" s="6"/>
      <c r="B261" s="6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6"/>
      <c r="N261" s="8"/>
      <c r="O261" s="6"/>
      <c r="P261" s="6"/>
      <c r="Q261" s="9"/>
      <c r="R261" s="9"/>
      <c r="S261" s="9"/>
      <c r="T261" s="9"/>
    </row>
    <row r="262" spans="1:20">
      <c r="A262" s="6"/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6"/>
      <c r="N262" s="8"/>
      <c r="O262" s="6"/>
      <c r="P262" s="6"/>
      <c r="Q262" s="9"/>
      <c r="R262" s="9"/>
      <c r="S262" s="9"/>
      <c r="T262" s="9"/>
    </row>
    <row r="263" spans="1:20">
      <c r="A263" s="6"/>
      <c r="B263" s="6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6"/>
      <c r="N263" s="8"/>
      <c r="O263" s="6"/>
      <c r="P263" s="6"/>
      <c r="Q263" s="9"/>
      <c r="R263" s="9"/>
      <c r="S263" s="9"/>
      <c r="T263" s="9"/>
    </row>
    <row r="264" spans="1:20">
      <c r="A264" s="6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6"/>
      <c r="N264" s="8"/>
      <c r="O264" s="6"/>
      <c r="P264" s="6"/>
      <c r="Q264" s="9"/>
      <c r="R264" s="9"/>
      <c r="S264" s="9"/>
      <c r="T264" s="9"/>
    </row>
    <row r="265" spans="1:20">
      <c r="A265" s="6"/>
      <c r="B265" s="9"/>
      <c r="C265" s="9"/>
      <c r="D265" s="6"/>
      <c r="E265" s="6"/>
      <c r="F265" s="8"/>
      <c r="G265" s="8"/>
      <c r="H265" s="8"/>
      <c r="I265" s="8"/>
      <c r="J265" s="8"/>
      <c r="K265" s="8"/>
      <c r="L265" s="8"/>
      <c r="M265" s="6"/>
      <c r="N265" s="8"/>
      <c r="O265" s="6"/>
      <c r="P265" s="6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18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18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18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18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18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18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9"/>
      <c r="N345" s="9"/>
      <c r="O345" s="9"/>
      <c r="P345" s="9"/>
      <c r="Q345" s="9"/>
      <c r="R345" s="9"/>
      <c r="S345" s="9"/>
      <c r="T345" s="9"/>
    </row>
    <row r="346" spans="2:20"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9"/>
      <c r="N346" s="9"/>
      <c r="O346" s="9"/>
      <c r="P346" s="9"/>
      <c r="Q346" s="9"/>
      <c r="R346" s="9"/>
      <c r="S346" s="9"/>
      <c r="T346" s="9"/>
    </row>
    <row r="347" spans="2:20"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9"/>
      <c r="N347" s="9"/>
      <c r="O347" s="9"/>
      <c r="P347" s="9"/>
      <c r="Q347" s="9"/>
      <c r="R347" s="9"/>
      <c r="S347" s="9"/>
      <c r="T347" s="9"/>
    </row>
    <row r="348" spans="2:20"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9"/>
      <c r="N348" s="9"/>
      <c r="O348" s="9"/>
      <c r="P348" s="9"/>
      <c r="Q348" s="9"/>
      <c r="R348" s="9"/>
      <c r="S348" s="9"/>
      <c r="T348" s="9"/>
    </row>
    <row r="349" spans="2:20"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9"/>
      <c r="N349" s="9"/>
      <c r="O349" s="9"/>
      <c r="P349" s="9"/>
      <c r="Q349" s="9"/>
      <c r="R349" s="9"/>
      <c r="S349" s="9"/>
      <c r="T349" s="9"/>
    </row>
    <row r="350" spans="2:20"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9"/>
      <c r="N350" s="9"/>
      <c r="O350" s="9"/>
      <c r="P350" s="9"/>
      <c r="Q350" s="9"/>
      <c r="R350" s="9"/>
      <c r="S350" s="9"/>
      <c r="T350" s="9"/>
    </row>
    <row r="351" spans="2:20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2:20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</sheetData>
  <mergeCells count="1">
    <mergeCell ref="J2:K2"/>
  </mergeCells>
  <conditionalFormatting sqref="H1:H20 H22:H61 H74:H1048576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65:H69">
    <cfRule type="cellIs" dxfId="5" priority="2" operator="equal">
      <formula>"M"</formula>
    </cfRule>
    <cfRule type="cellIs" dxfId="4" priority="3" operator="equal">
      <formula>"N"</formula>
    </cfRule>
    <cfRule type="cellIs" dxfId="3" priority="4" operator="equal">
      <formula>"Y"</formula>
    </cfRule>
  </conditionalFormatting>
  <conditionalFormatting sqref="J7:J20 J22:J70 J72 J74:J254">
    <cfRule type="notContainsBlanks" dxfId="2" priority="724">
      <formula>LEN(TRIM(J7))&gt;0</formula>
    </cfRule>
  </conditionalFormatting>
  <conditionalFormatting sqref="K17 K22:L44">
    <cfRule type="notContainsBlanks" dxfId="1" priority="1">
      <formula>LEN(TRIM(K17))&gt;0</formula>
    </cfRule>
  </conditionalFormatting>
  <conditionalFormatting sqref="K7:L16 L18:L21 L45:L61 K46:K56 K62:K70 K68:L69 K72 K74:L254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A1:N21"/>
  <sheetViews>
    <sheetView tabSelected="1" topLeftCell="B1" workbookViewId="0">
      <pane ySplit="1" topLeftCell="A16" activePane="bottomLeft" state="frozen"/>
      <selection pane="bottomLeft" activeCell="N20" sqref="N20"/>
    </sheetView>
  </sheetViews>
  <sheetFormatPr baseColWidth="10" defaultRowHeight="15"/>
  <cols>
    <col min="5" max="5" width="7.83203125" customWidth="1"/>
    <col min="6" max="6" width="10.83203125" style="32"/>
    <col min="7" max="7" width="16" style="32" customWidth="1"/>
    <col min="8" max="8" width="16.33203125" customWidth="1"/>
    <col min="9" max="9" width="17.33203125" customWidth="1"/>
    <col min="10" max="10" width="24.6640625" customWidth="1"/>
    <col min="11" max="11" width="29.33203125" customWidth="1"/>
    <col min="12" max="12" width="56.5" customWidth="1"/>
    <col min="13" max="13" width="14.5" customWidth="1"/>
    <col min="14" max="14" width="16.33203125" customWidth="1"/>
  </cols>
  <sheetData>
    <row r="1" spans="1:14" ht="31">
      <c r="A1" t="s">
        <v>231</v>
      </c>
      <c r="B1" s="30" t="s">
        <v>15</v>
      </c>
      <c r="C1" s="30" t="s">
        <v>36</v>
      </c>
      <c r="D1" s="30" t="s">
        <v>16</v>
      </c>
      <c r="E1" s="30" t="s">
        <v>4</v>
      </c>
      <c r="F1" s="37" t="s">
        <v>120</v>
      </c>
      <c r="G1" s="37" t="s">
        <v>106</v>
      </c>
      <c r="H1" s="30" t="s">
        <v>107</v>
      </c>
      <c r="I1" s="30" t="s">
        <v>109</v>
      </c>
      <c r="J1" s="30" t="s">
        <v>114</v>
      </c>
      <c r="K1" s="30" t="s">
        <v>112</v>
      </c>
      <c r="L1" s="30" t="s">
        <v>113</v>
      </c>
      <c r="M1" s="30" t="s">
        <v>142</v>
      </c>
      <c r="N1" s="30" t="s">
        <v>140</v>
      </c>
    </row>
    <row r="2" spans="1:14" ht="63" customHeight="1">
      <c r="B2" s="6" t="s">
        <v>35</v>
      </c>
      <c r="C2" s="6" t="s">
        <v>37</v>
      </c>
      <c r="D2" s="6" t="s">
        <v>56</v>
      </c>
      <c r="E2" s="8">
        <v>2020</v>
      </c>
      <c r="F2" s="35" t="s">
        <v>121</v>
      </c>
      <c r="G2" s="31" t="s">
        <v>131</v>
      </c>
      <c r="H2" s="6" t="s">
        <v>111</v>
      </c>
      <c r="I2" s="6" t="s">
        <v>110</v>
      </c>
      <c r="J2" s="6" t="s">
        <v>115</v>
      </c>
      <c r="K2" s="31" t="s">
        <v>117</v>
      </c>
      <c r="L2" s="38" t="s">
        <v>118</v>
      </c>
      <c r="M2" s="38"/>
      <c r="N2" s="21"/>
    </row>
    <row r="3" spans="1:14" ht="61">
      <c r="B3" s="6" t="s">
        <v>38</v>
      </c>
      <c r="C3" s="6" t="s">
        <v>40</v>
      </c>
      <c r="D3" s="6" t="s">
        <v>58</v>
      </c>
      <c r="E3" s="8">
        <v>2020</v>
      </c>
      <c r="F3" s="35" t="s">
        <v>121</v>
      </c>
      <c r="G3" s="31" t="s">
        <v>131</v>
      </c>
      <c r="H3" s="6" t="s">
        <v>136</v>
      </c>
      <c r="I3" s="6" t="s">
        <v>133</v>
      </c>
      <c r="J3" s="21" t="s">
        <v>116</v>
      </c>
      <c r="K3" s="38" t="s">
        <v>117</v>
      </c>
      <c r="L3" s="38" t="s">
        <v>119</v>
      </c>
      <c r="M3" s="38"/>
      <c r="N3" s="21"/>
    </row>
    <row r="4" spans="1:14" ht="91">
      <c r="B4" s="6" t="s">
        <v>39</v>
      </c>
      <c r="C4" s="6" t="s">
        <v>41</v>
      </c>
      <c r="D4" s="6" t="s">
        <v>58</v>
      </c>
      <c r="E4" s="8">
        <v>2021</v>
      </c>
      <c r="F4" s="35" t="s">
        <v>154</v>
      </c>
      <c r="G4" s="31" t="s">
        <v>132</v>
      </c>
      <c r="H4" s="6" t="s">
        <v>137</v>
      </c>
      <c r="I4" s="6" t="s">
        <v>134</v>
      </c>
      <c r="J4" s="21" t="s">
        <v>116</v>
      </c>
      <c r="K4" s="38" t="s">
        <v>158</v>
      </c>
      <c r="L4" s="6" t="s">
        <v>122</v>
      </c>
      <c r="M4" s="6"/>
      <c r="N4" s="31" t="s">
        <v>123</v>
      </c>
    </row>
    <row r="5" spans="1:14" ht="61">
      <c r="B5" s="6" t="s">
        <v>42</v>
      </c>
      <c r="C5" s="6" t="s">
        <v>43</v>
      </c>
      <c r="D5" s="6" t="s">
        <v>60</v>
      </c>
      <c r="E5" s="8">
        <v>2022</v>
      </c>
      <c r="F5" s="35" t="s">
        <v>126</v>
      </c>
      <c r="G5" s="31" t="s">
        <v>125</v>
      </c>
      <c r="H5" s="6" t="s">
        <v>108</v>
      </c>
      <c r="I5" s="6" t="s">
        <v>127</v>
      </c>
      <c r="J5" s="6" t="s">
        <v>116</v>
      </c>
      <c r="K5" s="38" t="s">
        <v>117</v>
      </c>
      <c r="L5" s="38" t="s">
        <v>128</v>
      </c>
      <c r="M5" s="38"/>
      <c r="N5" s="21" t="s">
        <v>124</v>
      </c>
    </row>
    <row r="6" spans="1:14" ht="46">
      <c r="B6" s="33" t="s">
        <v>44</v>
      </c>
      <c r="C6" s="33" t="s">
        <v>45</v>
      </c>
      <c r="D6" s="33" t="s">
        <v>59</v>
      </c>
      <c r="E6" s="34">
        <v>2022</v>
      </c>
      <c r="F6" s="35" t="s">
        <v>121</v>
      </c>
      <c r="G6" s="36" t="s">
        <v>131</v>
      </c>
      <c r="H6" s="6" t="s">
        <v>138</v>
      </c>
      <c r="I6" s="6" t="s">
        <v>135</v>
      </c>
      <c r="J6" s="21" t="s">
        <v>116</v>
      </c>
      <c r="K6" s="38" t="s">
        <v>129</v>
      </c>
      <c r="L6" s="38" t="s">
        <v>130</v>
      </c>
      <c r="M6" s="38"/>
      <c r="N6" s="21"/>
    </row>
    <row r="7" spans="1:14" ht="61">
      <c r="B7" s="6" t="s">
        <v>46</v>
      </c>
      <c r="C7" s="6" t="s">
        <v>40</v>
      </c>
      <c r="D7" s="6" t="s">
        <v>58</v>
      </c>
      <c r="E7" s="8">
        <v>2022</v>
      </c>
      <c r="F7" s="35" t="s">
        <v>141</v>
      </c>
      <c r="G7" s="36" t="s">
        <v>131</v>
      </c>
      <c r="H7" s="6" t="s">
        <v>136</v>
      </c>
      <c r="I7" s="6" t="s">
        <v>139</v>
      </c>
      <c r="J7" s="21" t="s">
        <v>116</v>
      </c>
      <c r="K7" s="38" t="s">
        <v>117</v>
      </c>
      <c r="L7" s="38" t="s">
        <v>147</v>
      </c>
      <c r="M7" s="38"/>
      <c r="N7" s="21"/>
    </row>
    <row r="8" spans="1:14" ht="76">
      <c r="B8" s="6" t="s">
        <v>47</v>
      </c>
      <c r="C8" s="6" t="s">
        <v>48</v>
      </c>
      <c r="D8" s="6" t="s">
        <v>56</v>
      </c>
      <c r="E8" s="8">
        <v>2023</v>
      </c>
      <c r="F8" s="35" t="s">
        <v>143</v>
      </c>
      <c r="G8" s="36" t="s">
        <v>131</v>
      </c>
      <c r="H8" s="6" t="s">
        <v>108</v>
      </c>
      <c r="I8" s="6" t="s">
        <v>145</v>
      </c>
      <c r="J8" s="21" t="s">
        <v>151</v>
      </c>
      <c r="K8" s="38" t="s">
        <v>144</v>
      </c>
      <c r="L8" s="38" t="s">
        <v>146</v>
      </c>
      <c r="M8" s="38" t="s">
        <v>148</v>
      </c>
      <c r="N8" s="21"/>
    </row>
    <row r="9" spans="1:14" ht="76">
      <c r="B9" s="6" t="s">
        <v>49</v>
      </c>
      <c r="C9" s="6" t="s">
        <v>50</v>
      </c>
      <c r="D9" s="6" t="s">
        <v>57</v>
      </c>
      <c r="E9" s="8">
        <v>2024</v>
      </c>
      <c r="F9" s="35" t="s">
        <v>121</v>
      </c>
      <c r="G9" s="36" t="s">
        <v>131</v>
      </c>
      <c r="H9" s="6" t="s">
        <v>108</v>
      </c>
      <c r="I9" s="6" t="s">
        <v>135</v>
      </c>
      <c r="J9" s="21" t="s">
        <v>151</v>
      </c>
      <c r="K9" s="38" t="s">
        <v>150</v>
      </c>
      <c r="L9" s="38" t="s">
        <v>149</v>
      </c>
      <c r="M9" s="21" t="s">
        <v>160</v>
      </c>
      <c r="N9" s="21"/>
    </row>
    <row r="10" spans="1:14" ht="76">
      <c r="B10" s="6" t="s">
        <v>51</v>
      </c>
      <c r="C10" s="6" t="s">
        <v>52</v>
      </c>
      <c r="D10" s="6" t="s">
        <v>56</v>
      </c>
      <c r="E10" s="8">
        <v>2024</v>
      </c>
      <c r="F10" s="35" t="s">
        <v>153</v>
      </c>
      <c r="G10" s="36" t="s">
        <v>152</v>
      </c>
      <c r="H10" s="6" t="s">
        <v>155</v>
      </c>
      <c r="I10" s="6" t="s">
        <v>156</v>
      </c>
      <c r="J10" s="39" t="s">
        <v>157</v>
      </c>
      <c r="K10" s="38" t="s">
        <v>159</v>
      </c>
      <c r="L10" s="38" t="s">
        <v>161</v>
      </c>
      <c r="M10" s="21" t="s">
        <v>13</v>
      </c>
      <c r="N10" s="21"/>
    </row>
    <row r="11" spans="1:14" ht="106">
      <c r="B11" s="6" t="s">
        <v>164</v>
      </c>
      <c r="C11" s="6" t="s">
        <v>165</v>
      </c>
      <c r="D11" s="6" t="s">
        <v>166</v>
      </c>
      <c r="E11" s="8">
        <v>2023</v>
      </c>
      <c r="F11" s="35" t="s">
        <v>167</v>
      </c>
      <c r="G11" s="36" t="s">
        <v>131</v>
      </c>
      <c r="H11" s="31" t="s">
        <v>168</v>
      </c>
      <c r="I11" s="6" t="s">
        <v>115</v>
      </c>
      <c r="J11" s="21" t="s">
        <v>115</v>
      </c>
      <c r="K11" s="38" t="s">
        <v>184</v>
      </c>
      <c r="L11" s="38" t="s">
        <v>169</v>
      </c>
      <c r="M11" s="21"/>
      <c r="N11" s="21"/>
    </row>
    <row r="12" spans="1:14" ht="121">
      <c r="B12" s="21" t="s">
        <v>171</v>
      </c>
      <c r="C12" s="6" t="s">
        <v>172</v>
      </c>
      <c r="D12" s="21" t="s">
        <v>173</v>
      </c>
      <c r="E12" s="8">
        <v>2021</v>
      </c>
      <c r="F12" s="38" t="s">
        <v>174</v>
      </c>
      <c r="G12" s="38" t="s">
        <v>176</v>
      </c>
      <c r="H12" s="31" t="s">
        <v>175</v>
      </c>
      <c r="I12" s="6" t="s">
        <v>115</v>
      </c>
      <c r="J12" s="21" t="s">
        <v>115</v>
      </c>
      <c r="K12" s="38" t="s">
        <v>177</v>
      </c>
      <c r="L12" s="38" t="s">
        <v>170</v>
      </c>
      <c r="M12" s="21"/>
      <c r="N12" s="21"/>
    </row>
    <row r="13" spans="1:14" ht="106">
      <c r="B13" s="6" t="s">
        <v>181</v>
      </c>
      <c r="C13" s="6" t="s">
        <v>92</v>
      </c>
      <c r="D13" s="6" t="s">
        <v>182</v>
      </c>
      <c r="E13" s="8">
        <v>2012</v>
      </c>
      <c r="F13" s="35" t="s">
        <v>167</v>
      </c>
      <c r="G13" s="36" t="s">
        <v>183</v>
      </c>
      <c r="H13" s="6" t="s">
        <v>185</v>
      </c>
      <c r="I13" s="6" t="s">
        <v>115</v>
      </c>
      <c r="J13" s="21" t="s">
        <v>115</v>
      </c>
      <c r="K13" s="38" t="s">
        <v>190</v>
      </c>
      <c r="L13" s="38" t="s">
        <v>186</v>
      </c>
      <c r="M13" s="21"/>
      <c r="N13" s="21"/>
    </row>
    <row r="14" spans="1:14" ht="166">
      <c r="B14" s="6" t="s">
        <v>187</v>
      </c>
      <c r="C14" s="21" t="s">
        <v>188</v>
      </c>
      <c r="D14" s="21" t="s">
        <v>189</v>
      </c>
      <c r="E14" s="8">
        <v>2021</v>
      </c>
      <c r="F14" s="38" t="s">
        <v>192</v>
      </c>
      <c r="G14" s="38" t="s">
        <v>210</v>
      </c>
      <c r="H14" s="31" t="s">
        <v>194</v>
      </c>
      <c r="I14" s="6" t="s">
        <v>115</v>
      </c>
      <c r="J14" s="21" t="s">
        <v>115</v>
      </c>
      <c r="K14" s="38" t="s">
        <v>191</v>
      </c>
      <c r="L14" s="38" t="s">
        <v>193</v>
      </c>
      <c r="M14" s="21"/>
      <c r="N14" s="21"/>
    </row>
    <row r="15" spans="1:14" ht="61">
      <c r="B15" s="6" t="s">
        <v>195</v>
      </c>
      <c r="C15" s="6" t="s">
        <v>196</v>
      </c>
      <c r="D15" s="6" t="s">
        <v>82</v>
      </c>
      <c r="E15" s="8">
        <v>2020</v>
      </c>
      <c r="F15" s="38" t="s">
        <v>198</v>
      </c>
      <c r="G15" s="38" t="s">
        <v>197</v>
      </c>
      <c r="H15" s="31" t="s">
        <v>199</v>
      </c>
      <c r="I15" s="6" t="s">
        <v>115</v>
      </c>
      <c r="J15" s="21" t="s">
        <v>115</v>
      </c>
      <c r="K15" s="38" t="s">
        <v>200</v>
      </c>
      <c r="L15" s="38" t="s">
        <v>201</v>
      </c>
      <c r="M15" s="21"/>
      <c r="N15" s="21"/>
    </row>
    <row r="16" spans="1:14" ht="136">
      <c r="B16" s="6" t="s">
        <v>202</v>
      </c>
      <c r="C16" s="6" t="s">
        <v>203</v>
      </c>
      <c r="D16" s="21" t="s">
        <v>204</v>
      </c>
      <c r="E16" s="8">
        <v>2024</v>
      </c>
      <c r="F16" s="38" t="s">
        <v>208</v>
      </c>
      <c r="G16" s="38" t="s">
        <v>205</v>
      </c>
      <c r="H16" s="21" t="s">
        <v>209</v>
      </c>
      <c r="I16" s="6" t="s">
        <v>115</v>
      </c>
      <c r="J16" s="21" t="s">
        <v>115</v>
      </c>
      <c r="K16" s="38" t="s">
        <v>207</v>
      </c>
      <c r="L16" s="21" t="s">
        <v>206</v>
      </c>
      <c r="M16" s="21"/>
      <c r="N16" s="21"/>
    </row>
    <row r="17" spans="1:14" ht="64">
      <c r="B17" t="s">
        <v>211</v>
      </c>
      <c r="C17" s="21" t="s">
        <v>212</v>
      </c>
      <c r="D17" s="21" t="s">
        <v>213</v>
      </c>
      <c r="E17" s="67">
        <v>1968</v>
      </c>
      <c r="F17" s="32" t="s">
        <v>214</v>
      </c>
      <c r="G17" s="32" t="s">
        <v>132</v>
      </c>
      <c r="H17" s="68" t="s">
        <v>215</v>
      </c>
      <c r="I17" s="6" t="s">
        <v>115</v>
      </c>
      <c r="J17" s="21" t="s">
        <v>115</v>
      </c>
      <c r="K17" s="32" t="s">
        <v>117</v>
      </c>
      <c r="L17" s="38" t="s">
        <v>220</v>
      </c>
    </row>
    <row r="18" spans="1:14" ht="80">
      <c r="B18" s="69" t="s">
        <v>216</v>
      </c>
      <c r="C18" s="21" t="s">
        <v>217</v>
      </c>
      <c r="D18" s="6" t="s">
        <v>56</v>
      </c>
      <c r="E18" s="67">
        <v>2000</v>
      </c>
      <c r="F18" s="32" t="s">
        <v>214</v>
      </c>
      <c r="G18" s="32" t="s">
        <v>131</v>
      </c>
      <c r="H18" s="68" t="s">
        <v>218</v>
      </c>
      <c r="K18" s="32" t="s">
        <v>219</v>
      </c>
      <c r="L18" s="38" t="s">
        <v>221</v>
      </c>
    </row>
    <row r="19" spans="1:14" ht="16">
      <c r="B19" s="69" t="s">
        <v>224</v>
      </c>
      <c r="C19" s="21" t="s">
        <v>223</v>
      </c>
      <c r="D19" s="6" t="s">
        <v>56</v>
      </c>
      <c r="E19" s="67">
        <v>2006</v>
      </c>
      <c r="F19" s="32" t="s">
        <v>214</v>
      </c>
      <c r="K19" s="38" t="s">
        <v>225</v>
      </c>
      <c r="L19" s="38" t="s">
        <v>222</v>
      </c>
    </row>
    <row r="20" spans="1:14" ht="32">
      <c r="A20" t="s">
        <v>230</v>
      </c>
      <c r="B20" s="70" t="s">
        <v>226</v>
      </c>
      <c r="C20" s="21" t="s">
        <v>227</v>
      </c>
      <c r="D20" s="6" t="s">
        <v>56</v>
      </c>
      <c r="E20" s="67">
        <v>2017</v>
      </c>
      <c r="F20" s="32" t="s">
        <v>154</v>
      </c>
      <c r="G20" s="32" t="s">
        <v>131</v>
      </c>
      <c r="L20" s="38" t="s">
        <v>228</v>
      </c>
      <c r="N20" t="s">
        <v>229</v>
      </c>
    </row>
    <row r="21" spans="1:14" ht="64">
      <c r="A21" t="s">
        <v>233</v>
      </c>
      <c r="B21" s="69" t="s">
        <v>234</v>
      </c>
      <c r="C21" s="21" t="s">
        <v>235</v>
      </c>
      <c r="D21" s="69" t="s">
        <v>82</v>
      </c>
      <c r="E21" s="67">
        <v>2023</v>
      </c>
      <c r="F21" s="32" t="s">
        <v>236</v>
      </c>
      <c r="G21" s="32" t="s">
        <v>237</v>
      </c>
      <c r="L21" s="38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Four-phase flow diagram</vt:lpstr>
      <vt:lpstr>Analysis abstracts + criteria</vt:lpstr>
      <vt:lpstr>Untraceable articles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2024-08-03T15:26:31Z</dcterms:modified>
  <cp:category/>
  <cp:contentStatus/>
</cp:coreProperties>
</file>