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32C2ED14-B6F9-4DF3-AD96-1866370B37D7}" xr6:coauthVersionLast="47" xr6:coauthVersionMax="47" xr10:uidLastSave="{00000000-0000-0000-0000-000000000000}"/>
  <bookViews>
    <workbookView xWindow="-108" yWindow="-108" windowWidth="23256" windowHeight="13896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" i="1" l="1"/>
  <c r="AA24" i="1"/>
  <c r="AD4" i="1"/>
  <c r="AD3" i="1"/>
  <c r="AD2" i="1"/>
  <c r="K30" i="1"/>
  <c r="J30" i="1"/>
  <c r="I30" i="1"/>
  <c r="H30" i="1"/>
  <c r="G30" i="1"/>
  <c r="F30" i="1"/>
  <c r="E30" i="1"/>
  <c r="D30" i="1"/>
  <c r="C30" i="1"/>
  <c r="B30" i="1"/>
  <c r="Y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31" i="1"/>
  <c r="Q31" i="1"/>
  <c r="R31" i="1"/>
  <c r="S31" i="1"/>
  <c r="T31" i="1"/>
  <c r="U31" i="1"/>
  <c r="V31" i="1"/>
  <c r="W31" i="1"/>
  <c r="X31" i="1"/>
  <c r="Y31" i="1"/>
  <c r="C31" i="1"/>
  <c r="B31" i="1"/>
  <c r="AA2" i="1"/>
  <c r="AA3" i="1"/>
  <c r="AA4" i="1"/>
  <c r="AA5" i="1"/>
  <c r="AA6" i="1"/>
  <c r="AD6" i="1" s="1"/>
  <c r="AA7" i="1"/>
  <c r="AD7" i="1" s="1"/>
  <c r="AA8" i="1"/>
  <c r="AD8" i="1"/>
  <c r="AA9" i="1"/>
  <c r="AA10" i="1"/>
  <c r="AD10" i="1" s="1"/>
  <c r="AA11" i="1"/>
  <c r="AD11" i="1"/>
  <c r="AA12" i="1"/>
  <c r="AD12" i="1" s="1"/>
  <c r="AA13" i="1"/>
  <c r="AD13" i="1" s="1"/>
  <c r="AA14" i="1"/>
  <c r="AD14" i="1" s="1"/>
  <c r="AA15" i="1"/>
  <c r="AD15" i="1" s="1"/>
  <c r="AA16" i="1"/>
  <c r="AD16" i="1" s="1"/>
  <c r="AA17" i="1"/>
  <c r="AD17" i="1"/>
  <c r="AA18" i="1"/>
  <c r="AD18" i="1" s="1"/>
  <c r="AA19" i="1"/>
  <c r="AD19" i="1" s="1"/>
  <c r="AA20" i="1"/>
  <c r="AD20" i="1" s="1"/>
  <c r="AA21" i="1"/>
  <c r="AD21" i="1" s="1"/>
  <c r="AA22" i="1"/>
  <c r="AD22" i="1" s="1"/>
  <c r="AA23" i="1"/>
  <c r="AD23" i="1" s="1"/>
  <c r="X29" i="1"/>
  <c r="AD24" i="1"/>
  <c r="AA25" i="1"/>
  <c r="C27" i="1"/>
  <c r="D27" i="1"/>
  <c r="E27" i="1"/>
  <c r="F27" i="1"/>
  <c r="G27" i="1"/>
  <c r="H27" i="1"/>
  <c r="I27" i="1"/>
  <c r="J27" i="1"/>
  <c r="K27" i="1"/>
  <c r="L27" i="1"/>
  <c r="L30" i="1" s="1"/>
  <c r="M27" i="1"/>
  <c r="M30" i="1" s="1"/>
  <c r="N27" i="1"/>
  <c r="N30" i="1" s="1"/>
  <c r="O27" i="1"/>
  <c r="O30" i="1" s="1"/>
  <c r="P27" i="1"/>
  <c r="P30" i="1" s="1"/>
  <c r="Q27" i="1"/>
  <c r="Q30" i="1" s="1"/>
  <c r="R27" i="1"/>
  <c r="R30" i="1" s="1"/>
  <c r="S27" i="1"/>
  <c r="S30" i="1" s="1"/>
  <c r="T27" i="1"/>
  <c r="T30" i="1" s="1"/>
  <c r="U27" i="1"/>
  <c r="U30" i="1" s="1"/>
  <c r="V27" i="1"/>
  <c r="V30" i="1" s="1"/>
  <c r="W27" i="1"/>
  <c r="W30" i="1" s="1"/>
  <c r="X27" i="1"/>
  <c r="X30" i="1" s="1"/>
  <c r="Y27" i="1"/>
  <c r="Y30" i="1" s="1"/>
  <c r="B27" i="1"/>
  <c r="AD9" i="1" l="1"/>
  <c r="AD5" i="1"/>
  <c r="AA27" i="1"/>
  <c r="N31" i="1"/>
  <c r="AD25" i="1"/>
  <c r="F31" i="1"/>
  <c r="J31" i="1"/>
  <c r="K31" i="1"/>
  <c r="E31" i="1"/>
  <c r="L31" i="1"/>
  <c r="I31" i="1"/>
  <c r="T29" i="1"/>
  <c r="U29" i="1"/>
  <c r="V29" i="1"/>
  <c r="O29" i="1"/>
  <c r="O31" i="1" s="1"/>
  <c r="P29" i="1"/>
  <c r="Q29" i="1"/>
  <c r="R29" i="1"/>
  <c r="S29" i="1"/>
  <c r="W29" i="1"/>
  <c r="G31" i="1"/>
  <c r="H31" i="1"/>
  <c r="M31" i="1"/>
  <c r="B34" i="1" l="1"/>
  <c r="AA30" i="1"/>
  <c r="B33" i="1"/>
  <c r="AA29" i="1"/>
  <c r="AA31" i="1" s="1"/>
  <c r="D31" i="1"/>
</calcChain>
</file>

<file path=xl/sharedStrings.xml><?xml version="1.0" encoding="utf-8"?>
<sst xmlns="http://schemas.openxmlformats.org/spreadsheetml/2006/main" count="57" uniqueCount="32">
  <si>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</si>
  <si>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</si>
  <si>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</si>
  <si>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</si>
  <si>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</si>
  <si>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</si>
  <si>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</si>
  <si>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</si>
  <si>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</si>
  <si>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</si>
  <si>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</si>
  <si>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</si>
  <si>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</si>
  <si>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</si>
  <si>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</si>
  <si>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</si>
  <si>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</si>
  <si>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</si>
  <si>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</si>
  <si>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</si>
  <si>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</si>
  <si>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</si>
  <si>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</si>
  <si>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</si>
  <si>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</si>
  <si>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</si>
  <si>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</si>
  <si>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</si>
  <si>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</si>
  <si>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ASUBMITTED</t>
  </si>
  <si>
    <t>APARTLYSUBMITTED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</si>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</sst>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5" borderId="0" xfId="0" applyFill="1"/>
    <xf numFmtId="0" fontId="0" fillId="26" borderId="0" xfId="0" applyFill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D63"/>
  <sheetViews>
    <sheetView tabSelected="1" topLeftCell="B1" zoomScale="72" zoomScaleNormal="72" workbookViewId="0">
      <selection activeCell="AB1" sqref="AB1:AB27"/>
    </sheetView>
  </sheetViews>
  <sheetFormatPr defaultColWidth="8.77734375" defaultRowHeight="14.4" x14ac:dyDescent="0.3"/>
  <cols>
    <col min="1" max="1" width="25.77734375" bestFit="1" customWidth="1"/>
    <col min="4" max="24" width="9" bestFit="1" customWidth="1"/>
    <col min="25" max="25" width="10.77734375" customWidth="1"/>
    <col min="26" max="26" width="11.77734375" customWidth="1"/>
    <col min="27" max="27" width="9" bestFit="1" customWidth="1"/>
    <col min="28" max="28" width="9.5546875" customWidth="1"/>
    <col min="30" max="30" width="9.33203125" bestFit="1" customWidth="1"/>
  </cols>
  <sheetData>
    <row r="1" spans="1:30" x14ac:dyDescent="0.3">
      <c r="B1" s="28" t="s">
        <v>29</v>
      </c>
      <c r="C1" s="29" t="s">
        <v>30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8" t="s">
        <v>7</v>
      </c>
      <c r="L1" s="9" t="s">
        <v>8</v>
      </c>
      <c r="M1" s="10" t="s">
        <v>9</v>
      </c>
      <c r="N1" s="11" t="s">
        <v>10</v>
      </c>
      <c r="O1" s="12" t="s">
        <v>11</v>
      </c>
      <c r="P1" s="13" t="s">
        <v>12</v>
      </c>
      <c r="Q1" s="14" t="s">
        <v>13</v>
      </c>
      <c r="R1" s="15" t="s">
        <v>14</v>
      </c>
      <c r="S1" s="16" t="s">
        <v>15</v>
      </c>
      <c r="T1" s="17" t="s">
        <v>16</v>
      </c>
      <c r="U1" s="18" t="s">
        <v>17</v>
      </c>
      <c r="V1" s="19" t="s">
        <v>18</v>
      </c>
      <c r="W1" s="20" t="s">
        <v>19</v>
      </c>
      <c r="X1" s="21" t="s">
        <v>20</v>
      </c>
      <c r="Y1" s="22" t="s">
        <v>21</v>
      </c>
      <c r="AA1" t="s">
        <v>22</v>
      </c>
      <c r="AB1" t="s">
        <v>31</v>
      </c>
      <c r="AD1" s="23" t="s">
        <v>23</v>
      </c>
    </row>
    <row r="2" spans="1:30" x14ac:dyDescent="0.3">
      <c r="A2" s="28" t="s">
        <v>29</v>
      </c>
      <c r="B2" s="28">
        <v>4319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 t="shared" ref="AA2:AA25" si="0">SUM(B2:Y2)</f>
        <v>4319</v>
      </c>
      <c r="AB2">
        <v>0</v>
      </c>
      <c r="AD2" s="30">
        <f>1-B2/AA2</f>
        <v>0</v>
      </c>
    </row>
    <row r="3" spans="1:30" x14ac:dyDescent="0.3">
      <c r="A3" s="29" t="s">
        <v>30</v>
      </c>
      <c r="B3">
        <v>0</v>
      </c>
      <c r="C3" s="29">
        <v>4319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si="0"/>
        <v>4319</v>
      </c>
      <c r="AB3">
        <v>0</v>
      </c>
      <c r="AD3" s="30">
        <f>1-C3/AA3</f>
        <v>0</v>
      </c>
    </row>
    <row r="4" spans="1:30" x14ac:dyDescent="0.3">
      <c r="A4" s="1" t="s">
        <v>0</v>
      </c>
      <c r="B4">
        <v>0</v>
      </c>
      <c r="C4">
        <v>0</v>
      </c>
      <c r="D4" s="1">
        <v>2354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136</v>
      </c>
      <c r="V4">
        <v>0</v>
      </c>
      <c r="W4">
        <v>0</v>
      </c>
      <c r="X4">
        <v>0</v>
      </c>
      <c r="Y4">
        <v>0</v>
      </c>
      <c r="AA4">
        <f t="shared" si="0"/>
        <v>2496</v>
      </c>
      <c r="AB4">
        <v>0</v>
      </c>
      <c r="AD4" s="24">
        <f>1-D4/AA4</f>
        <v>5.6891025641025661E-2</v>
      </c>
    </row>
    <row r="5" spans="1:30" x14ac:dyDescent="0.3">
      <c r="A5" s="2" t="s">
        <v>1</v>
      </c>
      <c r="B5">
        <v>0</v>
      </c>
      <c r="C5">
        <v>0</v>
      </c>
      <c r="D5" s="27">
        <v>0</v>
      </c>
      <c r="E5" s="2">
        <v>118</v>
      </c>
      <c r="F5">
        <v>67</v>
      </c>
      <c r="G5">
        <v>114</v>
      </c>
      <c r="H5">
        <v>4</v>
      </c>
      <c r="I5">
        <v>0</v>
      </c>
      <c r="J5">
        <v>612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>
        <v>1</v>
      </c>
      <c r="U5">
        <v>625</v>
      </c>
      <c r="V5">
        <v>0</v>
      </c>
      <c r="W5">
        <v>0</v>
      </c>
      <c r="X5">
        <v>0</v>
      </c>
      <c r="Y5">
        <v>181</v>
      </c>
      <c r="AA5">
        <f t="shared" si="0"/>
        <v>1727</v>
      </c>
      <c r="AB5">
        <v>0</v>
      </c>
      <c r="AD5" s="24">
        <f>1-E5/AA5</f>
        <v>0.93167342211928195</v>
      </c>
    </row>
    <row r="6" spans="1:30" x14ac:dyDescent="0.3">
      <c r="A6" s="3" t="s">
        <v>2</v>
      </c>
      <c r="B6">
        <v>2</v>
      </c>
      <c r="C6">
        <v>1</v>
      </c>
      <c r="D6" s="27">
        <v>0</v>
      </c>
      <c r="E6">
        <v>102</v>
      </c>
      <c r="F6" s="3">
        <v>377</v>
      </c>
      <c r="G6">
        <v>685</v>
      </c>
      <c r="H6">
        <v>137</v>
      </c>
      <c r="I6">
        <v>35</v>
      </c>
      <c r="J6">
        <v>582</v>
      </c>
      <c r="K6">
        <v>108</v>
      </c>
      <c r="L6">
        <v>5</v>
      </c>
      <c r="M6">
        <v>2</v>
      </c>
      <c r="N6">
        <v>0</v>
      </c>
      <c r="O6">
        <v>4</v>
      </c>
      <c r="P6">
        <v>4</v>
      </c>
      <c r="Q6">
        <v>0</v>
      </c>
      <c r="R6">
        <v>57</v>
      </c>
      <c r="S6">
        <v>11</v>
      </c>
      <c r="T6">
        <v>32</v>
      </c>
      <c r="U6">
        <v>189</v>
      </c>
      <c r="V6">
        <v>0</v>
      </c>
      <c r="W6">
        <v>36</v>
      </c>
      <c r="X6">
        <v>3</v>
      </c>
      <c r="Y6">
        <v>6</v>
      </c>
      <c r="AA6">
        <f t="shared" si="0"/>
        <v>2378</v>
      </c>
      <c r="AB6">
        <v>0</v>
      </c>
      <c r="AD6" s="24">
        <f>1-F6/AA6</f>
        <v>0.84146341463414631</v>
      </c>
    </row>
    <row r="7" spans="1:30" x14ac:dyDescent="0.3">
      <c r="A7" s="4" t="s">
        <v>3</v>
      </c>
      <c r="B7">
        <v>0</v>
      </c>
      <c r="C7">
        <v>0</v>
      </c>
      <c r="D7" s="27">
        <v>0</v>
      </c>
      <c r="E7">
        <v>62</v>
      </c>
      <c r="F7">
        <v>148</v>
      </c>
      <c r="G7" s="25">
        <v>818</v>
      </c>
      <c r="H7">
        <v>19</v>
      </c>
      <c r="I7">
        <v>0</v>
      </c>
      <c r="J7">
        <v>454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  <c r="T7">
        <v>0</v>
      </c>
      <c r="U7">
        <v>181</v>
      </c>
      <c r="V7">
        <v>0</v>
      </c>
      <c r="W7">
        <v>0</v>
      </c>
      <c r="X7">
        <v>1</v>
      </c>
      <c r="Y7">
        <v>1</v>
      </c>
      <c r="AA7">
        <f t="shared" si="0"/>
        <v>1688</v>
      </c>
      <c r="AB7">
        <v>0</v>
      </c>
      <c r="AD7" s="24">
        <f>1-G7/AA7</f>
        <v>0.51540284360189581</v>
      </c>
    </row>
    <row r="8" spans="1:30" x14ac:dyDescent="0.3">
      <c r="A8" s="5" t="s">
        <v>4</v>
      </c>
      <c r="B8">
        <v>2</v>
      </c>
      <c r="C8">
        <v>1</v>
      </c>
      <c r="D8" s="27">
        <v>0</v>
      </c>
      <c r="E8">
        <v>0</v>
      </c>
      <c r="F8">
        <v>38</v>
      </c>
      <c r="G8">
        <v>24</v>
      </c>
      <c r="H8" s="5">
        <v>1970</v>
      </c>
      <c r="I8">
        <v>37</v>
      </c>
      <c r="J8">
        <v>66</v>
      </c>
      <c r="K8">
        <v>66</v>
      </c>
      <c r="L8">
        <v>7</v>
      </c>
      <c r="M8">
        <v>4</v>
      </c>
      <c r="N8">
        <v>0</v>
      </c>
      <c r="O8">
        <v>3</v>
      </c>
      <c r="P8">
        <v>4</v>
      </c>
      <c r="Q8">
        <v>9</v>
      </c>
      <c r="R8">
        <v>45</v>
      </c>
      <c r="S8">
        <v>4</v>
      </c>
      <c r="T8">
        <v>40</v>
      </c>
      <c r="U8">
        <v>16</v>
      </c>
      <c r="V8">
        <v>2</v>
      </c>
      <c r="W8">
        <v>34</v>
      </c>
      <c r="X8">
        <v>1</v>
      </c>
      <c r="Y8">
        <v>5</v>
      </c>
      <c r="AA8">
        <f t="shared" si="0"/>
        <v>2378</v>
      </c>
      <c r="AB8">
        <v>0</v>
      </c>
      <c r="AD8" s="24">
        <f>1-H8/AA8</f>
        <v>0.17157275021026075</v>
      </c>
    </row>
    <row r="9" spans="1:30" x14ac:dyDescent="0.3">
      <c r="A9" s="6" t="s">
        <v>5</v>
      </c>
      <c r="B9">
        <v>1</v>
      </c>
      <c r="C9">
        <v>2</v>
      </c>
      <c r="D9" s="27">
        <v>0</v>
      </c>
      <c r="E9">
        <v>0</v>
      </c>
      <c r="F9">
        <v>47</v>
      </c>
      <c r="G9">
        <v>23</v>
      </c>
      <c r="H9">
        <v>918</v>
      </c>
      <c r="I9" s="6">
        <v>1105</v>
      </c>
      <c r="J9">
        <v>125</v>
      </c>
      <c r="K9">
        <v>49</v>
      </c>
      <c r="L9">
        <v>3</v>
      </c>
      <c r="M9">
        <v>6</v>
      </c>
      <c r="N9">
        <v>0</v>
      </c>
      <c r="O9">
        <v>2</v>
      </c>
      <c r="P9">
        <v>4</v>
      </c>
      <c r="Q9">
        <v>5</v>
      </c>
      <c r="R9">
        <v>23</v>
      </c>
      <c r="S9">
        <v>3</v>
      </c>
      <c r="T9">
        <v>22</v>
      </c>
      <c r="U9">
        <v>2</v>
      </c>
      <c r="V9">
        <v>0</v>
      </c>
      <c r="W9">
        <v>25</v>
      </c>
      <c r="X9">
        <v>2</v>
      </c>
      <c r="Y9">
        <v>11</v>
      </c>
      <c r="AA9">
        <f t="shared" si="0"/>
        <v>2378</v>
      </c>
      <c r="AB9">
        <v>0</v>
      </c>
      <c r="AD9" s="24">
        <f>1-I9/AA9</f>
        <v>0.53532380151387726</v>
      </c>
    </row>
    <row r="10" spans="1:30" x14ac:dyDescent="0.3">
      <c r="A10" s="7" t="s">
        <v>6</v>
      </c>
      <c r="B10">
        <v>0</v>
      </c>
      <c r="C10">
        <v>0</v>
      </c>
      <c r="D10" s="27">
        <v>0</v>
      </c>
      <c r="E10">
        <v>288</v>
      </c>
      <c r="F10">
        <v>195</v>
      </c>
      <c r="G10">
        <v>369</v>
      </c>
      <c r="H10">
        <v>151</v>
      </c>
      <c r="I10">
        <v>32</v>
      </c>
      <c r="J10" s="7">
        <v>4954</v>
      </c>
      <c r="K10">
        <v>19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59</v>
      </c>
      <c r="T10">
        <v>117</v>
      </c>
      <c r="U10">
        <v>1663</v>
      </c>
      <c r="V10">
        <v>0</v>
      </c>
      <c r="W10">
        <v>0</v>
      </c>
      <c r="X10">
        <v>6</v>
      </c>
      <c r="Y10">
        <v>374</v>
      </c>
      <c r="AA10">
        <f t="shared" si="0"/>
        <v>8227</v>
      </c>
      <c r="AB10">
        <v>0</v>
      </c>
      <c r="AD10" s="24">
        <f>1-J10/AA10</f>
        <v>0.39783639236659774</v>
      </c>
    </row>
    <row r="11" spans="1:30" x14ac:dyDescent="0.3">
      <c r="A11" s="8" t="s">
        <v>7</v>
      </c>
      <c r="B11">
        <v>1</v>
      </c>
      <c r="C11">
        <v>0</v>
      </c>
      <c r="D11" s="27">
        <v>0</v>
      </c>
      <c r="E11">
        <v>1</v>
      </c>
      <c r="F11">
        <v>171</v>
      </c>
      <c r="G11">
        <v>0</v>
      </c>
      <c r="H11">
        <v>162</v>
      </c>
      <c r="I11">
        <v>26</v>
      </c>
      <c r="J11">
        <v>113</v>
      </c>
      <c r="K11" s="8">
        <v>5133</v>
      </c>
      <c r="L11">
        <v>474</v>
      </c>
      <c r="M11">
        <v>3</v>
      </c>
      <c r="N11">
        <v>0</v>
      </c>
      <c r="O11">
        <v>11</v>
      </c>
      <c r="P11">
        <v>0</v>
      </c>
      <c r="Q11">
        <v>8</v>
      </c>
      <c r="R11">
        <v>309</v>
      </c>
      <c r="S11">
        <v>63</v>
      </c>
      <c r="T11">
        <v>222</v>
      </c>
      <c r="U11">
        <v>2</v>
      </c>
      <c r="V11">
        <v>1</v>
      </c>
      <c r="W11">
        <v>13</v>
      </c>
      <c r="X11">
        <v>1</v>
      </c>
      <c r="Y11">
        <v>37</v>
      </c>
      <c r="AA11">
        <f t="shared" si="0"/>
        <v>6751</v>
      </c>
      <c r="AB11">
        <v>0</v>
      </c>
      <c r="AD11" s="24">
        <f>1-K11/AA11</f>
        <v>0.23966819730410305</v>
      </c>
    </row>
    <row r="12" spans="1:30" x14ac:dyDescent="0.3">
      <c r="A12" s="9" t="s">
        <v>8</v>
      </c>
      <c r="B12">
        <v>1</v>
      </c>
      <c r="C12">
        <v>0</v>
      </c>
      <c r="D12" s="27">
        <v>0</v>
      </c>
      <c r="E12">
        <v>0</v>
      </c>
      <c r="F12">
        <v>11</v>
      </c>
      <c r="G12">
        <v>0</v>
      </c>
      <c r="H12">
        <v>19</v>
      </c>
      <c r="I12">
        <v>0</v>
      </c>
      <c r="J12">
        <v>10</v>
      </c>
      <c r="K12">
        <v>847</v>
      </c>
      <c r="L12" s="9">
        <v>106</v>
      </c>
      <c r="M12">
        <v>2</v>
      </c>
      <c r="N12">
        <v>0</v>
      </c>
      <c r="O12">
        <v>8</v>
      </c>
      <c r="P12">
        <v>2</v>
      </c>
      <c r="Q12">
        <v>1</v>
      </c>
      <c r="R12">
        <v>41</v>
      </c>
      <c r="S12">
        <v>20</v>
      </c>
      <c r="T12">
        <v>39</v>
      </c>
      <c r="U12">
        <v>0</v>
      </c>
      <c r="V12">
        <v>1</v>
      </c>
      <c r="W12">
        <v>21</v>
      </c>
      <c r="X12">
        <v>0</v>
      </c>
      <c r="Y12">
        <v>11</v>
      </c>
      <c r="AA12">
        <f t="shared" si="0"/>
        <v>1140</v>
      </c>
      <c r="AB12">
        <v>0</v>
      </c>
      <c r="AD12" s="24">
        <f>1-L12/AA12</f>
        <v>0.90701754385964917</v>
      </c>
    </row>
    <row r="13" spans="1:30" x14ac:dyDescent="0.3">
      <c r="A13" s="10" t="s">
        <v>9</v>
      </c>
      <c r="B13">
        <v>3</v>
      </c>
      <c r="C13">
        <v>1</v>
      </c>
      <c r="D13" s="27">
        <v>0</v>
      </c>
      <c r="E13">
        <v>0</v>
      </c>
      <c r="F13">
        <v>12</v>
      </c>
      <c r="G13">
        <v>0</v>
      </c>
      <c r="H13">
        <v>19</v>
      </c>
      <c r="I13">
        <v>4</v>
      </c>
      <c r="J13">
        <v>3</v>
      </c>
      <c r="K13">
        <v>148</v>
      </c>
      <c r="L13">
        <v>28</v>
      </c>
      <c r="M13" s="10">
        <v>44</v>
      </c>
      <c r="N13">
        <v>19</v>
      </c>
      <c r="O13">
        <v>40</v>
      </c>
      <c r="P13">
        <v>16</v>
      </c>
      <c r="Q13">
        <v>32</v>
      </c>
      <c r="R13">
        <v>41</v>
      </c>
      <c r="S13">
        <v>37</v>
      </c>
      <c r="T13">
        <v>30</v>
      </c>
      <c r="U13">
        <v>1</v>
      </c>
      <c r="V13">
        <v>4</v>
      </c>
      <c r="W13">
        <v>187</v>
      </c>
      <c r="X13">
        <v>0</v>
      </c>
      <c r="Y13">
        <v>17</v>
      </c>
      <c r="AA13">
        <f t="shared" si="0"/>
        <v>686</v>
      </c>
      <c r="AB13">
        <v>0</v>
      </c>
      <c r="AD13" s="24">
        <f>1-M13/AA13</f>
        <v>0.93586005830903796</v>
      </c>
    </row>
    <row r="14" spans="1:30" x14ac:dyDescent="0.3">
      <c r="A14" s="11" t="s">
        <v>10</v>
      </c>
      <c r="B14">
        <v>5</v>
      </c>
      <c r="C14">
        <v>0</v>
      </c>
      <c r="D14" s="27">
        <v>0</v>
      </c>
      <c r="E14">
        <v>0</v>
      </c>
      <c r="F14">
        <v>6</v>
      </c>
      <c r="G14">
        <v>0</v>
      </c>
      <c r="H14">
        <v>16</v>
      </c>
      <c r="I14">
        <v>1</v>
      </c>
      <c r="J14">
        <v>3</v>
      </c>
      <c r="K14">
        <v>187</v>
      </c>
      <c r="L14">
        <v>34</v>
      </c>
      <c r="M14">
        <v>38</v>
      </c>
      <c r="N14" s="11">
        <v>30</v>
      </c>
      <c r="O14">
        <v>44</v>
      </c>
      <c r="P14">
        <v>9</v>
      </c>
      <c r="Q14">
        <v>33</v>
      </c>
      <c r="R14">
        <v>33</v>
      </c>
      <c r="S14">
        <v>39</v>
      </c>
      <c r="T14">
        <v>21</v>
      </c>
      <c r="U14">
        <v>0</v>
      </c>
      <c r="V14">
        <v>3</v>
      </c>
      <c r="W14">
        <v>172</v>
      </c>
      <c r="X14">
        <v>0</v>
      </c>
      <c r="Y14">
        <v>12</v>
      </c>
      <c r="AA14">
        <f t="shared" si="0"/>
        <v>686</v>
      </c>
      <c r="AB14">
        <v>0</v>
      </c>
      <c r="AD14" s="24">
        <f>1-N14/AA14</f>
        <v>0.95626822157434399</v>
      </c>
    </row>
    <row r="15" spans="1:30" x14ac:dyDescent="0.3">
      <c r="A15" s="12" t="s">
        <v>11</v>
      </c>
      <c r="B15">
        <v>8</v>
      </c>
      <c r="C15">
        <v>0</v>
      </c>
      <c r="D15" s="27">
        <v>0</v>
      </c>
      <c r="E15">
        <v>0</v>
      </c>
      <c r="F15">
        <v>6</v>
      </c>
      <c r="G15">
        <v>0</v>
      </c>
      <c r="H15">
        <v>6</v>
      </c>
      <c r="I15">
        <v>2</v>
      </c>
      <c r="J15">
        <v>4</v>
      </c>
      <c r="K15">
        <v>186</v>
      </c>
      <c r="L15">
        <v>35</v>
      </c>
      <c r="M15">
        <v>30</v>
      </c>
      <c r="N15">
        <v>23</v>
      </c>
      <c r="O15" s="12">
        <v>37</v>
      </c>
      <c r="P15">
        <v>11</v>
      </c>
      <c r="Q15">
        <v>42</v>
      </c>
      <c r="R15">
        <v>50</v>
      </c>
      <c r="S15">
        <v>39</v>
      </c>
      <c r="T15">
        <v>26</v>
      </c>
      <c r="U15">
        <v>0</v>
      </c>
      <c r="V15">
        <v>5</v>
      </c>
      <c r="W15">
        <v>160</v>
      </c>
      <c r="X15">
        <v>0</v>
      </c>
      <c r="Y15">
        <v>16</v>
      </c>
      <c r="AA15">
        <f t="shared" si="0"/>
        <v>686</v>
      </c>
      <c r="AB15">
        <v>0</v>
      </c>
      <c r="AD15" s="24">
        <f>1-O15/AA15</f>
        <v>0.94606413994169092</v>
      </c>
    </row>
    <row r="16" spans="1:30" x14ac:dyDescent="0.3">
      <c r="A16" s="13" t="s">
        <v>12</v>
      </c>
      <c r="B16">
        <v>5</v>
      </c>
      <c r="C16">
        <v>0</v>
      </c>
      <c r="D16" s="27">
        <v>0</v>
      </c>
      <c r="E16">
        <v>0</v>
      </c>
      <c r="F16">
        <v>16</v>
      </c>
      <c r="G16">
        <v>0</v>
      </c>
      <c r="H16">
        <v>14</v>
      </c>
      <c r="I16">
        <v>6</v>
      </c>
      <c r="J16">
        <v>2</v>
      </c>
      <c r="K16">
        <v>154</v>
      </c>
      <c r="L16">
        <v>35</v>
      </c>
      <c r="M16">
        <v>44</v>
      </c>
      <c r="N16">
        <v>21</v>
      </c>
      <c r="O16">
        <v>38</v>
      </c>
      <c r="P16" s="13">
        <v>18</v>
      </c>
      <c r="Q16">
        <v>32</v>
      </c>
      <c r="R16">
        <v>51</v>
      </c>
      <c r="S16">
        <v>30</v>
      </c>
      <c r="T16">
        <v>17</v>
      </c>
      <c r="U16">
        <v>0</v>
      </c>
      <c r="V16">
        <v>6</v>
      </c>
      <c r="W16">
        <v>171</v>
      </c>
      <c r="X16">
        <v>0</v>
      </c>
      <c r="Y16">
        <v>26</v>
      </c>
      <c r="AA16">
        <f t="shared" si="0"/>
        <v>686</v>
      </c>
      <c r="AB16">
        <v>0</v>
      </c>
      <c r="AD16" s="24">
        <f>1-P16/AA16</f>
        <v>0.97376093294460642</v>
      </c>
    </row>
    <row r="17" spans="1:30" x14ac:dyDescent="0.3">
      <c r="A17" s="14" t="s">
        <v>13</v>
      </c>
      <c r="B17">
        <v>22</v>
      </c>
      <c r="C17">
        <v>0</v>
      </c>
      <c r="D17" s="27">
        <v>0</v>
      </c>
      <c r="E17">
        <v>0</v>
      </c>
      <c r="F17">
        <v>62</v>
      </c>
      <c r="G17">
        <v>0</v>
      </c>
      <c r="H17">
        <v>70</v>
      </c>
      <c r="I17">
        <v>31</v>
      </c>
      <c r="J17">
        <v>16</v>
      </c>
      <c r="K17">
        <v>778</v>
      </c>
      <c r="L17">
        <v>126</v>
      </c>
      <c r="M17">
        <v>72</v>
      </c>
      <c r="N17">
        <v>44</v>
      </c>
      <c r="O17">
        <v>115</v>
      </c>
      <c r="P17">
        <v>25</v>
      </c>
      <c r="Q17" s="14">
        <v>380</v>
      </c>
      <c r="R17">
        <v>110</v>
      </c>
      <c r="S17">
        <v>153</v>
      </c>
      <c r="T17">
        <v>70</v>
      </c>
      <c r="U17">
        <v>0</v>
      </c>
      <c r="V17">
        <v>17</v>
      </c>
      <c r="W17">
        <v>419</v>
      </c>
      <c r="X17">
        <v>2</v>
      </c>
      <c r="Y17">
        <v>34</v>
      </c>
      <c r="AA17">
        <f t="shared" si="0"/>
        <v>2546</v>
      </c>
      <c r="AB17">
        <v>0</v>
      </c>
      <c r="AD17" s="24">
        <f>1-Q17/AA17</f>
        <v>0.85074626865671643</v>
      </c>
    </row>
    <row r="18" spans="1:30" x14ac:dyDescent="0.3">
      <c r="A18" s="15" t="s">
        <v>14</v>
      </c>
      <c r="B18">
        <v>2</v>
      </c>
      <c r="C18">
        <v>1</v>
      </c>
      <c r="D18" s="27">
        <v>0</v>
      </c>
      <c r="E18">
        <v>0</v>
      </c>
      <c r="F18">
        <v>136</v>
      </c>
      <c r="G18">
        <v>2</v>
      </c>
      <c r="H18">
        <v>156</v>
      </c>
      <c r="I18">
        <v>11</v>
      </c>
      <c r="J18">
        <v>77</v>
      </c>
      <c r="K18">
        <v>292</v>
      </c>
      <c r="L18">
        <v>13</v>
      </c>
      <c r="M18">
        <v>7</v>
      </c>
      <c r="N18">
        <v>1</v>
      </c>
      <c r="O18">
        <v>6</v>
      </c>
      <c r="P18">
        <v>3</v>
      </c>
      <c r="Q18">
        <v>6</v>
      </c>
      <c r="R18" s="15">
        <v>228</v>
      </c>
      <c r="S18">
        <v>12</v>
      </c>
      <c r="T18">
        <v>109</v>
      </c>
      <c r="U18">
        <v>1</v>
      </c>
      <c r="V18">
        <v>1</v>
      </c>
      <c r="W18">
        <v>45</v>
      </c>
      <c r="X18">
        <v>2</v>
      </c>
      <c r="Y18">
        <v>7</v>
      </c>
      <c r="AA18">
        <f t="shared" si="0"/>
        <v>1118</v>
      </c>
      <c r="AB18">
        <v>0</v>
      </c>
      <c r="AD18" s="24">
        <f>1-R18/AA18</f>
        <v>0.7960644007155635</v>
      </c>
    </row>
    <row r="19" spans="1:30" x14ac:dyDescent="0.3">
      <c r="A19" s="16" t="s">
        <v>15</v>
      </c>
      <c r="B19">
        <v>0</v>
      </c>
      <c r="C19">
        <v>1</v>
      </c>
      <c r="D19" s="27">
        <v>1690</v>
      </c>
      <c r="E19">
        <v>14</v>
      </c>
      <c r="F19">
        <v>13</v>
      </c>
      <c r="G19">
        <v>16</v>
      </c>
      <c r="H19">
        <v>5</v>
      </c>
      <c r="I19">
        <v>1</v>
      </c>
      <c r="J19">
        <v>132</v>
      </c>
      <c r="K19">
        <v>93</v>
      </c>
      <c r="L19">
        <v>9</v>
      </c>
      <c r="M19">
        <v>2</v>
      </c>
      <c r="N19">
        <v>9</v>
      </c>
      <c r="O19">
        <v>12</v>
      </c>
      <c r="P19">
        <v>0</v>
      </c>
      <c r="Q19">
        <v>12</v>
      </c>
      <c r="R19">
        <v>12</v>
      </c>
      <c r="S19" s="16">
        <v>39</v>
      </c>
      <c r="T19">
        <v>14</v>
      </c>
      <c r="U19">
        <v>293</v>
      </c>
      <c r="V19">
        <v>3</v>
      </c>
      <c r="W19">
        <v>45</v>
      </c>
      <c r="X19">
        <v>4</v>
      </c>
      <c r="Y19">
        <v>18</v>
      </c>
      <c r="AA19">
        <f t="shared" si="0"/>
        <v>2437</v>
      </c>
      <c r="AB19">
        <v>0</v>
      </c>
      <c r="AD19" s="24">
        <f>1-S19/AA19</f>
        <v>0.98399671727533855</v>
      </c>
    </row>
    <row r="20" spans="1:30" x14ac:dyDescent="0.3">
      <c r="A20" s="17" t="s">
        <v>16</v>
      </c>
      <c r="B20">
        <v>1</v>
      </c>
      <c r="C20">
        <v>0</v>
      </c>
      <c r="D20" s="27">
        <v>0</v>
      </c>
      <c r="E20">
        <v>15</v>
      </c>
      <c r="F20">
        <v>21</v>
      </c>
      <c r="G20">
        <v>14</v>
      </c>
      <c r="H20">
        <v>12</v>
      </c>
      <c r="I20">
        <v>1</v>
      </c>
      <c r="J20">
        <v>183</v>
      </c>
      <c r="K20">
        <v>170</v>
      </c>
      <c r="L20">
        <v>4</v>
      </c>
      <c r="M20">
        <v>0</v>
      </c>
      <c r="N20">
        <v>1</v>
      </c>
      <c r="O20">
        <v>4</v>
      </c>
      <c r="P20">
        <v>0</v>
      </c>
      <c r="Q20">
        <v>3</v>
      </c>
      <c r="R20">
        <v>66</v>
      </c>
      <c r="S20">
        <v>7</v>
      </c>
      <c r="T20" s="17">
        <v>199</v>
      </c>
      <c r="U20">
        <v>68</v>
      </c>
      <c r="V20">
        <v>1</v>
      </c>
      <c r="W20">
        <v>18</v>
      </c>
      <c r="X20">
        <v>0</v>
      </c>
      <c r="Y20">
        <v>16</v>
      </c>
      <c r="AA20">
        <f t="shared" si="0"/>
        <v>804</v>
      </c>
      <c r="AB20">
        <v>0</v>
      </c>
      <c r="AD20" s="24">
        <f>1-T20/AA20</f>
        <v>0.75248756218905477</v>
      </c>
    </row>
    <row r="21" spans="1:30" x14ac:dyDescent="0.3">
      <c r="A21" s="18" t="s">
        <v>17</v>
      </c>
      <c r="B21">
        <v>0</v>
      </c>
      <c r="C21">
        <v>0</v>
      </c>
      <c r="D21" s="27">
        <v>255</v>
      </c>
      <c r="E21">
        <v>1</v>
      </c>
      <c r="F21">
        <v>1</v>
      </c>
      <c r="G21">
        <v>4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1</v>
      </c>
      <c r="U21" s="18">
        <v>1640</v>
      </c>
      <c r="V21">
        <v>0</v>
      </c>
      <c r="W21">
        <v>0</v>
      </c>
      <c r="X21">
        <v>10</v>
      </c>
      <c r="Y21">
        <v>0</v>
      </c>
      <c r="AA21">
        <f t="shared" si="0"/>
        <v>1916</v>
      </c>
      <c r="AB21">
        <v>0</v>
      </c>
      <c r="AD21" s="24">
        <f>1-U21/AA21</f>
        <v>0.14405010438413357</v>
      </c>
    </row>
    <row r="22" spans="1:30" x14ac:dyDescent="0.3">
      <c r="A22" s="19" t="s">
        <v>18</v>
      </c>
      <c r="B22">
        <v>1</v>
      </c>
      <c r="C22">
        <v>1</v>
      </c>
      <c r="D22" s="27">
        <v>0</v>
      </c>
      <c r="E22">
        <v>0</v>
      </c>
      <c r="F22">
        <v>2</v>
      </c>
      <c r="G22">
        <v>0</v>
      </c>
      <c r="H22">
        <v>10</v>
      </c>
      <c r="I22">
        <v>3</v>
      </c>
      <c r="J22">
        <v>3</v>
      </c>
      <c r="K22">
        <v>94</v>
      </c>
      <c r="L22">
        <v>14</v>
      </c>
      <c r="M22">
        <v>0</v>
      </c>
      <c r="N22">
        <v>8</v>
      </c>
      <c r="O22">
        <v>11</v>
      </c>
      <c r="P22">
        <v>0</v>
      </c>
      <c r="Q22">
        <v>8</v>
      </c>
      <c r="R22">
        <v>7</v>
      </c>
      <c r="S22">
        <v>21</v>
      </c>
      <c r="T22">
        <v>19</v>
      </c>
      <c r="U22">
        <v>0</v>
      </c>
      <c r="V22" s="19">
        <v>3</v>
      </c>
      <c r="W22">
        <v>48</v>
      </c>
      <c r="X22">
        <v>0</v>
      </c>
      <c r="Y22">
        <v>1</v>
      </c>
      <c r="AA22">
        <f t="shared" si="0"/>
        <v>254</v>
      </c>
      <c r="AB22">
        <v>0</v>
      </c>
      <c r="AD22" s="24">
        <f>1-V22/AA22</f>
        <v>0.98818897637795278</v>
      </c>
    </row>
    <row r="23" spans="1:30" x14ac:dyDescent="0.3">
      <c r="A23" s="20" t="s">
        <v>19</v>
      </c>
      <c r="B23">
        <v>74</v>
      </c>
      <c r="C23">
        <v>8</v>
      </c>
      <c r="D23" s="27">
        <v>0</v>
      </c>
      <c r="E23">
        <v>0</v>
      </c>
      <c r="F23">
        <v>36</v>
      </c>
      <c r="G23">
        <v>0</v>
      </c>
      <c r="H23">
        <v>97</v>
      </c>
      <c r="I23">
        <v>12</v>
      </c>
      <c r="J23">
        <v>15</v>
      </c>
      <c r="K23">
        <v>748</v>
      </c>
      <c r="L23">
        <v>110</v>
      </c>
      <c r="M23">
        <v>96</v>
      </c>
      <c r="N23">
        <v>106</v>
      </c>
      <c r="O23">
        <v>172</v>
      </c>
      <c r="P23">
        <v>43</v>
      </c>
      <c r="Q23">
        <v>131</v>
      </c>
      <c r="R23">
        <v>227</v>
      </c>
      <c r="S23">
        <v>216</v>
      </c>
      <c r="T23">
        <v>186</v>
      </c>
      <c r="U23">
        <v>0</v>
      </c>
      <c r="V23">
        <v>15</v>
      </c>
      <c r="W23" s="20">
        <v>1096</v>
      </c>
      <c r="X23">
        <v>1</v>
      </c>
      <c r="Y23">
        <v>50</v>
      </c>
      <c r="AA23">
        <f t="shared" si="0"/>
        <v>3439</v>
      </c>
      <c r="AB23">
        <v>0</v>
      </c>
      <c r="AD23" s="24">
        <f>1-W23/AA23</f>
        <v>0.68130270427449835</v>
      </c>
    </row>
    <row r="24" spans="1:30" x14ac:dyDescent="0.3">
      <c r="A24" s="21" t="s">
        <v>20</v>
      </c>
      <c r="B24">
        <v>1</v>
      </c>
      <c r="C24">
        <v>0</v>
      </c>
      <c r="D24" s="27">
        <v>20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5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9</v>
      </c>
      <c r="T24">
        <v>2</v>
      </c>
      <c r="U24">
        <v>34</v>
      </c>
      <c r="V24">
        <v>0</v>
      </c>
      <c r="W24">
        <v>2</v>
      </c>
      <c r="X24" s="21">
        <v>7</v>
      </c>
      <c r="Y24">
        <v>0</v>
      </c>
      <c r="AA24">
        <f>SUM(B24:Y24)</f>
        <v>86</v>
      </c>
      <c r="AB24">
        <v>0</v>
      </c>
      <c r="AD24" s="24">
        <f>1-X24/AA24</f>
        <v>0.91860465116279066</v>
      </c>
    </row>
    <row r="25" spans="1:30" x14ac:dyDescent="0.3">
      <c r="A25" s="22" t="s">
        <v>21</v>
      </c>
      <c r="B25">
        <v>3</v>
      </c>
      <c r="C25">
        <v>1</v>
      </c>
      <c r="D25" s="27">
        <v>0</v>
      </c>
      <c r="E25">
        <v>0</v>
      </c>
      <c r="F25">
        <v>68</v>
      </c>
      <c r="G25">
        <v>458</v>
      </c>
      <c r="H25">
        <v>38</v>
      </c>
      <c r="I25">
        <v>21</v>
      </c>
      <c r="J25">
        <v>285</v>
      </c>
      <c r="K25">
        <v>432</v>
      </c>
      <c r="L25">
        <v>69</v>
      </c>
      <c r="M25">
        <v>24</v>
      </c>
      <c r="N25">
        <v>3</v>
      </c>
      <c r="O25">
        <v>24</v>
      </c>
      <c r="P25">
        <v>29</v>
      </c>
      <c r="Q25">
        <v>37</v>
      </c>
      <c r="R25">
        <v>198</v>
      </c>
      <c r="S25">
        <v>27</v>
      </c>
      <c r="T25">
        <v>67</v>
      </c>
      <c r="U25">
        <v>1310</v>
      </c>
      <c r="V25">
        <v>4</v>
      </c>
      <c r="W25">
        <v>142</v>
      </c>
      <c r="X25">
        <v>1</v>
      </c>
      <c r="Y25" s="22">
        <v>1078</v>
      </c>
      <c r="AA25">
        <f t="shared" si="0"/>
        <v>4319</v>
      </c>
      <c r="AB25">
        <v>0</v>
      </c>
      <c r="AD25" s="24">
        <f>1-Y25/AA25</f>
        <v>0.7504051863857375</v>
      </c>
    </row>
    <row r="26" spans="1:30" x14ac:dyDescent="0.3">
      <c r="D26" s="27"/>
    </row>
    <row r="27" spans="1:30" x14ac:dyDescent="0.3">
      <c r="A27" t="s">
        <v>22</v>
      </c>
      <c r="B27">
        <f t="shared" ref="B27:Y27" si="1">SUM(B2:B25)</f>
        <v>4451</v>
      </c>
      <c r="C27">
        <f t="shared" si="1"/>
        <v>4336</v>
      </c>
      <c r="D27">
        <f t="shared" si="1"/>
        <v>4319</v>
      </c>
      <c r="E27">
        <f t="shared" si="1"/>
        <v>601</v>
      </c>
      <c r="F27">
        <f t="shared" si="1"/>
        <v>1435</v>
      </c>
      <c r="G27">
        <f t="shared" si="1"/>
        <v>2528</v>
      </c>
      <c r="H27">
        <f t="shared" si="1"/>
        <v>3824</v>
      </c>
      <c r="I27">
        <f t="shared" si="1"/>
        <v>1328</v>
      </c>
      <c r="J27">
        <f t="shared" si="1"/>
        <v>7643</v>
      </c>
      <c r="K27">
        <f t="shared" si="1"/>
        <v>9509</v>
      </c>
      <c r="L27">
        <f t="shared" si="1"/>
        <v>1072</v>
      </c>
      <c r="M27">
        <f t="shared" si="1"/>
        <v>374</v>
      </c>
      <c r="N27">
        <f t="shared" si="1"/>
        <v>265</v>
      </c>
      <c r="O27">
        <f t="shared" si="1"/>
        <v>533</v>
      </c>
      <c r="P27">
        <f t="shared" si="1"/>
        <v>168</v>
      </c>
      <c r="Q27">
        <f t="shared" si="1"/>
        <v>739</v>
      </c>
      <c r="R27">
        <f t="shared" si="1"/>
        <v>1498</v>
      </c>
      <c r="S27">
        <f t="shared" si="1"/>
        <v>804</v>
      </c>
      <c r="T27">
        <f t="shared" si="1"/>
        <v>1234</v>
      </c>
      <c r="U27">
        <f t="shared" si="1"/>
        <v>6161</v>
      </c>
      <c r="V27">
        <f t="shared" si="1"/>
        <v>66</v>
      </c>
      <c r="W27">
        <f t="shared" si="1"/>
        <v>2634</v>
      </c>
      <c r="X27">
        <f t="shared" si="1"/>
        <v>41</v>
      </c>
      <c r="Y27">
        <f t="shared" si="1"/>
        <v>1901</v>
      </c>
      <c r="AA27">
        <f>SUM(AA2:AA25)</f>
        <v>57464</v>
      </c>
      <c r="AB27">
        <f>SUM(AB2:AB25)</f>
        <v>0</v>
      </c>
    </row>
    <row r="29" spans="1:30" x14ac:dyDescent="0.3">
      <c r="A29" t="s">
        <v>25</v>
      </c>
      <c r="B29">
        <f>B2/AA2</f>
        <v>1</v>
      </c>
      <c r="C29">
        <f>C3/AA3</f>
        <v>1</v>
      </c>
      <c r="D29">
        <f>D4/AA4</f>
        <v>0.94310897435897434</v>
      </c>
      <c r="E29">
        <f>E5/AA5</f>
        <v>6.8326577880718012E-2</v>
      </c>
      <c r="F29">
        <f>F6/AA6</f>
        <v>0.15853658536585366</v>
      </c>
      <c r="G29">
        <f>G7/AA7</f>
        <v>0.48459715639810425</v>
      </c>
      <c r="H29">
        <f>H8/AA8</f>
        <v>0.82842724978973925</v>
      </c>
      <c r="I29">
        <f>I9/AA9</f>
        <v>0.46467619848612279</v>
      </c>
      <c r="J29">
        <f>J10/AA10</f>
        <v>0.60216360763340226</v>
      </c>
      <c r="K29">
        <f>K11/AA11</f>
        <v>0.76033180269589695</v>
      </c>
      <c r="L29">
        <f>L12/AA12</f>
        <v>9.2982456140350875E-2</v>
      </c>
      <c r="M29">
        <f>M13/AA13</f>
        <v>6.4139941690962099E-2</v>
      </c>
      <c r="N29">
        <f>N14/AA14</f>
        <v>4.3731778425655975E-2</v>
      </c>
      <c r="O29">
        <f>O15/AA15</f>
        <v>5.393586005830904E-2</v>
      </c>
      <c r="P29">
        <f>P16/AA16</f>
        <v>2.6239067055393587E-2</v>
      </c>
      <c r="Q29">
        <f>Q17/AA17</f>
        <v>0.14925373134328357</v>
      </c>
      <c r="R29">
        <f>R18/AA18</f>
        <v>0.2039355992844365</v>
      </c>
      <c r="S29">
        <f>S19/AA19</f>
        <v>1.600328272466147E-2</v>
      </c>
      <c r="T29">
        <f>T20/AA20</f>
        <v>0.24751243781094528</v>
      </c>
      <c r="U29">
        <f>U21/AA21</f>
        <v>0.85594989561586643</v>
      </c>
      <c r="V29">
        <f>V22/AA22</f>
        <v>1.1811023622047244E-2</v>
      </c>
      <c r="W29">
        <f>W23/AA23</f>
        <v>0.31869729572550159</v>
      </c>
      <c r="X29">
        <f>X24/AA24</f>
        <v>8.1395348837209308E-2</v>
      </c>
      <c r="Y29">
        <f>Y25/AA25</f>
        <v>0.24959481361426256</v>
      </c>
      <c r="AA29">
        <f>(B29*AA2+C29*AA3+D29*AA4+E29*AA5+F29*AA6+G29*AA7+H29*AA8+I29*AA9+J29*AA10+K29*AA11+L29*AA12+M29*AA13+N29*AA14+O29*AA15+P29*AA16+Q29*AA17+R29*AA18+S29*AA19+T29*AA20+U29*AA21+V29*AA22+W29*AA23+X29*AA24+Y29*AA25)/AA27</f>
        <v>0.52853960740637618</v>
      </c>
    </row>
    <row r="30" spans="1:30" x14ac:dyDescent="0.3">
      <c r="A30" t="s">
        <v>24</v>
      </c>
      <c r="B30">
        <f>B2/B27</f>
        <v>0.97034374297910586</v>
      </c>
      <c r="C30">
        <f>C3/C27</f>
        <v>0.99607933579335795</v>
      </c>
      <c r="D30" s="26">
        <f>D4/D27</f>
        <v>0.54503357258624685</v>
      </c>
      <c r="E30" s="26">
        <f>E5/E27</f>
        <v>0.19633943427620631</v>
      </c>
      <c r="F30">
        <f>F6/F27</f>
        <v>0.2627177700348432</v>
      </c>
      <c r="G30">
        <f>G7/G27</f>
        <v>0.32357594936708861</v>
      </c>
      <c r="H30">
        <f>H8/H27</f>
        <v>0.51516736401673635</v>
      </c>
      <c r="I30">
        <f>I9/I27</f>
        <v>0.83207831325301207</v>
      </c>
      <c r="J30">
        <f>J10/J27</f>
        <v>0.64817480047101927</v>
      </c>
      <c r="K30">
        <f>K11/K27</f>
        <v>0.5398043958355242</v>
      </c>
      <c r="L30">
        <f>L12/L27</f>
        <v>9.8880597014925367E-2</v>
      </c>
      <c r="M30">
        <f>M13/M27</f>
        <v>0.11764705882352941</v>
      </c>
      <c r="N30">
        <f>N14/N27</f>
        <v>0.11320754716981132</v>
      </c>
      <c r="O30">
        <f>O15/O27</f>
        <v>6.9418386491557224E-2</v>
      </c>
      <c r="P30">
        <f>P16/P27</f>
        <v>0.10714285714285714</v>
      </c>
      <c r="Q30">
        <f>Q17/Q27</f>
        <v>0.51420838971583216</v>
      </c>
      <c r="R30">
        <f>R18/R27</f>
        <v>0.15220293724966621</v>
      </c>
      <c r="S30">
        <f>S19/S27</f>
        <v>4.8507462686567165E-2</v>
      </c>
      <c r="T30">
        <f>T20/T27</f>
        <v>0.1612641815235008</v>
      </c>
      <c r="U30">
        <f>U21/U27</f>
        <v>0.26619055348157766</v>
      </c>
      <c r="V30">
        <f>V22/V27</f>
        <v>4.5454545454545456E-2</v>
      </c>
      <c r="W30">
        <f>W23/W27</f>
        <v>0.4160971905846621</v>
      </c>
      <c r="X30">
        <f>X24/X27</f>
        <v>0.17073170731707318</v>
      </c>
      <c r="Y30">
        <f>Y25/Y27</f>
        <v>0.56706996317727509</v>
      </c>
      <c r="AA30">
        <f>(B30*AA2+C30*AA3+D30*AA4+E30*AA5+F30*AA6+G30*AA7+H30*AA8+I30*AA9+J30*AA10+K30*AA11+L30*AA12+M30*AA13+N30*AA14+O30*AA15+P30*AA16+Q30*AA17+R30*AA18+S30*AA19+T30*AA20+U30*AA21+V30*AA22+W30*AA23+X30*AA24+Y30*AA25)/AA27</f>
        <v>0.52345306095321054</v>
      </c>
    </row>
    <row r="31" spans="1:30" x14ac:dyDescent="0.3">
      <c r="A31" t="s">
        <v>26</v>
      </c>
      <c r="B31">
        <f>2*B29*B30/(B29+B30)</f>
        <v>0.98494868871151653</v>
      </c>
      <c r="C31">
        <f>2*C29*C30/(C29+C30)</f>
        <v>0.99803581744656267</v>
      </c>
      <c r="D31">
        <f>2*D29*D30/(D29+D30)</f>
        <v>0.69082905355832724</v>
      </c>
      <c r="E31">
        <f t="shared" ref="E31:O31" si="2">2*E29*E30/(E29+E30)</f>
        <v>0.1013745704467354</v>
      </c>
      <c r="F31">
        <f t="shared" si="2"/>
        <v>0.19774455809074218</v>
      </c>
      <c r="G31">
        <f>2*G29*G30/(G29+G30)</f>
        <v>0.38804554079696391</v>
      </c>
      <c r="H31">
        <f>2*H29*H30/(H29+H30)</f>
        <v>0.63527894227668491</v>
      </c>
      <c r="I31">
        <f t="shared" si="2"/>
        <v>0.59633027522935789</v>
      </c>
      <c r="J31">
        <f t="shared" si="2"/>
        <v>0.62432262129804672</v>
      </c>
      <c r="K31">
        <f t="shared" si="2"/>
        <v>0.63136531365313642</v>
      </c>
      <c r="L31">
        <f t="shared" si="2"/>
        <v>9.5840867992766726E-2</v>
      </c>
      <c r="M31">
        <f t="shared" si="2"/>
        <v>8.3018867924528297E-2</v>
      </c>
      <c r="N31">
        <f t="shared" si="2"/>
        <v>6.3091482649842268E-2</v>
      </c>
      <c r="O31">
        <f t="shared" si="2"/>
        <v>6.0705496308449548E-2</v>
      </c>
      <c r="P31">
        <f t="shared" ref="P31:Y31" si="3">2*P29*P30/(P29+P30)</f>
        <v>4.2154566744730677E-2</v>
      </c>
      <c r="Q31">
        <f t="shared" si="3"/>
        <v>0.23135464231354641</v>
      </c>
      <c r="R31">
        <f t="shared" si="3"/>
        <v>0.1743119266055046</v>
      </c>
      <c r="S31">
        <f t="shared" si="3"/>
        <v>2.4066646096883679E-2</v>
      </c>
      <c r="T31">
        <f t="shared" si="3"/>
        <v>0.19528949950932287</v>
      </c>
      <c r="U31">
        <f t="shared" si="3"/>
        <v>0.40609137055837563</v>
      </c>
      <c r="V31">
        <f t="shared" si="3"/>
        <v>1.8749999999999999E-2</v>
      </c>
      <c r="W31">
        <f t="shared" si="3"/>
        <v>0.36094187386794008</v>
      </c>
      <c r="X31">
        <f t="shared" si="3"/>
        <v>0.11023622047244096</v>
      </c>
      <c r="Y31">
        <f t="shared" si="3"/>
        <v>0.34662379421221867</v>
      </c>
      <c r="AA31">
        <f>(2*AA29*AA30)/(AA29+AA30)</f>
        <v>0.52598403706233321</v>
      </c>
    </row>
    <row r="33" spans="1:28" x14ac:dyDescent="0.3">
      <c r="A33" t="s">
        <v>27</v>
      </c>
      <c r="B33" s="30">
        <f>(B31*AA2+C31*AA3+D31*AA4+E31*AA5+F31*AA6+G31*AA7+H31*AA8+I31*AA9+J31*AA10+K31*AA11+L31*AA12+M31*AA13+N31*AA14+O31*AA15+P31*AA16+Q31*AA17+R31*AA18+S31*AA19+T31*AA20+U31*AA21+V31*AA22+W31*AA23+X31*AA24+Y31*AA25)/AA27</f>
        <v>0.49991043340403768</v>
      </c>
    </row>
    <row r="34" spans="1:28" x14ac:dyDescent="0.3">
      <c r="A34" t="s">
        <v>28</v>
      </c>
      <c r="B34" s="30">
        <f>(B2+C3+D4+E5+F6+G7+H8+I9+J10+K11+L12+M13+N14+O15+P16+Q17+R18+S19+T20+U21+V22+W23+X24+Y25)/AA27</f>
        <v>0.52853960740637618</v>
      </c>
    </row>
    <row r="40" spans="1:28" x14ac:dyDescent="0.3">
      <c r="AB40" s="23"/>
    </row>
    <row r="41" spans="1:28" x14ac:dyDescent="0.3">
      <c r="AB41" s="23"/>
    </row>
    <row r="42" spans="1:28" x14ac:dyDescent="0.3">
      <c r="AB42" s="23"/>
    </row>
    <row r="43" spans="1:28" x14ac:dyDescent="0.3">
      <c r="AB43" s="23"/>
    </row>
    <row r="44" spans="1:28" x14ac:dyDescent="0.3">
      <c r="AB44" s="23"/>
    </row>
    <row r="45" spans="1:28" x14ac:dyDescent="0.3">
      <c r="AB45" s="23"/>
    </row>
    <row r="46" spans="1:28" x14ac:dyDescent="0.3">
      <c r="AB46" s="23"/>
    </row>
    <row r="47" spans="1:28" x14ac:dyDescent="0.3">
      <c r="AB47" s="23"/>
    </row>
    <row r="48" spans="1:28" x14ac:dyDescent="0.3">
      <c r="AB48" s="23"/>
    </row>
    <row r="49" spans="28:28" x14ac:dyDescent="0.3">
      <c r="AB49" s="23"/>
    </row>
    <row r="50" spans="28:28" x14ac:dyDescent="0.3">
      <c r="AB50" s="23"/>
    </row>
    <row r="51" spans="28:28" x14ac:dyDescent="0.3">
      <c r="AB51" s="23"/>
    </row>
    <row r="52" spans="28:28" x14ac:dyDescent="0.3">
      <c r="AB52" s="23"/>
    </row>
    <row r="53" spans="28:28" x14ac:dyDescent="0.3">
      <c r="AB53" s="23"/>
    </row>
    <row r="54" spans="28:28" x14ac:dyDescent="0.3">
      <c r="AB54" s="23"/>
    </row>
    <row r="55" spans="28:28" x14ac:dyDescent="0.3">
      <c r="AB55" s="23"/>
    </row>
    <row r="56" spans="28:28" x14ac:dyDescent="0.3">
      <c r="AB56" s="23"/>
    </row>
    <row r="57" spans="28:28" x14ac:dyDescent="0.3">
      <c r="AB57" s="23"/>
    </row>
    <row r="58" spans="28:28" x14ac:dyDescent="0.3">
      <c r="AB58" s="23"/>
    </row>
    <row r="59" spans="28:28" x14ac:dyDescent="0.3">
      <c r="AB59" s="23"/>
    </row>
    <row r="60" spans="28:28" x14ac:dyDescent="0.3">
      <c r="AB60" s="23"/>
    </row>
    <row r="61" spans="28:28" x14ac:dyDescent="0.3">
      <c r="AB61" s="23"/>
    </row>
    <row r="62" spans="28:28" x14ac:dyDescent="0.3">
      <c r="AB62" s="23"/>
    </row>
    <row r="63" spans="28:28" x14ac:dyDescent="0.3">
      <c r="AB6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2023-09-14T07:18:05Z</dcterms:created>
  <dcterms:modified xsi:type="dcterms:W3CDTF">2023-09-23T17:54:13Z</dcterms:modified>
</cp:coreProperties>
</file>