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ss\PyCharmProjects\SMA-HullTrading-Practicum\Source Code\week 10\"/>
    </mc:Choice>
  </mc:AlternateContent>
  <xr:revisionPtr revIDLastSave="0" documentId="8_{241B9A8B-F554-47F5-869B-9CE5CDE4EABF}" xr6:coauthVersionLast="45" xr6:coauthVersionMax="45" xr10:uidLastSave="{00000000-0000-0000-0000-000000000000}"/>
  <bookViews>
    <workbookView xWindow="1440" yWindow="1440" windowWidth="21600" windowHeight="11423" xr2:uid="{69AF0C3D-52E4-4C8B-86AE-A67B0C4561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2" i="1" l="1"/>
  <c r="D2" i="1"/>
  <c r="D3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G102" i="1" s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F422" i="1"/>
  <c r="F421" i="1"/>
  <c r="G421" i="1" s="1"/>
  <c r="F420" i="1"/>
  <c r="F419" i="1"/>
  <c r="F418" i="1"/>
  <c r="F417" i="1"/>
  <c r="G417" i="1" s="1"/>
  <c r="F416" i="1"/>
  <c r="F415" i="1"/>
  <c r="F414" i="1"/>
  <c r="F413" i="1"/>
  <c r="F412" i="1"/>
  <c r="F411" i="1"/>
  <c r="F410" i="1"/>
  <c r="F409" i="1"/>
  <c r="F408" i="1"/>
  <c r="F407" i="1"/>
  <c r="G407" i="1" s="1"/>
  <c r="F406" i="1"/>
  <c r="G406" i="1" s="1"/>
  <c r="F405" i="1"/>
  <c r="G405" i="1" s="1"/>
  <c r="F404" i="1"/>
  <c r="F403" i="1"/>
  <c r="F402" i="1"/>
  <c r="F401" i="1"/>
  <c r="F400" i="1"/>
  <c r="G400" i="1" s="1"/>
  <c r="F399" i="1"/>
  <c r="F398" i="1"/>
  <c r="F397" i="1"/>
  <c r="F396" i="1"/>
  <c r="F395" i="1"/>
  <c r="F394" i="1"/>
  <c r="G394" i="1" s="1"/>
  <c r="F393" i="1"/>
  <c r="G393" i="1" s="1"/>
  <c r="F392" i="1"/>
  <c r="F391" i="1"/>
  <c r="F390" i="1"/>
  <c r="F389" i="1"/>
  <c r="F388" i="1"/>
  <c r="G388" i="1" s="1"/>
  <c r="F387" i="1"/>
  <c r="F386" i="1"/>
  <c r="F385" i="1"/>
  <c r="F384" i="1"/>
  <c r="G384" i="1" s="1"/>
  <c r="F383" i="1"/>
  <c r="F382" i="1"/>
  <c r="F381" i="1"/>
  <c r="G381" i="1" s="1"/>
  <c r="F380" i="1"/>
  <c r="F379" i="1"/>
  <c r="F378" i="1"/>
  <c r="F377" i="1"/>
  <c r="F376" i="1"/>
  <c r="G376" i="1"/>
  <c r="F375" i="1"/>
  <c r="F374" i="1"/>
  <c r="F373" i="1"/>
  <c r="G372" i="1"/>
  <c r="F372" i="1"/>
  <c r="F371" i="1"/>
  <c r="F370" i="1"/>
  <c r="F369" i="1"/>
  <c r="G369" i="1" s="1"/>
  <c r="F368" i="1"/>
  <c r="F367" i="1"/>
  <c r="F366" i="1"/>
  <c r="F365" i="1"/>
  <c r="F364" i="1"/>
  <c r="G364" i="1" s="1"/>
  <c r="F363" i="1"/>
  <c r="F362" i="1"/>
  <c r="G362" i="1" s="1"/>
  <c r="F361" i="1"/>
  <c r="G361" i="1" s="1"/>
  <c r="F360" i="1"/>
  <c r="G360" i="1" s="1"/>
  <c r="F359" i="1"/>
  <c r="F358" i="1"/>
  <c r="F357" i="1"/>
  <c r="G357" i="1" s="1"/>
  <c r="F356" i="1"/>
  <c r="F355" i="1"/>
  <c r="F354" i="1"/>
  <c r="F353" i="1"/>
  <c r="F352" i="1"/>
  <c r="G352" i="1"/>
  <c r="F351" i="1"/>
  <c r="F350" i="1"/>
  <c r="F349" i="1"/>
  <c r="F348" i="1"/>
  <c r="G348" i="1" s="1"/>
  <c r="F347" i="1"/>
  <c r="F346" i="1"/>
  <c r="F345" i="1"/>
  <c r="G345" i="1" s="1"/>
  <c r="F344" i="1"/>
  <c r="F343" i="1"/>
  <c r="G343" i="1" s="1"/>
  <c r="F342" i="1"/>
  <c r="F341" i="1"/>
  <c r="F340" i="1"/>
  <c r="F339" i="1"/>
  <c r="G339" i="1" s="1"/>
  <c r="F338" i="1"/>
  <c r="F337" i="1"/>
  <c r="F336" i="1"/>
  <c r="G336" i="1" s="1"/>
  <c r="F335" i="1"/>
  <c r="F334" i="1"/>
  <c r="G334" i="1" s="1"/>
  <c r="F333" i="1"/>
  <c r="G333" i="1" s="1"/>
  <c r="F332" i="1"/>
  <c r="F331" i="1"/>
  <c r="F330" i="1"/>
  <c r="F329" i="1"/>
  <c r="F328" i="1"/>
  <c r="F327" i="1"/>
  <c r="F326" i="1"/>
  <c r="F325" i="1"/>
  <c r="F324" i="1"/>
  <c r="G324" i="1" s="1"/>
  <c r="F323" i="1"/>
  <c r="F322" i="1"/>
  <c r="F321" i="1"/>
  <c r="G321" i="1" s="1"/>
  <c r="F320" i="1"/>
  <c r="G320" i="1" s="1"/>
  <c r="F319" i="1"/>
  <c r="G319" i="1" s="1"/>
  <c r="F318" i="1"/>
  <c r="F317" i="1"/>
  <c r="F316" i="1"/>
  <c r="F315" i="1"/>
  <c r="F314" i="1"/>
  <c r="F313" i="1"/>
  <c r="F312" i="1"/>
  <c r="G312" i="1" s="1"/>
  <c r="F311" i="1"/>
  <c r="F310" i="1"/>
  <c r="F309" i="1"/>
  <c r="G309" i="1" s="1"/>
  <c r="F308" i="1"/>
  <c r="F307" i="1"/>
  <c r="G307" i="1" s="1"/>
  <c r="F306" i="1"/>
  <c r="F305" i="1"/>
  <c r="F304" i="1"/>
  <c r="F303" i="1"/>
  <c r="G303" i="1" s="1"/>
  <c r="F302" i="1"/>
  <c r="F301" i="1"/>
  <c r="F300" i="1"/>
  <c r="G300" i="1" s="1"/>
  <c r="F299" i="1"/>
  <c r="G299" i="1" s="1"/>
  <c r="F298" i="1"/>
  <c r="G298" i="1" s="1"/>
  <c r="F297" i="1"/>
  <c r="G297" i="1" s="1"/>
  <c r="F296" i="1"/>
  <c r="G296" i="1" s="1"/>
  <c r="F295" i="1"/>
  <c r="G295" i="1" s="1"/>
  <c r="F294" i="1"/>
  <c r="F293" i="1"/>
  <c r="F292" i="1"/>
  <c r="F291" i="1"/>
  <c r="F290" i="1"/>
  <c r="G290" i="1" s="1"/>
  <c r="F289" i="1"/>
  <c r="F288" i="1"/>
  <c r="G288" i="1" s="1"/>
  <c r="F287" i="1"/>
  <c r="G287" i="1" s="1"/>
  <c r="F286" i="1"/>
  <c r="G286" i="1" s="1"/>
  <c r="F285" i="1"/>
  <c r="F284" i="1"/>
  <c r="F283" i="1"/>
  <c r="F282" i="1"/>
  <c r="F281" i="1"/>
  <c r="F280" i="1"/>
  <c r="F279" i="1"/>
  <c r="F278" i="1"/>
  <c r="G278" i="1" s="1"/>
  <c r="F277" i="1"/>
  <c r="F276" i="1"/>
  <c r="G276" i="1" s="1"/>
  <c r="F275" i="1"/>
  <c r="G275" i="1" s="1"/>
  <c r="F274" i="1"/>
  <c r="G274" i="1" s="1"/>
  <c r="F273" i="1"/>
  <c r="G273" i="1" s="1"/>
  <c r="F272" i="1"/>
  <c r="G272" i="1" s="1"/>
  <c r="F271" i="1"/>
  <c r="F270" i="1"/>
  <c r="F269" i="1"/>
  <c r="F268" i="1"/>
  <c r="G268" i="1" s="1"/>
  <c r="F267" i="1"/>
  <c r="F266" i="1"/>
  <c r="F265" i="1"/>
  <c r="F264" i="1"/>
  <c r="G264" i="1" s="1"/>
  <c r="F263" i="1"/>
  <c r="F262" i="1"/>
  <c r="G262" i="1" s="1"/>
  <c r="F261" i="1"/>
  <c r="F260" i="1"/>
  <c r="F259" i="1"/>
  <c r="G259" i="1" s="1"/>
  <c r="F258" i="1"/>
  <c r="F257" i="1"/>
  <c r="F256" i="1"/>
  <c r="F255" i="1"/>
  <c r="F254" i="1"/>
  <c r="G254" i="1" s="1"/>
  <c r="F253" i="1"/>
  <c r="F252" i="1"/>
  <c r="G252" i="1" s="1"/>
  <c r="F251" i="1"/>
  <c r="G251" i="1" s="1"/>
  <c r="F250" i="1"/>
  <c r="G250" i="1" s="1"/>
  <c r="F249" i="1"/>
  <c r="F248" i="1"/>
  <c r="F247" i="1"/>
  <c r="F246" i="1"/>
  <c r="F245" i="1"/>
  <c r="F244" i="1"/>
  <c r="F243" i="1"/>
  <c r="F242" i="1"/>
  <c r="G242" i="1" s="1"/>
  <c r="F241" i="1"/>
  <c r="F240" i="1"/>
  <c r="G240" i="1" s="1"/>
  <c r="G239" i="1"/>
  <c r="F239" i="1"/>
  <c r="F238" i="1"/>
  <c r="F237" i="1"/>
  <c r="F236" i="1"/>
  <c r="F235" i="1"/>
  <c r="F234" i="1"/>
  <c r="F233" i="1"/>
  <c r="F232" i="1"/>
  <c r="F231" i="1"/>
  <c r="F230" i="1"/>
  <c r="F229" i="1"/>
  <c r="G228" i="1"/>
  <c r="F228" i="1"/>
  <c r="F227" i="1"/>
  <c r="F226" i="1"/>
  <c r="F225" i="1"/>
  <c r="F224" i="1"/>
  <c r="F223" i="1"/>
  <c r="G223" i="1" s="1"/>
  <c r="F222" i="1"/>
  <c r="F221" i="1"/>
  <c r="F220" i="1"/>
  <c r="F219" i="1"/>
  <c r="G219" i="1" s="1"/>
  <c r="F218" i="1"/>
  <c r="G218" i="1" s="1"/>
  <c r="F217" i="1"/>
  <c r="F216" i="1"/>
  <c r="G216" i="1" s="1"/>
  <c r="F215" i="1"/>
  <c r="F214" i="1"/>
  <c r="F213" i="1"/>
  <c r="G213" i="1"/>
  <c r="F212" i="1"/>
  <c r="F211" i="1"/>
  <c r="F210" i="1"/>
  <c r="F209" i="1"/>
  <c r="F208" i="1"/>
  <c r="F207" i="1"/>
  <c r="F206" i="1"/>
  <c r="F205" i="1"/>
  <c r="G205" i="1" s="1"/>
  <c r="F204" i="1"/>
  <c r="G204" i="1" s="1"/>
  <c r="F203" i="1"/>
  <c r="F202" i="1"/>
  <c r="G202" i="1" s="1"/>
  <c r="F201" i="1"/>
  <c r="F200" i="1"/>
  <c r="F199" i="1"/>
  <c r="F198" i="1"/>
  <c r="F197" i="1"/>
  <c r="F196" i="1"/>
  <c r="F195" i="1"/>
  <c r="G195" i="1" s="1"/>
  <c r="F194" i="1"/>
  <c r="F193" i="1"/>
  <c r="G193" i="1" s="1"/>
  <c r="F192" i="1"/>
  <c r="G192" i="1" s="1"/>
  <c r="F191" i="1"/>
  <c r="G191" i="1" s="1"/>
  <c r="F190" i="1"/>
  <c r="F189" i="1"/>
  <c r="F188" i="1"/>
  <c r="F187" i="1"/>
  <c r="F186" i="1"/>
  <c r="F185" i="1"/>
  <c r="F184" i="1"/>
  <c r="F183" i="1"/>
  <c r="F182" i="1"/>
  <c r="G182" i="1" s="1"/>
  <c r="F181" i="1"/>
  <c r="F180" i="1"/>
  <c r="G180" i="1" s="1"/>
  <c r="F179" i="1"/>
  <c r="F178" i="1"/>
  <c r="G178" i="1" s="1"/>
  <c r="F177" i="1"/>
  <c r="F176" i="1"/>
  <c r="G176" i="1" s="1"/>
  <c r="F175" i="1"/>
  <c r="G175" i="1" s="1"/>
  <c r="F174" i="1"/>
  <c r="F173" i="1"/>
  <c r="F172" i="1"/>
  <c r="F171" i="1"/>
  <c r="G171" i="1" s="1"/>
  <c r="F170" i="1"/>
  <c r="G169" i="1"/>
  <c r="F169" i="1"/>
  <c r="F168" i="1"/>
  <c r="G168" i="1" s="1"/>
  <c r="F167" i="1"/>
  <c r="F166" i="1"/>
  <c r="G166" i="1" s="1"/>
  <c r="F165" i="1"/>
  <c r="G165" i="1" s="1"/>
  <c r="F164" i="1"/>
  <c r="F163" i="1"/>
  <c r="F162" i="1"/>
  <c r="F161" i="1"/>
  <c r="F160" i="1"/>
  <c r="F159" i="1"/>
  <c r="F158" i="1"/>
  <c r="F157" i="1"/>
  <c r="G157" i="1" s="1"/>
  <c r="F156" i="1"/>
  <c r="G156" i="1" s="1"/>
  <c r="F155" i="1"/>
  <c r="F154" i="1"/>
  <c r="G154" i="1" s="1"/>
  <c r="F153" i="1"/>
  <c r="F152" i="1"/>
  <c r="G152" i="1" s="1"/>
  <c r="F151" i="1"/>
  <c r="F150" i="1"/>
  <c r="F149" i="1"/>
  <c r="F148" i="1"/>
  <c r="G148" i="1" s="1"/>
  <c r="F147" i="1"/>
  <c r="F146" i="1"/>
  <c r="G146" i="1" s="1"/>
  <c r="F145" i="1"/>
  <c r="F144" i="1"/>
  <c r="G144" i="1" s="1"/>
  <c r="F143" i="1"/>
  <c r="F142" i="1"/>
  <c r="F141" i="1"/>
  <c r="F140" i="1"/>
  <c r="F139" i="1"/>
  <c r="F138" i="1"/>
  <c r="F137" i="1"/>
  <c r="F136" i="1"/>
  <c r="G136" i="1" s="1"/>
  <c r="F135" i="1"/>
  <c r="F134" i="1"/>
  <c r="G134" i="1" s="1"/>
  <c r="F133" i="1"/>
  <c r="G133" i="1" s="1"/>
  <c r="F132" i="1"/>
  <c r="G132" i="1" s="1"/>
  <c r="F131" i="1"/>
  <c r="F130" i="1"/>
  <c r="G130" i="1"/>
  <c r="F129" i="1"/>
  <c r="F128" i="1"/>
  <c r="F127" i="1"/>
  <c r="F126" i="1"/>
  <c r="F125" i="1"/>
  <c r="F124" i="1"/>
  <c r="G124" i="1" s="1"/>
  <c r="F123" i="1"/>
  <c r="G123" i="1" s="1"/>
  <c r="F122" i="1"/>
  <c r="F121" i="1"/>
  <c r="G121" i="1" s="1"/>
  <c r="F120" i="1"/>
  <c r="G120" i="1" s="1"/>
  <c r="G119" i="1"/>
  <c r="F119" i="1"/>
  <c r="F118" i="1"/>
  <c r="F117" i="1"/>
  <c r="F116" i="1"/>
  <c r="F115" i="1"/>
  <c r="F114" i="1"/>
  <c r="F113" i="1"/>
  <c r="F112" i="1"/>
  <c r="F111" i="1"/>
  <c r="F110" i="1"/>
  <c r="F109" i="1"/>
  <c r="G108" i="1"/>
  <c r="F108" i="1"/>
  <c r="F107" i="1"/>
  <c r="F106" i="1"/>
  <c r="G106" i="1" s="1"/>
  <c r="F105" i="1"/>
  <c r="F104" i="1"/>
  <c r="F103" i="1"/>
  <c r="G103" i="1" s="1"/>
  <c r="F102" i="1"/>
  <c r="F101" i="1"/>
  <c r="F100" i="1"/>
  <c r="F99" i="1"/>
  <c r="F98" i="1"/>
  <c r="F97" i="1"/>
  <c r="F96" i="1"/>
  <c r="G96" i="1" s="1"/>
  <c r="F95" i="1"/>
  <c r="F94" i="1"/>
  <c r="G94" i="1" s="1"/>
  <c r="F93" i="1"/>
  <c r="F92" i="1"/>
  <c r="G92" i="1" s="1"/>
  <c r="F91" i="1"/>
  <c r="F90" i="1"/>
  <c r="F89" i="1"/>
  <c r="F88" i="1"/>
  <c r="G88" i="1" s="1"/>
  <c r="F87" i="1"/>
  <c r="G87" i="1" s="1"/>
  <c r="F86" i="1"/>
  <c r="F85" i="1"/>
  <c r="G85" i="1" s="1"/>
  <c r="F84" i="1"/>
  <c r="F83" i="1"/>
  <c r="F82" i="1"/>
  <c r="G82" i="1" s="1"/>
  <c r="F81" i="1"/>
  <c r="G81" i="1" s="1"/>
  <c r="F80" i="1"/>
  <c r="F79" i="1"/>
  <c r="G79" i="1" s="1"/>
  <c r="F78" i="1"/>
  <c r="F77" i="1"/>
  <c r="F76" i="1"/>
  <c r="F75" i="1"/>
  <c r="F74" i="1"/>
  <c r="G74" i="1" s="1"/>
  <c r="F73" i="1"/>
  <c r="G73" i="1" s="1"/>
  <c r="F72" i="1"/>
  <c r="F71" i="1"/>
  <c r="F70" i="1"/>
  <c r="G70" i="1" s="1"/>
  <c r="F69" i="1"/>
  <c r="G69" i="1" s="1"/>
  <c r="F68" i="1"/>
  <c r="F67" i="1"/>
  <c r="G67" i="1" s="1"/>
  <c r="F66" i="1"/>
  <c r="F65" i="1"/>
  <c r="F64" i="1"/>
  <c r="F63" i="1"/>
  <c r="F62" i="1"/>
  <c r="F61" i="1"/>
  <c r="G61" i="1" s="1"/>
  <c r="F60" i="1"/>
  <c r="G60" i="1" s="1"/>
  <c r="F59" i="1"/>
  <c r="F58" i="1"/>
  <c r="G58" i="1" s="1"/>
  <c r="F57" i="1"/>
  <c r="F56" i="1"/>
  <c r="G56" i="1" s="1"/>
  <c r="F55" i="1"/>
  <c r="G55" i="1" s="1"/>
  <c r="F54" i="1"/>
  <c r="F53" i="1"/>
  <c r="F52" i="1"/>
  <c r="F51" i="1"/>
  <c r="G51" i="1" s="1"/>
  <c r="F50" i="1"/>
  <c r="F49" i="1"/>
  <c r="F48" i="1"/>
  <c r="F47" i="1"/>
  <c r="F46" i="1"/>
  <c r="G46" i="1" s="1"/>
  <c r="F45" i="1"/>
  <c r="F44" i="1"/>
  <c r="F43" i="1"/>
  <c r="G43" i="1" s="1"/>
  <c r="F42" i="1"/>
  <c r="F41" i="1"/>
  <c r="F40" i="1"/>
  <c r="F39" i="1"/>
  <c r="G39" i="1" s="1"/>
  <c r="F38" i="1"/>
  <c r="F37" i="1"/>
  <c r="F36" i="1"/>
  <c r="G36" i="1" s="1"/>
  <c r="F35" i="1"/>
  <c r="F34" i="1"/>
  <c r="G34" i="1" s="1"/>
  <c r="F33" i="1"/>
  <c r="F32" i="1"/>
  <c r="F31" i="1"/>
  <c r="G31" i="1" s="1"/>
  <c r="F30" i="1"/>
  <c r="F29" i="1"/>
  <c r="F28" i="1"/>
  <c r="F27" i="1"/>
  <c r="G27" i="1" s="1"/>
  <c r="F26" i="1"/>
  <c r="F25" i="1"/>
  <c r="F24" i="1"/>
  <c r="F23" i="1"/>
  <c r="F22" i="1"/>
  <c r="G22" i="1" s="1"/>
  <c r="F21" i="1"/>
  <c r="F20" i="1"/>
  <c r="F19" i="1"/>
  <c r="G19" i="1" s="1"/>
  <c r="F18" i="1"/>
  <c r="F17" i="1"/>
  <c r="F16" i="1"/>
  <c r="F15" i="1"/>
  <c r="F14" i="1"/>
  <c r="F13" i="1"/>
  <c r="G13" i="1" s="1"/>
  <c r="F12" i="1"/>
  <c r="F11" i="1"/>
  <c r="F10" i="1"/>
  <c r="G10" i="1" s="1"/>
  <c r="F9" i="1"/>
  <c r="F8" i="1"/>
  <c r="F7" i="1"/>
  <c r="G7" i="1" s="1"/>
  <c r="F6" i="1"/>
  <c r="F5" i="1"/>
  <c r="F4" i="1"/>
  <c r="F3" i="1"/>
  <c r="F2" i="1"/>
  <c r="E2" i="1"/>
  <c r="G331" i="1" l="1"/>
  <c r="G269" i="1"/>
  <c r="G305" i="1"/>
  <c r="G317" i="1"/>
  <c r="G329" i="1"/>
  <c r="G341" i="1"/>
  <c r="G353" i="1"/>
  <c r="G365" i="1"/>
  <c r="G377" i="1"/>
  <c r="G413" i="1"/>
  <c r="G355" i="1"/>
  <c r="G367" i="1"/>
  <c r="G379" i="1"/>
  <c r="G143" i="1"/>
  <c r="G167" i="1"/>
  <c r="G415" i="1"/>
  <c r="G245" i="1"/>
  <c r="G17" i="1"/>
  <c r="G18" i="1"/>
  <c r="G29" i="1"/>
  <c r="G53" i="1"/>
  <c r="G131" i="1"/>
  <c r="G197" i="1"/>
  <c r="G389" i="1"/>
  <c r="G401" i="1"/>
  <c r="G42" i="1"/>
  <c r="G155" i="1"/>
  <c r="G78" i="1"/>
  <c r="G77" i="1"/>
  <c r="G179" i="1"/>
  <c r="G233" i="1"/>
  <c r="G257" i="1"/>
  <c r="G125" i="1"/>
  <c r="G246" i="1"/>
  <c r="G258" i="1"/>
  <c r="G23" i="1"/>
  <c r="G47" i="1"/>
  <c r="G137" i="1"/>
  <c r="G263" i="1"/>
  <c r="G161" i="1"/>
  <c r="G203" i="1"/>
  <c r="G281" i="1"/>
  <c r="G293" i="1"/>
  <c r="G95" i="1"/>
  <c r="G107" i="1"/>
  <c r="G215" i="1"/>
  <c r="G227" i="1"/>
  <c r="G38" i="1"/>
  <c r="G50" i="1"/>
  <c r="G402" i="1"/>
  <c r="G98" i="1"/>
  <c r="G150" i="1"/>
  <c r="G162" i="1"/>
  <c r="G302" i="1"/>
  <c r="G414" i="1"/>
  <c r="G110" i="1"/>
  <c r="G174" i="1"/>
  <c r="G314" i="1"/>
  <c r="G374" i="1"/>
  <c r="G270" i="1"/>
  <c r="G282" i="1"/>
  <c r="G294" i="1"/>
  <c r="G90" i="1"/>
  <c r="G326" i="1"/>
  <c r="G396" i="1"/>
  <c r="G418" i="1"/>
  <c r="G337" i="1"/>
  <c r="G366" i="1"/>
  <c r="G386" i="1"/>
  <c r="G397" i="1"/>
  <c r="G408" i="1"/>
  <c r="G419" i="1"/>
  <c r="G338" i="1"/>
  <c r="G398" i="1"/>
  <c r="G409" i="1"/>
  <c r="G420" i="1"/>
  <c r="G222" i="1"/>
  <c r="G266" i="1"/>
  <c r="G350" i="1"/>
  <c r="G411" i="1"/>
  <c r="G422" i="1"/>
  <c r="G410" i="1"/>
  <c r="G14" i="1"/>
  <c r="G330" i="1"/>
  <c r="G370" i="1"/>
  <c r="G390" i="1"/>
  <c r="G6" i="1"/>
  <c r="G11" i="1"/>
  <c r="G33" i="1"/>
  <c r="G44" i="1"/>
  <c r="G66" i="1"/>
  <c r="G71" i="1"/>
  <c r="G113" i="1"/>
  <c r="G129" i="1"/>
  <c r="G138" i="1"/>
  <c r="G159" i="1"/>
  <c r="G201" i="1"/>
  <c r="G211" i="1"/>
  <c r="G238" i="1"/>
  <c r="G243" i="1"/>
  <c r="G249" i="1"/>
  <c r="G279" i="1"/>
  <c r="G285" i="1"/>
  <c r="G304" i="1"/>
  <c r="G335" i="1"/>
  <c r="G340" i="1"/>
  <c r="G371" i="1"/>
  <c r="G391" i="1"/>
  <c r="G412" i="1"/>
  <c r="G72" i="1"/>
  <c r="G114" i="1"/>
  <c r="G139" i="1"/>
  <c r="G186" i="1"/>
  <c r="G212" i="1"/>
  <c r="G280" i="1"/>
  <c r="G310" i="1"/>
  <c r="G315" i="1"/>
  <c r="G346" i="1"/>
  <c r="G351" i="1"/>
  <c r="G382" i="1"/>
  <c r="G387" i="1"/>
  <c r="G83" i="1"/>
  <c r="G99" i="1"/>
  <c r="G115" i="1"/>
  <c r="G140" i="1"/>
  <c r="G187" i="1"/>
  <c r="G207" i="1"/>
  <c r="G234" i="1"/>
  <c r="G255" i="1"/>
  <c r="G261" i="1"/>
  <c r="G291" i="1"/>
  <c r="G311" i="1"/>
  <c r="G316" i="1"/>
  <c r="G347" i="1"/>
  <c r="G383" i="1"/>
  <c r="G403" i="1"/>
  <c r="G62" i="1"/>
  <c r="G30" i="1"/>
  <c r="G41" i="1"/>
  <c r="G135" i="1"/>
  <c r="G151" i="1"/>
  <c r="G177" i="1"/>
  <c r="G271" i="1"/>
  <c r="G306" i="1"/>
  <c r="G342" i="1"/>
  <c r="G373" i="1"/>
  <c r="G378" i="1"/>
  <c r="G8" i="1"/>
  <c r="G24" i="1"/>
  <c r="G35" i="1"/>
  <c r="G68" i="1"/>
  <c r="G3" i="1"/>
  <c r="G63" i="1"/>
  <c r="G84" i="1"/>
  <c r="G116" i="1"/>
  <c r="G141" i="1"/>
  <c r="G188" i="1"/>
  <c r="G198" i="1"/>
  <c r="G214" i="1"/>
  <c r="G225" i="1"/>
  <c r="G230" i="1"/>
  <c r="G235" i="1"/>
  <c r="G292" i="1"/>
  <c r="G322" i="1"/>
  <c r="G327" i="1"/>
  <c r="G358" i="1"/>
  <c r="G363" i="1"/>
  <c r="G399" i="1"/>
  <c r="G101" i="1"/>
  <c r="G111" i="1"/>
  <c r="G117" i="1"/>
  <c r="G127" i="1"/>
  <c r="G142" i="1"/>
  <c r="G183" i="1"/>
  <c r="G189" i="1"/>
  <c r="G199" i="1"/>
  <c r="G267" i="1"/>
  <c r="G323" i="1"/>
  <c r="G328" i="1"/>
  <c r="G359" i="1"/>
  <c r="G12" i="1"/>
  <c r="G4" i="1"/>
  <c r="G64" i="1"/>
  <c r="G26" i="1"/>
  <c r="G54" i="1"/>
  <c r="G80" i="1"/>
  <c r="G91" i="1"/>
  <c r="G147" i="1"/>
  <c r="G153" i="1"/>
  <c r="G163" i="1"/>
  <c r="G220" i="1"/>
  <c r="G226" i="1"/>
  <c r="G231" i="1"/>
  <c r="G237" i="1"/>
  <c r="G247" i="1"/>
  <c r="G283" i="1"/>
  <c r="G313" i="1"/>
  <c r="G318" i="1"/>
  <c r="G349" i="1"/>
  <c r="G354" i="1"/>
  <c r="G385" i="1"/>
  <c r="G395" i="1"/>
  <c r="G20" i="1"/>
  <c r="G15" i="1"/>
  <c r="G48" i="1"/>
  <c r="G59" i="1"/>
  <c r="G75" i="1"/>
  <c r="G5" i="1"/>
  <c r="G21" i="1"/>
  <c r="G32" i="1"/>
  <c r="G65" i="1"/>
  <c r="G86" i="1"/>
  <c r="G97" i="1"/>
  <c r="G112" i="1"/>
  <c r="G118" i="1"/>
  <c r="G128" i="1"/>
  <c r="G184" i="1"/>
  <c r="G190" i="1"/>
  <c r="G210" i="1"/>
  <c r="G375" i="1"/>
  <c r="G57" i="1"/>
  <c r="G89" i="1"/>
  <c r="G40" i="1"/>
  <c r="G109" i="1"/>
  <c r="G2" i="1"/>
  <c r="H2" i="1" s="1"/>
  <c r="G16" i="1"/>
  <c r="G76" i="1"/>
  <c r="G28" i="1"/>
  <c r="G9" i="1"/>
  <c r="G49" i="1"/>
  <c r="G45" i="1"/>
  <c r="G253" i="1"/>
  <c r="G52" i="1"/>
  <c r="G25" i="1"/>
  <c r="G37" i="1"/>
  <c r="G356" i="1"/>
  <c r="G380" i="1"/>
  <c r="G301" i="1"/>
  <c r="G332" i="1"/>
  <c r="G404" i="1"/>
  <c r="G122" i="1"/>
  <c r="G126" i="1"/>
  <c r="G149" i="1"/>
  <c r="G170" i="1"/>
  <c r="G185" i="1"/>
  <c r="G206" i="1"/>
  <c r="G221" i="1"/>
  <c r="G241" i="1"/>
  <c r="G284" i="1"/>
  <c r="G100" i="1"/>
  <c r="G104" i="1"/>
  <c r="G145" i="1"/>
  <c r="G160" i="1"/>
  <c r="G164" i="1"/>
  <c r="G181" i="1"/>
  <c r="G196" i="1"/>
  <c r="G200" i="1"/>
  <c r="G217" i="1"/>
  <c r="G229" i="1"/>
  <c r="G289" i="1"/>
  <c r="G277" i="1"/>
  <c r="G368" i="1"/>
  <c r="G93" i="1"/>
  <c r="G105" i="1"/>
  <c r="G172" i="1"/>
  <c r="G208" i="1"/>
  <c r="G344" i="1"/>
  <c r="G392" i="1"/>
  <c r="G416" i="1"/>
  <c r="G248" i="1"/>
  <c r="G260" i="1"/>
  <c r="G325" i="1"/>
  <c r="G236" i="1"/>
  <c r="G244" i="1"/>
  <c r="G256" i="1"/>
  <c r="G265" i="1"/>
  <c r="G308" i="1"/>
  <c r="G158" i="1"/>
  <c r="G173" i="1"/>
  <c r="G194" i="1"/>
  <c r="G209" i="1"/>
  <c r="G224" i="1"/>
  <c r="G23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</calcChain>
</file>

<file path=xl/sharedStrings.xml><?xml version="1.0" encoding="utf-8"?>
<sst xmlns="http://schemas.openxmlformats.org/spreadsheetml/2006/main" count="8" uniqueCount="8">
  <si>
    <t>spyClose</t>
  </si>
  <si>
    <t>spyRet</t>
  </si>
  <si>
    <t>spyCumulRet</t>
  </si>
  <si>
    <t>position</t>
  </si>
  <si>
    <t>portfRet</t>
  </si>
  <si>
    <t>portfCumulRet</t>
  </si>
  <si>
    <t>Date</t>
    <phoneticPr fontId="0" type="noConversion"/>
  </si>
  <si>
    <t>signal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</si>
</sst>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7" formatCode="&quot;$&quot;#,##0.00_);\(&quot;$&quot;#,##0.00\)"/>
    <numFmt numFmtId="164" formatCode="0.0000_);[Red]\(0.0000\)"/>
    <numFmt numFmtId="165" formatCode="0.00_);[Red]\(0.00\)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7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7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EB73B-5B6B-4B2E-813B-D0B8D3DC854A}">
  <dimension ref="A1:H423"/>
  <sheetViews>
    <sheetView tabSelected="1" workbookViewId="0">
      <selection activeCell="E1" sqref="E1"/>
    </sheetView>
  </sheetViews>
  <sheetFormatPr defaultRowHeight="14.25" x14ac:dyDescent="0.45"/>
  <sheetData>
    <row r="1" spans="1:8" ht="31.9" thickBot="1" x14ac:dyDescent="0.5">
      <c r="A1" s="1" t="s">
        <v>6</v>
      </c>
      <c r="B1" s="1" t="s">
        <v>7</v>
      </c>
      <c r="C1" s="2" t="s">
        <v>0</v>
      </c>
      <c r="D1" s="1" t="s">
        <v>1</v>
      </c>
      <c r="E1" s="3" t="s">
        <v>2</v>
      </c>
      <c r="F1" s="1" t="s">
        <v>3</v>
      </c>
      <c r="G1" s="1" t="s">
        <v>4</v>
      </c>
      <c r="H1" s="3" t="s">
        <v>5</v>
      </c>
    </row>
    <row r="2" spans="1:8" ht="14.65" thickTop="1" x14ac:dyDescent="0.45">
      <c r="A2" s="4">
        <v>43102</v>
      </c>
      <c r="B2" s="5">
        <v>6.2709250920873702E-4</v>
      </c>
      <c r="C2" s="6">
        <v>267.83999999999997</v>
      </c>
      <c r="D2" s="7">
        <f>(C3-C2)/C2</f>
        <v>4.1816009557945214E-3</v>
      </c>
      <c r="E2" s="7">
        <f>D2+1</f>
        <v>1.0041816009557945</v>
      </c>
      <c r="F2" s="8">
        <f>IF(B2&gt;0,IF(B2&gt;_xlfn.QUARTILE.EXC(B:B,2)-0.00001,1,0.75),-1)</f>
        <v>0.75</v>
      </c>
      <c r="G2" s="7">
        <f>F2*D2</f>
        <v>3.1362007168458913E-3</v>
      </c>
      <c r="H2" s="7">
        <f>G2+1</f>
        <v>1.0031362007168458</v>
      </c>
    </row>
    <row r="3" spans="1:8" x14ac:dyDescent="0.45">
      <c r="A3" s="4">
        <v>43103</v>
      </c>
      <c r="B3" s="5">
        <v>-3.39527465994316E-4</v>
      </c>
      <c r="C3" s="6">
        <v>268.95999999999998</v>
      </c>
      <c r="D3" s="7">
        <f>(C4-C3)/C3</f>
        <v>8.3283759666865301E-3</v>
      </c>
      <c r="E3" s="7">
        <f>(D3+1)*E2</f>
        <v>1.0125448028673836</v>
      </c>
      <c r="F3" s="8">
        <f>IF(B3&gt;0,IF(B3&gt;_xlfn.QUARTILE.EXC(B:B,2)-0.00001,1,0.75),-1)</f>
        <v>-1</v>
      </c>
      <c r="G3" s="7">
        <f>F3*D3</f>
        <v>-8.3283759666865301E-3</v>
      </c>
      <c r="H3" s="7">
        <f>(G3+1)*H2</f>
        <v>0.99478170529148235</v>
      </c>
    </row>
    <row r="4" spans="1:8" x14ac:dyDescent="0.45">
      <c r="A4" s="4">
        <v>43104</v>
      </c>
      <c r="B4" s="5">
        <v>8.0711211822379004E-4</v>
      </c>
      <c r="C4" s="6">
        <v>271.2</v>
      </c>
      <c r="D4" s="7">
        <f>(C5-C4)/C4</f>
        <v>4.8303834808259673E-3</v>
      </c>
      <c r="E4" s="7">
        <f>(D4+1)*E3</f>
        <v>1.0174357825567504</v>
      </c>
      <c r="F4" s="8">
        <f>IF(B4&gt;0,IF(B4&gt;_xlfn.QUARTILE.EXC(B:B,2)-0.00001,1,0.75),-1)</f>
        <v>1</v>
      </c>
      <c r="G4" s="7">
        <f>F4*D4</f>
        <v>4.8303834808259673E-3</v>
      </c>
      <c r="H4" s="7">
        <f>(G4+1)*H3</f>
        <v>0.99958688240775018</v>
      </c>
    </row>
    <row r="5" spans="1:8" x14ac:dyDescent="0.45">
      <c r="A5" s="4">
        <v>43105</v>
      </c>
      <c r="B5" s="5">
        <v>8.0711211822379004E-4</v>
      </c>
      <c r="C5" s="6">
        <v>272.51</v>
      </c>
      <c r="D5" s="7">
        <f>(C6-C5)/C5</f>
        <v>2.9356720854280993E-3</v>
      </c>
      <c r="E5" s="7">
        <f>(D5+1)*E4</f>
        <v>1.020422640382318</v>
      </c>
      <c r="F5" s="8">
        <f>IF(B5&gt;0,IF(B5&gt;_xlfn.QUARTILE.EXC(B:B,2)-0.00001,1,0.75),-1)</f>
        <v>1</v>
      </c>
      <c r="G5" s="7">
        <f>F5*D5</f>
        <v>2.9356720854280993E-3</v>
      </c>
      <c r="H5" s="7">
        <f>(G5+1)*H4</f>
        <v>1.0025213417153946</v>
      </c>
    </row>
    <row r="6" spans="1:8" x14ac:dyDescent="0.45">
      <c r="A6" s="4">
        <v>43108</v>
      </c>
      <c r="B6" s="5">
        <v>-1.47935395921503E-3</v>
      </c>
      <c r="C6" s="6">
        <v>273.31</v>
      </c>
      <c r="D6" s="7">
        <f>(C7-C6)/C6</f>
        <v>3.988145329479254E-3</v>
      </c>
      <c r="E6" s="7">
        <f>(D6+1)*E5</f>
        <v>1.0244922341696536</v>
      </c>
      <c r="F6" s="8">
        <f>IF(B6&gt;0,IF(B6&gt;_xlfn.QUARTILE.EXC(B:B,2)-0.00001,1,0.75),-1)</f>
        <v>-1</v>
      </c>
      <c r="G6" s="7">
        <f>F6*D6</f>
        <v>-3.988145329479254E-3</v>
      </c>
      <c r="H6" s="7">
        <f>(G6+1)*H5</f>
        <v>0.99852314090872918</v>
      </c>
    </row>
    <row r="7" spans="1:8" x14ac:dyDescent="0.45">
      <c r="A7" s="4">
        <v>43109</v>
      </c>
      <c r="B7" s="5">
        <v>8.0711211822379004E-4</v>
      </c>
      <c r="C7" s="6">
        <v>274.39999999999998</v>
      </c>
      <c r="D7" s="7">
        <f>(C8-C7)/C7</f>
        <v>-2.6239067055392512E-3</v>
      </c>
      <c r="E7" s="7">
        <f>(D7+1)*E6</f>
        <v>1.0218040621266431</v>
      </c>
      <c r="F7" s="8">
        <f>IF(B7&gt;0,IF(B7&gt;_xlfn.QUARTILE.EXC(B:B,2)-0.00001,1,0.75),-1)</f>
        <v>1</v>
      </c>
      <c r="G7" s="7">
        <f>F7*D7</f>
        <v>-2.6239067055392512E-3</v>
      </c>
      <c r="H7" s="7">
        <f>(G7+1)*H6</f>
        <v>0.99590310934366266</v>
      </c>
    </row>
    <row r="8" spans="1:8" x14ac:dyDescent="0.45">
      <c r="A8" s="4">
        <v>43110</v>
      </c>
      <c r="B8" s="5">
        <v>7.6587404631080702E-4</v>
      </c>
      <c r="C8" s="6">
        <v>273.68</v>
      </c>
      <c r="D8" s="7">
        <f>(C9-C8)/C8</f>
        <v>3.9096755334697203E-3</v>
      </c>
      <c r="E8" s="7">
        <f>(D8+1)*E7</f>
        <v>1.0257989844683397</v>
      </c>
      <c r="F8" s="8">
        <f>IF(B8&gt;0,IF(B8&gt;_xlfn.QUARTILE.EXC(B:B,2)-0.00001,1,0.75),-1)</f>
        <v>1</v>
      </c>
      <c r="G8" s="7">
        <f>F8*D8</f>
        <v>3.9096755334697203E-3</v>
      </c>
      <c r="H8" s="7">
        <f>(G8+1)*H7</f>
        <v>0.99979676736397005</v>
      </c>
    </row>
    <row r="9" spans="1:8" x14ac:dyDescent="0.45">
      <c r="A9" s="4">
        <v>43111</v>
      </c>
      <c r="B9" s="5">
        <v>8.0711211822379004E-4</v>
      </c>
      <c r="C9" s="6">
        <v>274.75</v>
      </c>
      <c r="D9" s="7">
        <f>(C10-C9)/C9</f>
        <v>6.0782529572339069E-3</v>
      </c>
      <c r="E9" s="7">
        <f>(D9+1)*E8</f>
        <v>1.0320340501792118</v>
      </c>
      <c r="F9" s="8">
        <f>IF(B9&gt;0,IF(B9&gt;_xlfn.QUARTILE.EXC(B:B,2)-0.00001,1,0.75),-1)</f>
        <v>1</v>
      </c>
      <c r="G9" s="7">
        <f>F9*D9</f>
        <v>6.0782529572339069E-3</v>
      </c>
      <c r="H9" s="7">
        <f>(G9+1)*H8</f>
        <v>1.0058737850218329</v>
      </c>
    </row>
    <row r="10" spans="1:8" x14ac:dyDescent="0.45">
      <c r="A10" s="4">
        <v>43112</v>
      </c>
      <c r="B10" s="5">
        <v>5.9115407625194702E-4</v>
      </c>
      <c r="C10" s="6">
        <v>276.42</v>
      </c>
      <c r="D10" s="7">
        <f>(C11-C10)/C10</f>
        <v>1.0599811880471771E-2</v>
      </c>
      <c r="E10" s="7">
        <f>(D10+1)*E9</f>
        <v>1.0429734169653528</v>
      </c>
      <c r="F10" s="8">
        <f>IF(B10&gt;0,IF(B10&gt;_xlfn.QUARTILE.EXC(B:B,2)-0.00001,1,0.75),-1)</f>
        <v>0.75</v>
      </c>
      <c r="G10" s="7">
        <f>F10*D10</f>
        <v>7.9498589103538277E-3</v>
      </c>
      <c r="H10" s="7">
        <f>(G10+1)*H9</f>
        <v>1.0138703396943802</v>
      </c>
    </row>
    <row r="11" spans="1:8" x14ac:dyDescent="0.45">
      <c r="A11" s="4">
        <v>43116</v>
      </c>
      <c r="B11" s="5">
        <v>8.0711211822379004E-4</v>
      </c>
      <c r="C11" s="6">
        <v>279.35000000000002</v>
      </c>
      <c r="D11" s="7">
        <f>(C12-C11)/C11</f>
        <v>-4.7252550563810633E-3</v>
      </c>
      <c r="E11" s="7">
        <f>(D11+1)*E10</f>
        <v>1.0380451015531662</v>
      </c>
      <c r="F11" s="8">
        <f>IF(B11&gt;0,IF(B11&gt;_xlfn.QUARTILE.EXC(B:B,2)-0.00001,1,0.75),-1)</f>
        <v>1</v>
      </c>
      <c r="G11" s="7">
        <f>F11*D11</f>
        <v>-4.7252550563810633E-3</v>
      </c>
      <c r="H11" s="7">
        <f>(G11+1)*H10</f>
        <v>1.0090795437452245</v>
      </c>
    </row>
    <row r="12" spans="1:8" x14ac:dyDescent="0.45">
      <c r="A12" s="4">
        <v>43117</v>
      </c>
      <c r="B12" s="5">
        <v>7.6587404631080702E-4</v>
      </c>
      <c r="C12" s="6">
        <v>278.02999999999997</v>
      </c>
      <c r="D12" s="7">
        <f>(C13-C12)/C12</f>
        <v>5.2152645397980273E-3</v>
      </c>
      <c r="E12" s="7">
        <f>(D12+1)*E11</f>
        <v>1.0434587813620075</v>
      </c>
      <c r="F12" s="8">
        <f>IF(B12&gt;0,IF(B12&gt;_xlfn.QUARTILE.EXC(B:B,2)-0.00001,1,0.75),-1)</f>
        <v>1</v>
      </c>
      <c r="G12" s="7">
        <f>F12*D12</f>
        <v>5.2152645397980273E-3</v>
      </c>
      <c r="H12" s="7">
        <f>(G12+1)*H11</f>
        <v>1.0143421605075544</v>
      </c>
    </row>
    <row r="13" spans="1:8" x14ac:dyDescent="0.45">
      <c r="A13" s="4">
        <v>43118</v>
      </c>
      <c r="B13" s="5">
        <v>7.6587404631080702E-4</v>
      </c>
      <c r="C13" s="6">
        <v>279.48</v>
      </c>
      <c r="D13" s="7">
        <f>(C14-C13)/C13</f>
        <v>1.1449835408615756E-3</v>
      </c>
      <c r="E13" s="7">
        <f>(D13+1)*E12</f>
        <v>1.0446535244922346</v>
      </c>
      <c r="F13" s="8">
        <f>IF(B13&gt;0,IF(B13&gt;_xlfn.QUARTILE.EXC(B:B,2)-0.00001,1,0.75),-1)</f>
        <v>1</v>
      </c>
      <c r="G13" s="7">
        <f>F13*D13</f>
        <v>1.1449835408615756E-3</v>
      </c>
      <c r="H13" s="7">
        <f>(G13+1)*H12</f>
        <v>1.0155035655861377</v>
      </c>
    </row>
    <row r="14" spans="1:8" x14ac:dyDescent="0.45">
      <c r="A14" s="4">
        <v>43119</v>
      </c>
      <c r="B14" s="5">
        <v>7.7117368526700004E-4</v>
      </c>
      <c r="C14" s="6">
        <v>279.8</v>
      </c>
      <c r="D14" s="7">
        <f>(C15-C14)/C14</f>
        <v>1.3223731236597731E-3</v>
      </c>
      <c r="E14" s="7">
        <f>(D14+1)*E13</f>
        <v>1.0460349462365597</v>
      </c>
      <c r="F14" s="8">
        <f>IF(B14&gt;0,IF(B14&gt;_xlfn.QUARTILE.EXC(B:B,2)-0.00001,1,0.75),-1)</f>
        <v>1</v>
      </c>
      <c r="G14" s="7">
        <f>F14*D14</f>
        <v>1.3223731236597731E-3</v>
      </c>
      <c r="H14" s="7">
        <f>(G14+1)*H13</f>
        <v>1.0168464402082495</v>
      </c>
    </row>
    <row r="15" spans="1:8" x14ac:dyDescent="0.45">
      <c r="A15" s="4">
        <v>43122</v>
      </c>
      <c r="B15" s="5">
        <v>7.84408983793572E-4</v>
      </c>
      <c r="C15" s="6">
        <v>280.17</v>
      </c>
      <c r="D15" s="7">
        <f>(C16-C15)/C15</f>
        <v>9.1730021058642718E-3</v>
      </c>
      <c r="E15" s="7">
        <f>(D15+1)*E14</f>
        <v>1.0556302270011952</v>
      </c>
      <c r="F15" s="8">
        <f>IF(B15&gt;0,IF(B15&gt;_xlfn.QUARTILE.EXC(B:B,2)-0.00001,1,0.75),-1)</f>
        <v>1</v>
      </c>
      <c r="G15" s="7">
        <f>F15*D15</f>
        <v>9.1730021058642718E-3</v>
      </c>
      <c r="H15" s="7">
        <f>(G15+1)*H14</f>
        <v>1.0261739747456204</v>
      </c>
    </row>
    <row r="16" spans="1:8" x14ac:dyDescent="0.45">
      <c r="A16" s="4">
        <v>43123</v>
      </c>
      <c r="B16" s="5">
        <v>7.6587404631080702E-4</v>
      </c>
      <c r="C16" s="6">
        <v>282.74</v>
      </c>
      <c r="D16" s="7">
        <f>(C17-C16)/C16</f>
        <v>4.5271273961942872E-3</v>
      </c>
      <c r="E16" s="7">
        <f>(D16+1)*E15</f>
        <v>1.060409199522103</v>
      </c>
      <c r="F16" s="8">
        <f>IF(B16&gt;0,IF(B16&gt;_xlfn.QUARTILE.EXC(B:B,2)-0.00001,1,0.75),-1)</f>
        <v>1</v>
      </c>
      <c r="G16" s="7">
        <f>F16*D16</f>
        <v>4.5271273961942872E-3</v>
      </c>
      <c r="H16" s="7">
        <f>(G16+1)*H15</f>
        <v>1.0308195950599528</v>
      </c>
    </row>
    <row r="17" spans="1:8" x14ac:dyDescent="0.45">
      <c r="A17" s="4">
        <v>43124</v>
      </c>
      <c r="B17" s="5">
        <v>8.0711211822379004E-4</v>
      </c>
      <c r="C17" s="6">
        <v>284.02</v>
      </c>
      <c r="D17" s="7">
        <f>(C18-C17)/C17</f>
        <v>4.9292303358933599E-4</v>
      </c>
      <c r="E17" s="7">
        <f>(D17+1)*E16</f>
        <v>1.0609318996415773</v>
      </c>
      <c r="F17" s="8">
        <f>IF(B17&gt;0,IF(B17&gt;_xlfn.QUARTILE.EXC(B:B,2)-0.00001,1,0.75),-1)</f>
        <v>1</v>
      </c>
      <c r="G17" s="7">
        <f>F17*D17</f>
        <v>4.9292303358933599E-4</v>
      </c>
      <c r="H17" s="7">
        <f>(G17+1)*H16</f>
        <v>1.031327709781833</v>
      </c>
    </row>
    <row r="18" spans="1:8" x14ac:dyDescent="0.45">
      <c r="A18" s="4">
        <v>43125</v>
      </c>
      <c r="B18" s="5">
        <v>8.0711211822379004E-4</v>
      </c>
      <c r="C18" s="6">
        <v>284.16000000000003</v>
      </c>
      <c r="D18" s="7">
        <f>(C19-C18)/C18</f>
        <v>3.1672297297288495E-4</v>
      </c>
      <c r="E18" s="7">
        <f>(D18+1)*E17</f>
        <v>1.0612679211469536</v>
      </c>
      <c r="F18" s="8">
        <f>IF(B18&gt;0,IF(B18&gt;_xlfn.QUARTILE.EXC(B:B,2)-0.00001,1,0.75),-1)</f>
        <v>1</v>
      </c>
      <c r="G18" s="7">
        <f>F18*D18</f>
        <v>3.1672297297288495E-4</v>
      </c>
      <c r="H18" s="7">
        <f>(G18+1)*H17</f>
        <v>1.0316543549601842</v>
      </c>
    </row>
    <row r="19" spans="1:8" x14ac:dyDescent="0.45">
      <c r="A19" s="4">
        <v>43126</v>
      </c>
      <c r="B19" s="5">
        <v>7.2993561335401799E-4</v>
      </c>
      <c r="C19" s="6">
        <v>284.25</v>
      </c>
      <c r="D19" s="7">
        <f>(C20-C19)/C19</f>
        <v>5.9102902374670429E-3</v>
      </c>
      <c r="E19" s="7">
        <f>(D19+1)*E18</f>
        <v>1.0675403225806452</v>
      </c>
      <c r="F19" s="8">
        <f>IF(B19&gt;0,IF(B19&gt;_xlfn.QUARTILE.EXC(B:B,2)-0.00001,1,0.75),-1)</f>
        <v>0.75</v>
      </c>
      <c r="G19" s="7">
        <f>F19*D19</f>
        <v>4.4327176781002817E-3</v>
      </c>
      <c r="H19" s="7">
        <f>(G19+1)*H18</f>
        <v>1.0362273874571053</v>
      </c>
    </row>
    <row r="20" spans="1:8" x14ac:dyDescent="0.45">
      <c r="A20" s="4">
        <v>43129</v>
      </c>
      <c r="B20" s="5">
        <v>7.6587404631080702E-4</v>
      </c>
      <c r="C20" s="6">
        <v>285.93</v>
      </c>
      <c r="D20" s="7">
        <f>(C21-C20)/C20</f>
        <v>-1.1646207113629153E-2</v>
      </c>
      <c r="E20" s="7">
        <f>(D20+1)*E19</f>
        <v>1.0551075268817205</v>
      </c>
      <c r="F20" s="8">
        <f>IF(B20&gt;0,IF(B20&gt;_xlfn.QUARTILE.EXC(B:B,2)-0.00001,1,0.75),-1)</f>
        <v>1</v>
      </c>
      <c r="G20" s="7">
        <f>F20*D20</f>
        <v>-1.1646207113629153E-2</v>
      </c>
      <c r="H20" s="7">
        <f>(G20+1)*H19</f>
        <v>1.0241592686859651</v>
      </c>
    </row>
    <row r="21" spans="1:8" x14ac:dyDescent="0.45">
      <c r="A21" s="4">
        <v>43130</v>
      </c>
      <c r="B21" s="5">
        <v>7.6587404631080702E-4</v>
      </c>
      <c r="C21" s="6">
        <v>282.60000000000002</v>
      </c>
      <c r="D21" s="7">
        <f>(C22-C21)/C21</f>
        <v>4.6001415428165409E-4</v>
      </c>
      <c r="E21" s="7">
        <f>(D21+1)*E20</f>
        <v>1.0555928912783752</v>
      </c>
      <c r="F21" s="8">
        <f>IF(B21&gt;0,IF(B21&gt;_xlfn.QUARTILE.EXC(B:B,2)-0.00001,1,0.75),-1)</f>
        <v>1</v>
      </c>
      <c r="G21" s="7">
        <f>F21*D21</f>
        <v>4.6001415428165409E-4</v>
      </c>
      <c r="H21" s="7">
        <f>(G21+1)*H20</f>
        <v>1.0246303964457995</v>
      </c>
    </row>
    <row r="22" spans="1:8" x14ac:dyDescent="0.45">
      <c r="A22" s="4">
        <v>43131</v>
      </c>
      <c r="B22" s="5">
        <v>7.2993561335401799E-4</v>
      </c>
      <c r="C22" s="6">
        <v>282.73</v>
      </c>
      <c r="D22" s="7">
        <f>(C23-C22)/C22</f>
        <v>-5.8713260000708267E-3</v>
      </c>
      <c r="E22" s="7">
        <f>(D22+1)*E21</f>
        <v>1.0493951612903225</v>
      </c>
      <c r="F22" s="8">
        <f>IF(B22&gt;0,IF(B22&gt;_xlfn.QUARTILE.EXC(B:B,2)-0.00001,1,0.75),-1)</f>
        <v>0.75</v>
      </c>
      <c r="G22" s="7">
        <f>F22*D22</f>
        <v>-4.4034945000531196E-3</v>
      </c>
      <c r="H22" s="7">
        <f>(G22+1)*H21</f>
        <v>1.020118442130463</v>
      </c>
    </row>
    <row r="23" spans="1:8" x14ac:dyDescent="0.45">
      <c r="A23" s="4">
        <v>43132</v>
      </c>
      <c r="B23" s="5">
        <v>7.7117368526700004E-4</v>
      </c>
      <c r="C23" s="6">
        <v>281.07</v>
      </c>
      <c r="D23" s="7">
        <f>(C24-C23)/C23</f>
        <v>-3.5222542427153702E-3</v>
      </c>
      <c r="E23" s="7">
        <f>(D23+1)*E22</f>
        <v>1.0456989247311828</v>
      </c>
      <c r="F23" s="8">
        <f>IF(B23&gt;0,IF(B23&gt;_xlfn.QUARTILE.EXC(B:B,2)-0.00001,1,0.75),-1)</f>
        <v>1</v>
      </c>
      <c r="G23" s="7">
        <f>F23*D23</f>
        <v>-3.5222542427153702E-3</v>
      </c>
      <c r="H23" s="7">
        <f>(G23+1)*H22</f>
        <v>1.0165253256195967</v>
      </c>
    </row>
    <row r="24" spans="1:8" x14ac:dyDescent="0.45">
      <c r="A24" s="4">
        <v>43133</v>
      </c>
      <c r="B24" s="5">
        <v>8.1477498228592099E-4</v>
      </c>
      <c r="C24" s="6">
        <v>280.08</v>
      </c>
      <c r="D24" s="7">
        <f>(C25-C24)/C24</f>
        <v>-2.367180805484146E-2</v>
      </c>
      <c r="E24" s="7">
        <f>(D24+1)*E23</f>
        <v>1.0209453405017921</v>
      </c>
      <c r="F24" s="8">
        <f>IF(B24&gt;0,IF(B24&gt;_xlfn.QUARTILE.EXC(B:B,2)-0.00001,1,0.75),-1)</f>
        <v>1</v>
      </c>
      <c r="G24" s="7">
        <f>F24*D24</f>
        <v>-2.367180805484146E-2</v>
      </c>
      <c r="H24" s="7">
        <f>(G24+1)*H23</f>
        <v>0.99246233322864441</v>
      </c>
    </row>
    <row r="25" spans="1:8" x14ac:dyDescent="0.45">
      <c r="A25" s="4">
        <v>43136</v>
      </c>
      <c r="B25" s="5">
        <v>-1.0184509673098901E-2</v>
      </c>
      <c r="C25" s="6">
        <v>273.45</v>
      </c>
      <c r="D25" s="7">
        <f>(C26-C25)/C25</f>
        <v>-4.9405741451819314E-2</v>
      </c>
      <c r="E25" s="7">
        <f>(D25+1)*E24</f>
        <v>0.97050477897252097</v>
      </c>
      <c r="F25" s="8">
        <f>IF(B25&gt;0,IF(B25&gt;_xlfn.QUARTILE.EXC(B:B,2)-0.00001,1,0.75),-1)</f>
        <v>-1</v>
      </c>
      <c r="G25" s="7">
        <f>F25*D25</f>
        <v>4.9405741451819314E-2</v>
      </c>
      <c r="H25" s="7">
        <f>(G25+1)*H24</f>
        <v>1.0414956706648082</v>
      </c>
    </row>
    <row r="26" spans="1:8" x14ac:dyDescent="0.45">
      <c r="A26" s="4">
        <v>43137</v>
      </c>
      <c r="B26" s="5">
        <v>9.3253610237431397E-4</v>
      </c>
      <c r="C26" s="6">
        <v>259.94</v>
      </c>
      <c r="D26" s="7">
        <f>(C27-C26)/C26</f>
        <v>3.2930676309917681E-2</v>
      </c>
      <c r="E26" s="7">
        <f>(D26+1)*E25</f>
        <v>1.0024641577060933</v>
      </c>
      <c r="F26" s="8">
        <f>IF(B26&gt;0,IF(B26&gt;_xlfn.QUARTILE.EXC(B:B,2)-0.00001,1,0.75),-1)</f>
        <v>1</v>
      </c>
      <c r="G26" s="7">
        <f>F26*D26</f>
        <v>3.2930676309917681E-2</v>
      </c>
      <c r="H26" s="7">
        <f>(G26+1)*H25</f>
        <v>1.0757928274736517</v>
      </c>
    </row>
    <row r="27" spans="1:8" x14ac:dyDescent="0.45">
      <c r="A27" s="4">
        <v>43138</v>
      </c>
      <c r="B27" s="5">
        <v>8.0711211822379004E-4</v>
      </c>
      <c r="C27" s="6">
        <v>268.5</v>
      </c>
      <c r="D27" s="7">
        <f>(C28-C27)/C27</f>
        <v>-1.8249534450652108E-3</v>
      </c>
      <c r="E27" s="7">
        <f>(D27+1)*E26</f>
        <v>1.0006347072879331</v>
      </c>
      <c r="F27" s="8">
        <f>IF(B27&gt;0,IF(B27&gt;_xlfn.QUARTILE.EXC(B:B,2)-0.00001,1,0.75),-1)</f>
        <v>1</v>
      </c>
      <c r="G27" s="7">
        <f>F27*D27</f>
        <v>-1.8249534450652108E-3</v>
      </c>
      <c r="H27" s="7">
        <f>(G27+1)*H26</f>
        <v>1.0738295556469772</v>
      </c>
    </row>
    <row r="28" spans="1:8" x14ac:dyDescent="0.45">
      <c r="A28" s="4">
        <v>43139</v>
      </c>
      <c r="B28" s="5">
        <v>-1.0184509673098901E-2</v>
      </c>
      <c r="C28" s="6">
        <v>268.01</v>
      </c>
      <c r="D28" s="7">
        <f>(C29-C28)/C28</f>
        <v>-2.6901981269355547E-2</v>
      </c>
      <c r="E28" s="7">
        <f>(D28+1)*E27</f>
        <v>0.97371565113500613</v>
      </c>
      <c r="F28" s="8">
        <f>IF(B28&gt;0,IF(B28&gt;_xlfn.QUARTILE.EXC(B:B,2)-0.00001,1,0.75),-1)</f>
        <v>-1</v>
      </c>
      <c r="G28" s="7">
        <f>F28*D28</f>
        <v>2.6901981269355547E-2</v>
      </c>
      <c r="H28" s="7">
        <f>(G28+1)*H27</f>
        <v>1.1027176982394726</v>
      </c>
    </row>
    <row r="29" spans="1:8" x14ac:dyDescent="0.45">
      <c r="A29" s="4">
        <v>43140</v>
      </c>
      <c r="B29" s="5">
        <v>7.6587404631080702E-4</v>
      </c>
      <c r="C29" s="6">
        <v>260.8</v>
      </c>
      <c r="D29" s="7">
        <f>(C30-C29)/C29</f>
        <v>1.1618098159509097E-2</v>
      </c>
      <c r="E29" s="7">
        <f>(D29+1)*E28</f>
        <v>0.98502837514934294</v>
      </c>
      <c r="F29" s="8">
        <f>IF(B29&gt;0,IF(B29&gt;_xlfn.QUARTILE.EXC(B:B,2)-0.00001,1,0.75),-1)</f>
        <v>1</v>
      </c>
      <c r="G29" s="7">
        <f>F29*D29</f>
        <v>1.1618098159509097E-2</v>
      </c>
      <c r="H29" s="7">
        <f>(G29+1)*H28</f>
        <v>1.1155291806998469</v>
      </c>
    </row>
    <row r="30" spans="1:8" x14ac:dyDescent="0.45">
      <c r="A30" s="4">
        <v>43143</v>
      </c>
      <c r="B30" s="5">
        <v>7.6587404631080702E-4</v>
      </c>
      <c r="C30" s="6">
        <v>263.83</v>
      </c>
      <c r="D30" s="7">
        <f>(C31-C30)/C30</f>
        <v>5.3064473335118526E-4</v>
      </c>
      <c r="E30" s="7">
        <f>(D30+1)*E29</f>
        <v>0.98555107526881747</v>
      </c>
      <c r="F30" s="8">
        <f>IF(B30&gt;0,IF(B30&gt;_xlfn.QUARTILE.EXC(B:B,2)-0.00001,1,0.75),-1)</f>
        <v>1</v>
      </c>
      <c r="G30" s="7">
        <f>F30*D30</f>
        <v>5.3064473335118526E-4</v>
      </c>
      <c r="H30" s="7">
        <f>(G30+1)*H29</f>
        <v>1.1161211303844849</v>
      </c>
    </row>
    <row r="31" spans="1:8" x14ac:dyDescent="0.45">
      <c r="A31" s="4">
        <v>43144</v>
      </c>
      <c r="B31" s="5">
        <v>7.6587404631080702E-4</v>
      </c>
      <c r="C31" s="6">
        <v>263.97000000000003</v>
      </c>
      <c r="D31" s="7">
        <f>(C32-C31)/C31</f>
        <v>1.2880251543735083E-3</v>
      </c>
      <c r="E31" s="7">
        <f>(D31+1)*E30</f>
        <v>0.98682048984468351</v>
      </c>
      <c r="F31" s="8">
        <f>IF(B31&gt;0,IF(B31&gt;_xlfn.QUARTILE.EXC(B:B,2)-0.00001,1,0.75),-1)</f>
        <v>1</v>
      </c>
      <c r="G31" s="7">
        <f>F31*D31</f>
        <v>1.2880251543735083E-3</v>
      </c>
      <c r="H31" s="7">
        <f>(G31+1)*H30</f>
        <v>1.1175587224757477</v>
      </c>
    </row>
    <row r="32" spans="1:8" x14ac:dyDescent="0.45">
      <c r="A32" s="4">
        <v>43145</v>
      </c>
      <c r="B32" s="5">
        <v>7.6587404631080702E-4</v>
      </c>
      <c r="C32" s="6">
        <v>264.31</v>
      </c>
      <c r="D32" s="7">
        <f>(C33-C32)/C32</f>
        <v>2.7467746207105258E-2</v>
      </c>
      <c r="E32" s="7">
        <f>(D32+1)*E31</f>
        <v>1.0139262246117087</v>
      </c>
      <c r="F32" s="8">
        <f>IF(B32&gt;0,IF(B32&gt;_xlfn.QUARTILE.EXC(B:B,2)-0.00001,1,0.75),-1)</f>
        <v>1</v>
      </c>
      <c r="G32" s="7">
        <f>F32*D32</f>
        <v>2.7467746207105258E-2</v>
      </c>
      <c r="H32" s="7">
        <f>(G32+1)*H31</f>
        <v>1.1482555418362483</v>
      </c>
    </row>
    <row r="33" spans="1:8" x14ac:dyDescent="0.45">
      <c r="A33" s="4">
        <v>43146</v>
      </c>
      <c r="B33" s="5">
        <v>7.6587404631080702E-4</v>
      </c>
      <c r="C33" s="6">
        <v>271.57</v>
      </c>
      <c r="D33" s="7">
        <f>(C34-C33)/C33</f>
        <v>2.7617188938395256E-3</v>
      </c>
      <c r="E33" s="7">
        <f>(D33+1)*E32</f>
        <v>1.0167264038231782</v>
      </c>
      <c r="F33" s="8">
        <f>IF(B33&gt;0,IF(B33&gt;_xlfn.QUARTILE.EXC(B:B,2)-0.00001,1,0.75),-1)</f>
        <v>1</v>
      </c>
      <c r="G33" s="7">
        <f>F33*D33</f>
        <v>2.7617188938395256E-3</v>
      </c>
      <c r="H33" s="7">
        <f>(G33+1)*H32</f>
        <v>1.1514267008610934</v>
      </c>
    </row>
    <row r="34" spans="1:8" x14ac:dyDescent="0.45">
      <c r="A34" s="4">
        <v>43147</v>
      </c>
      <c r="B34" s="5">
        <v>8.0711211822379004E-4</v>
      </c>
      <c r="C34" s="6">
        <v>272.32</v>
      </c>
      <c r="D34" s="7">
        <f>(C35-C34)/C34</f>
        <v>-1.0649236192715205E-3</v>
      </c>
      <c r="E34" s="7">
        <f>(D34+1)*E33</f>
        <v>1.0156436678614098</v>
      </c>
      <c r="F34" s="8">
        <f>IF(B34&gt;0,IF(B34&gt;_xlfn.QUARTILE.EXC(B:B,2)-0.00001,1,0.75),-1)</f>
        <v>1</v>
      </c>
      <c r="G34" s="7">
        <f>F34*D34</f>
        <v>-1.0649236192715205E-3</v>
      </c>
      <c r="H34" s="7">
        <f>(G34+1)*H33</f>
        <v>1.1502005193714866</v>
      </c>
    </row>
    <row r="35" spans="1:8" x14ac:dyDescent="0.45">
      <c r="A35" s="4">
        <v>43151</v>
      </c>
      <c r="B35" s="5">
        <v>7.6587404631080702E-4</v>
      </c>
      <c r="C35" s="6">
        <v>272.02999999999997</v>
      </c>
      <c r="D35" s="7">
        <f>(C36-C35)/C35</f>
        <v>-4.7788846818363952E-4</v>
      </c>
      <c r="E35" s="7">
        <f>(D35+1)*E34</f>
        <v>1.0151583034647551</v>
      </c>
      <c r="F35" s="8">
        <f>IF(B35&gt;0,IF(B35&gt;_xlfn.QUARTILE.EXC(B:B,2)-0.00001,1,0.75),-1)</f>
        <v>1</v>
      </c>
      <c r="G35" s="7">
        <f>F35*D35</f>
        <v>-4.7788846818363952E-4</v>
      </c>
      <c r="H35" s="7">
        <f>(G35+1)*H34</f>
        <v>1.1496508518071802</v>
      </c>
    </row>
    <row r="36" spans="1:8" x14ac:dyDescent="0.45">
      <c r="A36" s="4">
        <v>43152</v>
      </c>
      <c r="B36" s="5">
        <v>8.0711211822379004E-4</v>
      </c>
      <c r="C36" s="6">
        <v>271.89999999999998</v>
      </c>
      <c r="D36" s="7">
        <f>(C37-C36)/C36</f>
        <v>-2.942258183155405E-3</v>
      </c>
      <c r="E36" s="7">
        <f>(D36+1)*E35</f>
        <v>1.0121714456391877</v>
      </c>
      <c r="F36" s="8">
        <f>IF(B36&gt;0,IF(B36&gt;_xlfn.QUARTILE.EXC(B:B,2)-0.00001,1,0.75),-1)</f>
        <v>1</v>
      </c>
      <c r="G36" s="7">
        <f>F36*D36</f>
        <v>-2.942258183155405E-3</v>
      </c>
      <c r="H36" s="7">
        <f>(G36+1)*H35</f>
        <v>1.1462682821806789</v>
      </c>
    </row>
    <row r="37" spans="1:8" x14ac:dyDescent="0.45">
      <c r="A37" s="4">
        <v>43153</v>
      </c>
      <c r="B37" s="5">
        <v>8.0711211822379004E-4</v>
      </c>
      <c r="C37" s="6">
        <v>271.10000000000002</v>
      </c>
      <c r="D37" s="7">
        <f>(C38-C37)/C37</f>
        <v>2.5451862781261441E-3</v>
      </c>
      <c r="E37" s="7">
        <f>(D37+1)*E36</f>
        <v>1.0147476105137396</v>
      </c>
      <c r="F37" s="8">
        <f>IF(B37&gt;0,IF(B37&gt;_xlfn.QUARTILE.EXC(B:B,2)-0.00001,1,0.75),-1)</f>
        <v>1</v>
      </c>
      <c r="G37" s="7">
        <f>F37*D37</f>
        <v>2.5451862781261441E-3</v>
      </c>
      <c r="H37" s="7">
        <f>(G37+1)*H36</f>
        <v>1.1491857484835364</v>
      </c>
    </row>
    <row r="38" spans="1:8" x14ac:dyDescent="0.45">
      <c r="A38" s="4">
        <v>43154</v>
      </c>
      <c r="B38" s="5">
        <v>8.0711211822379004E-4</v>
      </c>
      <c r="C38" s="6">
        <v>271.79000000000002</v>
      </c>
      <c r="D38" s="7">
        <f>(C39-C38)/C38</f>
        <v>1.5232348504359932E-2</v>
      </c>
      <c r="E38" s="7">
        <f>(D38+1)*E37</f>
        <v>1.0302045997610514</v>
      </c>
      <c r="F38" s="8">
        <f>IF(B38&gt;0,IF(B38&gt;_xlfn.QUARTILE.EXC(B:B,2)-0.00001,1,0.75),-1)</f>
        <v>1</v>
      </c>
      <c r="G38" s="7">
        <f>F38*D38</f>
        <v>1.5232348504359932E-2</v>
      </c>
      <c r="H38" s="7">
        <f>(G38+1)*H37</f>
        <v>1.1666905463006814</v>
      </c>
    </row>
    <row r="39" spans="1:8" x14ac:dyDescent="0.45">
      <c r="A39" s="4">
        <v>43157</v>
      </c>
      <c r="B39" s="5">
        <v>7.6587404631080702E-4</v>
      </c>
      <c r="C39" s="6">
        <v>275.93</v>
      </c>
      <c r="D39" s="7">
        <f>(C40-C39)/C39</f>
        <v>7.9005544884572423E-3</v>
      </c>
      <c r="E39" s="7">
        <f>(D39+1)*E38</f>
        <v>1.0383437873357229</v>
      </c>
      <c r="F39" s="8">
        <f>IF(B39&gt;0,IF(B39&gt;_xlfn.QUARTILE.EXC(B:B,2)-0.00001,1,0.75),-1)</f>
        <v>1</v>
      </c>
      <c r="G39" s="7">
        <f>F39*D39</f>
        <v>7.9005544884572423E-3</v>
      </c>
      <c r="H39" s="7">
        <f>(G39+1)*H38</f>
        <v>1.1759080485328977</v>
      </c>
    </row>
    <row r="40" spans="1:8" x14ac:dyDescent="0.45">
      <c r="A40" s="4">
        <v>43158</v>
      </c>
      <c r="B40" s="5">
        <v>8.9313398498611898E-4</v>
      </c>
      <c r="C40" s="6">
        <v>278.11</v>
      </c>
      <c r="D40" s="7">
        <f>(C41-C40)/C40</f>
        <v>-8.737549890331188E-3</v>
      </c>
      <c r="E40" s="7">
        <f>(D40+1)*E39</f>
        <v>1.0292712066905616</v>
      </c>
      <c r="F40" s="8">
        <f>IF(B40&gt;0,IF(B40&gt;_xlfn.QUARTILE.EXC(B:B,2)-0.00001,1,0.75),-1)</f>
        <v>1</v>
      </c>
      <c r="G40" s="7">
        <f>F40*D40</f>
        <v>-8.737549890331188E-3</v>
      </c>
      <c r="H40" s="7">
        <f>(G40+1)*H39</f>
        <v>1.1656334932923995</v>
      </c>
    </row>
    <row r="41" spans="1:8" x14ac:dyDescent="0.45">
      <c r="A41" s="4">
        <v>43159</v>
      </c>
      <c r="B41" s="5">
        <v>7.6587404631080702E-4</v>
      </c>
      <c r="C41" s="6">
        <v>275.68</v>
      </c>
      <c r="D41" s="7">
        <f>(C42-C41)/C41</f>
        <v>-1.5488972721996451E-2</v>
      </c>
      <c r="E41" s="7">
        <f>(D41+1)*E40</f>
        <v>1.0133288530465951</v>
      </c>
      <c r="F41" s="8">
        <f>IF(B41&gt;0,IF(B41&gt;_xlfn.QUARTILE.EXC(B:B,2)-0.00001,1,0.75),-1)</f>
        <v>1</v>
      </c>
      <c r="G41" s="7">
        <f>F41*D41</f>
        <v>-1.5488972721996451E-2</v>
      </c>
      <c r="H41" s="7">
        <f>(G41+1)*H40</f>
        <v>1.1475790279109481</v>
      </c>
    </row>
    <row r="42" spans="1:8" x14ac:dyDescent="0.45">
      <c r="A42" s="4">
        <v>43160</v>
      </c>
      <c r="B42" s="5">
        <v>8.5189591307313595E-4</v>
      </c>
      <c r="C42" s="6">
        <v>271.41000000000003</v>
      </c>
      <c r="D42" s="7">
        <f>(C43-C42)/C42</f>
        <v>-2.0669835304520885E-2</v>
      </c>
      <c r="E42" s="7">
        <f>(D42+1)*E41</f>
        <v>0.99238351254480295</v>
      </c>
      <c r="F42" s="8">
        <f>IF(B42&gt;0,IF(B42&gt;_xlfn.QUARTILE.EXC(B:B,2)-0.00001,1,0.75),-1)</f>
        <v>1</v>
      </c>
      <c r="G42" s="7">
        <f>F42*D42</f>
        <v>-2.0669835304520885E-2</v>
      </c>
      <c r="H42" s="7">
        <f>(G42+1)*H41</f>
        <v>1.1238587584051065</v>
      </c>
    </row>
    <row r="43" spans="1:8" x14ac:dyDescent="0.45">
      <c r="A43" s="4">
        <v>43161</v>
      </c>
      <c r="B43" s="5">
        <v>7.6587404631080702E-4</v>
      </c>
      <c r="C43" s="6">
        <v>265.8</v>
      </c>
      <c r="D43" s="7">
        <f>(C44-C43)/C43</f>
        <v>7.2610985703536746E-3</v>
      </c>
      <c r="E43" s="7">
        <f>(D43+1)*E42</f>
        <v>0.99958930704898452</v>
      </c>
      <c r="F43" s="8">
        <f>IF(B43&gt;0,IF(B43&gt;_xlfn.QUARTILE.EXC(B:B,2)-0.00001,1,0.75),-1)</f>
        <v>1</v>
      </c>
      <c r="G43" s="7">
        <f>F43*D43</f>
        <v>7.2610985703536746E-3</v>
      </c>
      <c r="H43" s="7">
        <f>(G43+1)*H42</f>
        <v>1.1320192076290412</v>
      </c>
    </row>
    <row r="44" spans="1:8" x14ac:dyDescent="0.45">
      <c r="A44" s="4">
        <v>43164</v>
      </c>
      <c r="B44" s="5">
        <v>7.6587404631080702E-4</v>
      </c>
      <c r="C44" s="6">
        <v>267.73</v>
      </c>
      <c r="D44" s="7">
        <f>(C45-C44)/C44</f>
        <v>2.080454188921672E-2</v>
      </c>
      <c r="E44" s="7">
        <f>(D44+1)*E43</f>
        <v>1.0203853046594982</v>
      </c>
      <c r="F44" s="8">
        <f>IF(B44&gt;0,IF(B44&gt;_xlfn.QUARTILE.EXC(B:B,2)-0.00001,1,0.75),-1)</f>
        <v>1</v>
      </c>
      <c r="G44" s="7">
        <f>F44*D44</f>
        <v>2.080454188921672E-2</v>
      </c>
      <c r="H44" s="7">
        <f>(G44+1)*H43</f>
        <v>1.1555703486535573</v>
      </c>
    </row>
    <row r="45" spans="1:8" x14ac:dyDescent="0.45">
      <c r="A45" s="4">
        <v>43165</v>
      </c>
      <c r="B45" s="5">
        <v>7.2993561335401799E-4</v>
      </c>
      <c r="C45" s="6">
        <v>273.3</v>
      </c>
      <c r="D45" s="7">
        <f>(C46-C45)/C45</f>
        <v>-1.0537870472008765E-2</v>
      </c>
      <c r="E45" s="7">
        <f>(D45+1)*E44</f>
        <v>1.0096326164874552</v>
      </c>
      <c r="F45" s="8">
        <f>IF(B45&gt;0,IF(B45&gt;_xlfn.QUARTILE.EXC(B:B,2)-0.00001,1,0.75),-1)</f>
        <v>0.75</v>
      </c>
      <c r="G45" s="7">
        <f>F45*D45</f>
        <v>-7.9034028540065741E-3</v>
      </c>
      <c r="H45" s="7">
        <f>(G45+1)*H44</f>
        <v>1.1464374106620034</v>
      </c>
    </row>
    <row r="46" spans="1:8" x14ac:dyDescent="0.45">
      <c r="A46" s="4">
        <v>43166</v>
      </c>
      <c r="B46" s="5">
        <v>8.0711211822379004E-4</v>
      </c>
      <c r="C46" s="6">
        <v>270.42</v>
      </c>
      <c r="D46" s="7">
        <f>(C47-C46)/C46</f>
        <v>1.1574587678426134E-2</v>
      </c>
      <c r="E46" s="7">
        <f>(D46+1)*E45</f>
        <v>1.021318697729988</v>
      </c>
      <c r="F46" s="8">
        <f>IF(B46&gt;0,IF(B46&gt;_xlfn.QUARTILE.EXC(B:B,2)-0.00001,1,0.75),-1)</f>
        <v>1</v>
      </c>
      <c r="G46" s="7">
        <f>F46*D46</f>
        <v>1.1574587678426134E-2</v>
      </c>
      <c r="H46" s="7">
        <f>(G46+1)*H45</f>
        <v>1.1597069509895386</v>
      </c>
    </row>
    <row r="47" spans="1:8" x14ac:dyDescent="0.45">
      <c r="A47" s="4">
        <v>43167</v>
      </c>
      <c r="B47" s="5">
        <v>8.0711211822379004E-4</v>
      </c>
      <c r="C47" s="6">
        <v>273.55</v>
      </c>
      <c r="D47" s="7">
        <f>(C48-C47)/C47</f>
        <v>7.8596234692011602E-3</v>
      </c>
      <c r="E47" s="7">
        <f>(D47+1)*E46</f>
        <v>1.0293458781362006</v>
      </c>
      <c r="F47" s="8">
        <f>IF(B47&gt;0,IF(B47&gt;_xlfn.QUARTILE.EXC(B:B,2)-0.00001,1,0.75),-1)</f>
        <v>1</v>
      </c>
      <c r="G47" s="7">
        <f>F47*D47</f>
        <v>7.8596234692011602E-3</v>
      </c>
      <c r="H47" s="7">
        <f>(G47+1)*H46</f>
        <v>1.1688218109589317</v>
      </c>
    </row>
    <row r="48" spans="1:8" x14ac:dyDescent="0.45">
      <c r="A48" s="4">
        <v>43168</v>
      </c>
      <c r="B48" s="5">
        <v>9.3253610237431397E-4</v>
      </c>
      <c r="C48" s="6">
        <v>275.7</v>
      </c>
      <c r="D48" s="7">
        <f>(C49-C48)/C48</f>
        <v>1.2694958287994197E-2</v>
      </c>
      <c r="E48" s="7">
        <f>(D48+1)*E47</f>
        <v>1.0424133811230585</v>
      </c>
      <c r="F48" s="8">
        <f>IF(B48&gt;0,IF(B48&gt;_xlfn.QUARTILE.EXC(B:B,2)-0.00001,1,0.75),-1)</f>
        <v>1</v>
      </c>
      <c r="G48" s="7">
        <f>F48*D48</f>
        <v>1.2694958287994197E-2</v>
      </c>
      <c r="H48" s="7">
        <f>(G48+1)*H47</f>
        <v>1.1836599550951532</v>
      </c>
    </row>
    <row r="49" spans="1:8" x14ac:dyDescent="0.45">
      <c r="A49" s="4">
        <v>43171</v>
      </c>
      <c r="B49" s="5">
        <v>8.0711211822379004E-4</v>
      </c>
      <c r="C49" s="6">
        <v>279.2</v>
      </c>
      <c r="D49" s="7">
        <f>(C50-C49)/C49</f>
        <v>2.2922636103151375E-3</v>
      </c>
      <c r="E49" s="7">
        <f>(D49+1)*E48</f>
        <v>1.0448028673835124</v>
      </c>
      <c r="F49" s="8">
        <f>IF(B49&gt;0,IF(B49&gt;_xlfn.QUARTILE.EXC(B:B,2)-0.00001,1,0.75),-1)</f>
        <v>1</v>
      </c>
      <c r="G49" s="7">
        <f>F49*D49</f>
        <v>2.2922636103151375E-3</v>
      </c>
      <c r="H49" s="7">
        <f>(G49+1)*H48</f>
        <v>1.1863732157372051</v>
      </c>
    </row>
    <row r="50" spans="1:8" x14ac:dyDescent="0.45">
      <c r="A50" s="4">
        <v>43172</v>
      </c>
      <c r="B50" s="5">
        <v>7.6587404631080702E-4</v>
      </c>
      <c r="C50" s="6">
        <v>279.83999999999997</v>
      </c>
      <c r="D50" s="7">
        <f>(C51-C50)/C50</f>
        <v>-7.2541452258432426E-3</v>
      </c>
      <c r="E50" s="7">
        <f>(D50+1)*E49</f>
        <v>1.037223715651135</v>
      </c>
      <c r="F50" s="8">
        <f>IF(B50&gt;0,IF(B50&gt;_xlfn.QUARTILE.EXC(B:B,2)-0.00001,1,0.75),-1)</f>
        <v>1</v>
      </c>
      <c r="G50" s="7">
        <f>F50*D50</f>
        <v>-7.2541452258432426E-3</v>
      </c>
      <c r="H50" s="7">
        <f>(G50+1)*H49</f>
        <v>1.1777670921381969</v>
      </c>
    </row>
    <row r="51" spans="1:8" x14ac:dyDescent="0.45">
      <c r="A51" s="4">
        <v>43173</v>
      </c>
      <c r="B51" s="5">
        <v>7.6587404631080702E-4</v>
      </c>
      <c r="C51" s="6">
        <v>277.81</v>
      </c>
      <c r="D51" s="7">
        <f>(C52-C51)/C51</f>
        <v>-6.9471941254814684E-3</v>
      </c>
      <c r="E51" s="7">
        <f>(D51+1)*E50</f>
        <v>1.0300179211469533</v>
      </c>
      <c r="F51" s="8">
        <f>IF(B51&gt;0,IF(B51&gt;_xlfn.QUARTILE.EXC(B:B,2)-0.00001,1,0.75),-1)</f>
        <v>1</v>
      </c>
      <c r="G51" s="7">
        <f>F51*D51</f>
        <v>-6.9471941254814684E-3</v>
      </c>
      <c r="H51" s="7">
        <f>(G51+1)*H50</f>
        <v>1.169584915514509</v>
      </c>
    </row>
    <row r="52" spans="1:8" x14ac:dyDescent="0.45">
      <c r="A52" s="4">
        <v>43174</v>
      </c>
      <c r="B52" s="5">
        <v>7.6587404631080702E-4</v>
      </c>
      <c r="C52" s="6">
        <v>275.88</v>
      </c>
      <c r="D52" s="7">
        <f>(C53-C52)/C52</f>
        <v>-5.0021748586341723E-3</v>
      </c>
      <c r="E52" s="7">
        <f>(D52+1)*E51</f>
        <v>1.0248655913978495</v>
      </c>
      <c r="F52" s="8">
        <f>IF(B52&gt;0,IF(B52&gt;_xlfn.QUARTILE.EXC(B:B,2)-0.00001,1,0.75),-1)</f>
        <v>1</v>
      </c>
      <c r="G52" s="7">
        <f>F52*D52</f>
        <v>-5.0021748586341723E-3</v>
      </c>
      <c r="H52" s="7">
        <f>(G52+1)*H51</f>
        <v>1.1637344472550846</v>
      </c>
    </row>
    <row r="53" spans="1:8" x14ac:dyDescent="0.45">
      <c r="A53" s="4">
        <v>43175</v>
      </c>
      <c r="B53" s="5">
        <v>7.7117368526700004E-4</v>
      </c>
      <c r="C53" s="6">
        <v>274.5</v>
      </c>
      <c r="D53" s="7">
        <f>(C54-C53)/C53</f>
        <v>-4.1894353369762377E-3</v>
      </c>
      <c r="E53" s="7">
        <f>(D53+1)*E52</f>
        <v>1.0205719832735962</v>
      </c>
      <c r="F53" s="8">
        <f>IF(B53&gt;0,IF(B53&gt;_xlfn.QUARTILE.EXC(B:B,2)-0.00001,1,0.75),-1)</f>
        <v>1</v>
      </c>
      <c r="G53" s="7">
        <f>F53*D53</f>
        <v>-4.1894353369762377E-3</v>
      </c>
      <c r="H53" s="7">
        <f>(G53+1)*H52</f>
        <v>1.1588590570388977</v>
      </c>
    </row>
    <row r="54" spans="1:8" x14ac:dyDescent="0.45">
      <c r="A54" s="4">
        <v>43178</v>
      </c>
      <c r="B54" s="5">
        <v>8.5189591307313595E-4</v>
      </c>
      <c r="C54" s="6">
        <v>273.35000000000002</v>
      </c>
      <c r="D54" s="7">
        <f>(C55-C54)/C54</f>
        <v>-8.8165355770990477E-3</v>
      </c>
      <c r="E54" s="7">
        <f>(D54+1)*E53</f>
        <v>1.011574074074074</v>
      </c>
      <c r="F54" s="8">
        <f>IF(B54&gt;0,IF(B54&gt;_xlfn.QUARTILE.EXC(B:B,2)-0.00001,1,0.75),-1)</f>
        <v>1</v>
      </c>
      <c r="G54" s="7">
        <f>F54*D54</f>
        <v>-8.8165355770990477E-3</v>
      </c>
      <c r="H54" s="7">
        <f>(G54+1)*H53</f>
        <v>1.1486419349336707</v>
      </c>
    </row>
    <row r="55" spans="1:8" x14ac:dyDescent="0.45">
      <c r="A55" s="4">
        <v>43179</v>
      </c>
      <c r="B55" s="5">
        <v>8.0711211822379004E-4</v>
      </c>
      <c r="C55" s="6">
        <v>270.94</v>
      </c>
      <c r="D55" s="7">
        <f>(C56-C55)/C55</f>
        <v>-1.4763416254528848E-4</v>
      </c>
      <c r="E55" s="7">
        <f>(D55+1)*E54</f>
        <v>1.0114247311827955</v>
      </c>
      <c r="F55" s="8">
        <f>IF(B55&gt;0,IF(B55&gt;_xlfn.QUARTILE.EXC(B:B,2)-0.00001,1,0.75),-1)</f>
        <v>1</v>
      </c>
      <c r="G55" s="7">
        <f>F55*D55</f>
        <v>-1.4763416254528848E-4</v>
      </c>
      <c r="H55" s="7">
        <f>(G55+1)*H54</f>
        <v>1.1484723561435424</v>
      </c>
    </row>
    <row r="56" spans="1:8" x14ac:dyDescent="0.45">
      <c r="A56" s="4">
        <v>43180</v>
      </c>
      <c r="B56" s="5">
        <v>7.6587404631080702E-4</v>
      </c>
      <c r="C56" s="6">
        <v>270.89999999999998</v>
      </c>
      <c r="D56" s="7">
        <f>(C57-C56)/C56</f>
        <v>-1.103728313030621E-2</v>
      </c>
      <c r="E56" s="7">
        <f>(D56+1)*E55</f>
        <v>1.0002613500597373</v>
      </c>
      <c r="F56" s="8">
        <f>IF(B56&gt;0,IF(B56&gt;_xlfn.QUARTILE.EXC(B:B,2)-0.00001,1,0.75),-1)</f>
        <v>1</v>
      </c>
      <c r="G56" s="7">
        <f>F56*D56</f>
        <v>-1.103728313030621E-2</v>
      </c>
      <c r="H56" s="7">
        <f>(G56+1)*H55</f>
        <v>1.1357963415814563</v>
      </c>
    </row>
    <row r="57" spans="1:8" x14ac:dyDescent="0.45">
      <c r="A57" s="4">
        <v>43181</v>
      </c>
      <c r="B57" s="5">
        <v>8.1477498228592099E-4</v>
      </c>
      <c r="C57" s="6">
        <v>267.91000000000003</v>
      </c>
      <c r="D57" s="7">
        <f>(C58-C57)/C57</f>
        <v>-2.1574409316561641E-2</v>
      </c>
      <c r="E57" s="7">
        <f>(D57+1)*E56</f>
        <v>0.97868130227001193</v>
      </c>
      <c r="F57" s="8">
        <f>IF(B57&gt;0,IF(B57&gt;_xlfn.QUARTILE.EXC(B:B,2)-0.00001,1,0.75),-1)</f>
        <v>1</v>
      </c>
      <c r="G57" s="7">
        <f>F57*D57</f>
        <v>-2.1574409316561641E-2</v>
      </c>
      <c r="H57" s="7">
        <f>(G57+1)*H56</f>
        <v>1.1112922064079247</v>
      </c>
    </row>
    <row r="58" spans="1:8" x14ac:dyDescent="0.45">
      <c r="A58" s="4">
        <v>43185</v>
      </c>
      <c r="B58" s="5">
        <v>1.1776727729953401E-3</v>
      </c>
      <c r="C58" s="6">
        <v>262.13</v>
      </c>
      <c r="D58" s="7">
        <f>(C59-C58)/C58</f>
        <v>1.5412200053408692E-2</v>
      </c>
      <c r="E58" s="7">
        <f>(D58+1)*E57</f>
        <v>0.99376493428912793</v>
      </c>
      <c r="F58" s="8">
        <f>IF(B58&gt;0,IF(B58&gt;_xlfn.QUARTILE.EXC(B:B,2)-0.00001,1,0.75),-1)</f>
        <v>1</v>
      </c>
      <c r="G58" s="7">
        <f>F58*D58</f>
        <v>1.5412200053408692E-2</v>
      </c>
      <c r="H58" s="7">
        <f>(G58+1)*H57</f>
        <v>1.1284196642108777</v>
      </c>
    </row>
    <row r="59" spans="1:8" x14ac:dyDescent="0.45">
      <c r="A59" s="4">
        <v>43186</v>
      </c>
      <c r="B59" s="5">
        <v>9.8451804086248092E-4</v>
      </c>
      <c r="C59" s="6">
        <v>266.17</v>
      </c>
      <c r="D59" s="7">
        <f>(C60-C59)/C59</f>
        <v>-2.0362925949581154E-2</v>
      </c>
      <c r="E59" s="7">
        <f>(D59+1)*E58</f>
        <v>0.97352897252090809</v>
      </c>
      <c r="F59" s="8">
        <f>IF(B59&gt;0,IF(B59&gt;_xlfn.QUARTILE.EXC(B:B,2)-0.00001,1,0.75),-1)</f>
        <v>1</v>
      </c>
      <c r="G59" s="7">
        <f>F59*D59</f>
        <v>-2.0362925949581154E-2</v>
      </c>
      <c r="H59" s="7">
        <f>(G59+1)*H58</f>
        <v>1.1054417381485004</v>
      </c>
    </row>
    <row r="60" spans="1:8" x14ac:dyDescent="0.45">
      <c r="A60" s="4">
        <v>43187</v>
      </c>
      <c r="B60" s="5">
        <v>7.6587404631080702E-4</v>
      </c>
      <c r="C60" s="6">
        <v>260.75</v>
      </c>
      <c r="D60" s="7">
        <f>(C61-C60)/C60</f>
        <v>1.418983700862913E-3</v>
      </c>
      <c r="E60" s="7">
        <f>(D60+1)*E59</f>
        <v>0.97491039426523307</v>
      </c>
      <c r="F60" s="8">
        <f>IF(B60&gt;0,IF(B60&gt;_xlfn.QUARTILE.EXC(B:B,2)-0.00001,1,0.75),-1)</f>
        <v>1</v>
      </c>
      <c r="G60" s="7">
        <f>F60*D60</f>
        <v>1.418983700862913E-3</v>
      </c>
      <c r="H60" s="7">
        <f>(G60+1)*H59</f>
        <v>1.1070103419571866</v>
      </c>
    </row>
    <row r="61" spans="1:8" x14ac:dyDescent="0.45">
      <c r="A61" s="4">
        <v>43188</v>
      </c>
      <c r="B61" s="5">
        <v>7.6587404631080702E-4</v>
      </c>
      <c r="C61" s="6">
        <v>261.12</v>
      </c>
      <c r="D61" s="7">
        <f>(C62-C61)/C61</f>
        <v>5.4764093137255158E-3</v>
      </c>
      <c r="E61" s="7">
        <f>(D61+1)*E60</f>
        <v>0.98024940262843507</v>
      </c>
      <c r="F61" s="8">
        <f>IF(B61&gt;0,IF(B61&gt;_xlfn.QUARTILE.EXC(B:B,2)-0.00001,1,0.75),-1)</f>
        <v>1</v>
      </c>
      <c r="G61" s="7">
        <f>F61*D61</f>
        <v>5.4764093137255158E-3</v>
      </c>
      <c r="H61" s="7">
        <f>(G61+1)*H60</f>
        <v>1.1130727837042715</v>
      </c>
    </row>
    <row r="62" spans="1:8" x14ac:dyDescent="0.45">
      <c r="A62" s="4">
        <v>43192</v>
      </c>
      <c r="B62" s="5">
        <v>8.1477498228592099E-4</v>
      </c>
      <c r="C62" s="6">
        <v>262.55</v>
      </c>
      <c r="D62" s="7">
        <f>(C63-C62)/C62</f>
        <v>-1.4016377832793778E-2</v>
      </c>
      <c r="E62" s="7">
        <f>(D62+1)*E61</f>
        <v>0.96650985663082456</v>
      </c>
      <c r="F62" s="8">
        <f>IF(B62&gt;0,IF(B62&gt;_xlfn.QUARTILE.EXC(B:B,2)-0.00001,1,0.75),-1)</f>
        <v>1</v>
      </c>
      <c r="G62" s="7">
        <f>F62*D62</f>
        <v>-1.4016377832793778E-2</v>
      </c>
      <c r="H62" s="7">
        <f>(G62+1)*H61</f>
        <v>1.0974715350124729</v>
      </c>
    </row>
    <row r="63" spans="1:8" x14ac:dyDescent="0.45">
      <c r="A63" s="4">
        <v>43193</v>
      </c>
      <c r="B63" s="5">
        <v>7.6587404631080702E-4</v>
      </c>
      <c r="C63" s="6">
        <v>258.87</v>
      </c>
      <c r="D63" s="7">
        <f>(C64-C63)/C63</f>
        <v>-8.1894387144126578E-3</v>
      </c>
      <c r="E63" s="7">
        <f>(D63+1)*E62</f>
        <v>0.95859468339307063</v>
      </c>
      <c r="F63" s="8">
        <f>IF(B63&gt;0,IF(B63&gt;_xlfn.QUARTILE.EXC(B:B,2)-0.00001,1,0.75),-1)</f>
        <v>1</v>
      </c>
      <c r="G63" s="7">
        <f>F63*D63</f>
        <v>-8.1894387144126578E-3</v>
      </c>
      <c r="H63" s="7">
        <f>(G63+1)*H62</f>
        <v>1.0884838591356758</v>
      </c>
    </row>
    <row r="64" spans="1:8" x14ac:dyDescent="0.45">
      <c r="A64" s="4">
        <v>43194</v>
      </c>
      <c r="B64" s="5">
        <v>7.6587404631080702E-4</v>
      </c>
      <c r="C64" s="6">
        <v>256.75</v>
      </c>
      <c r="D64" s="7">
        <f>(C65-C64)/C64</f>
        <v>3.4274586173320395E-2</v>
      </c>
      <c r="E64" s="7">
        <f>(D64+1)*E63</f>
        <v>0.99145011947431327</v>
      </c>
      <c r="F64" s="8">
        <f>IF(B64&gt;0,IF(B64&gt;_xlfn.QUARTILE.EXC(B:B,2)-0.00001,1,0.75),-1)</f>
        <v>1</v>
      </c>
      <c r="G64" s="7">
        <f>F64*D64</f>
        <v>3.4274586173320395E-2</v>
      </c>
      <c r="H64" s="7">
        <f>(G64+1)*H63</f>
        <v>1.12579119296389</v>
      </c>
    </row>
    <row r="65" spans="1:8" x14ac:dyDescent="0.45">
      <c r="A65" s="4">
        <v>43195</v>
      </c>
      <c r="B65" s="5">
        <v>7.6587404631080702E-4</v>
      </c>
      <c r="C65" s="6">
        <v>265.55</v>
      </c>
      <c r="D65" s="7">
        <f>(C66-C65)/C65</f>
        <v>-8.0210883072867455E-3</v>
      </c>
      <c r="E65" s="7">
        <f>(D65+1)*E64</f>
        <v>0.98349761051373985</v>
      </c>
      <c r="F65" s="8">
        <f>IF(B65&gt;0,IF(B65&gt;_xlfn.QUARTILE.EXC(B:B,2)-0.00001,1,0.75),-1)</f>
        <v>1</v>
      </c>
      <c r="G65" s="7">
        <f>F65*D65</f>
        <v>-8.0210883072867455E-3</v>
      </c>
      <c r="H65" s="7">
        <f>(G65+1)*H64</f>
        <v>1.1167611223895608</v>
      </c>
    </row>
    <row r="66" spans="1:8" x14ac:dyDescent="0.45">
      <c r="A66" s="4">
        <v>43196</v>
      </c>
      <c r="B66" s="5">
        <v>8.5601305419890305E-4</v>
      </c>
      <c r="C66" s="6">
        <v>263.42</v>
      </c>
      <c r="D66" s="7">
        <f>(C67-C66)/C66</f>
        <v>-7.7822488801154478E-3</v>
      </c>
      <c r="E66" s="7">
        <f>(D66+1)*E65</f>
        <v>0.97584378733572308</v>
      </c>
      <c r="F66" s="8">
        <f>IF(B66&gt;0,IF(B66&gt;_xlfn.QUARTILE.EXC(B:B,2)-0.00001,1,0.75),-1)</f>
        <v>1</v>
      </c>
      <c r="G66" s="7">
        <f>F66*D66</f>
        <v>-7.7822488801154478E-3</v>
      </c>
      <c r="H66" s="7">
        <f>(G66+1)*H65</f>
        <v>1.1080702093954882</v>
      </c>
    </row>
    <row r="67" spans="1:8" x14ac:dyDescent="0.45">
      <c r="A67" s="4">
        <v>43199</v>
      </c>
      <c r="B67" s="5">
        <v>7.6587404631080702E-4</v>
      </c>
      <c r="C67" s="6">
        <v>261.37</v>
      </c>
      <c r="D67" s="7">
        <f>(C68-C67)/C67</f>
        <v>1.1095382025481031E-2</v>
      </c>
      <c r="E67" s="7">
        <f>(D67+1)*E66</f>
        <v>0.9866711469534053</v>
      </c>
      <c r="F67" s="8">
        <f>IF(B67&gt;0,IF(B67&gt;_xlfn.QUARTILE.EXC(B:B,2)-0.00001,1,0.75),-1)</f>
        <v>1</v>
      </c>
      <c r="G67" s="7">
        <f>F67*D67</f>
        <v>1.1095382025481031E-2</v>
      </c>
      <c r="H67" s="7">
        <f>(G67+1)*H66</f>
        <v>1.1203646716797859</v>
      </c>
    </row>
    <row r="68" spans="1:8" x14ac:dyDescent="0.45">
      <c r="A68" s="4">
        <v>43200</v>
      </c>
      <c r="B68" s="5">
        <v>7.6587404631080702E-4</v>
      </c>
      <c r="C68" s="6">
        <v>264.27</v>
      </c>
      <c r="D68" s="7">
        <f>(C69-C68)/C68</f>
        <v>-3.0272070231201218E-3</v>
      </c>
      <c r="E68" s="7">
        <f>(D68+1)*E67</f>
        <v>0.98368428912783801</v>
      </c>
      <c r="F68" s="8">
        <f>IF(B68&gt;0,IF(B68&gt;_xlfn.QUARTILE.EXC(B:B,2)-0.00001,1,0.75),-1)</f>
        <v>1</v>
      </c>
      <c r="G68" s="7">
        <f>F68*D68</f>
        <v>-3.0272070231201218E-3</v>
      </c>
      <c r="H68" s="7">
        <f>(G68+1)*H67</f>
        <v>1.1169730958772213</v>
      </c>
    </row>
    <row r="69" spans="1:8" x14ac:dyDescent="0.45">
      <c r="A69" s="4">
        <v>43201</v>
      </c>
      <c r="B69" s="5">
        <v>8.0711211822379004E-4</v>
      </c>
      <c r="C69" s="6">
        <v>263.47000000000003</v>
      </c>
      <c r="D69" s="7">
        <f>(C70-C69)/C69</f>
        <v>6.7939423843320435E-3</v>
      </c>
      <c r="E69" s="7">
        <f>(D69+1)*E68</f>
        <v>0.99036738351254505</v>
      </c>
      <c r="F69" s="8">
        <f>IF(B69&gt;0,IF(B69&gt;_xlfn.QUARTILE.EXC(B:B,2)-0.00001,1,0.75),-1)</f>
        <v>1</v>
      </c>
      <c r="G69" s="7">
        <f>F69*D69</f>
        <v>6.7939423843320435E-3</v>
      </c>
      <c r="H69" s="7">
        <f>(G69+1)*H68</f>
        <v>1.1245617467354601</v>
      </c>
    </row>
    <row r="70" spans="1:8" x14ac:dyDescent="0.45">
      <c r="A70" s="4">
        <v>43202</v>
      </c>
      <c r="B70" s="5">
        <v>7.6587404631080702E-4</v>
      </c>
      <c r="C70" s="6">
        <v>265.26</v>
      </c>
      <c r="D70" s="7">
        <f>(C71-C70)/C70</f>
        <v>8.1052552212924466E-3</v>
      </c>
      <c r="E70" s="7">
        <f>(D70+1)*E69</f>
        <v>0.9983945639187578</v>
      </c>
      <c r="F70" s="8">
        <f>IF(B70&gt;0,IF(B70&gt;_xlfn.QUARTILE.EXC(B:B,2)-0.00001,1,0.75),-1)</f>
        <v>1</v>
      </c>
      <c r="G70" s="7">
        <f>F70*D70</f>
        <v>8.1052552212924466E-3</v>
      </c>
      <c r="H70" s="7">
        <f>(G70+1)*H69</f>
        <v>1.1336766067048534</v>
      </c>
    </row>
    <row r="71" spans="1:8" x14ac:dyDescent="0.45">
      <c r="A71" s="4">
        <v>43203</v>
      </c>
      <c r="B71" s="5">
        <v>7.6587404631080702E-4</v>
      </c>
      <c r="C71" s="6">
        <v>267.41000000000003</v>
      </c>
      <c r="D71" s="7">
        <f>(C72-C71)/C71</f>
        <v>-1.5332261321567067E-3</v>
      </c>
      <c r="E71" s="7">
        <f>(D71+1)*E70</f>
        <v>0.99686379928315438</v>
      </c>
      <c r="F71" s="8">
        <f>IF(B71&gt;0,IF(B71&gt;_xlfn.QUARTILE.EXC(B:B,2)-0.00001,1,0.75),-1)</f>
        <v>1</v>
      </c>
      <c r="G71" s="7">
        <f>F71*D71</f>
        <v>-1.5332261321567067E-3</v>
      </c>
      <c r="H71" s="7">
        <f>(G71+1)*H70</f>
        <v>1.1319384241060388</v>
      </c>
    </row>
    <row r="72" spans="1:8" x14ac:dyDescent="0.45">
      <c r="A72" s="4">
        <v>43206</v>
      </c>
      <c r="B72" s="5">
        <v>7.6587404631080702E-4</v>
      </c>
      <c r="C72" s="6">
        <v>267</v>
      </c>
      <c r="D72" s="7">
        <f>(C73-C72)/C72</f>
        <v>8.7265917602995652E-3</v>
      </c>
      <c r="E72" s="7">
        <f>(D72+1)*E71</f>
        <v>1.0055630227001198</v>
      </c>
      <c r="F72" s="8">
        <f>IF(B72&gt;0,IF(B72&gt;_xlfn.QUARTILE.EXC(B:B,2)-0.00001,1,0.75),-1)</f>
        <v>1</v>
      </c>
      <c r="G72" s="7">
        <f>F72*D72</f>
        <v>8.7265917602995652E-3</v>
      </c>
      <c r="H72" s="7">
        <f>(G72+1)*H71</f>
        <v>1.1418163886310091</v>
      </c>
    </row>
    <row r="73" spans="1:8" x14ac:dyDescent="0.45">
      <c r="A73" s="4">
        <v>43207</v>
      </c>
      <c r="B73" s="5">
        <v>7.6587404631080702E-4</v>
      </c>
      <c r="C73" s="6">
        <v>269.33</v>
      </c>
      <c r="D73" s="7">
        <f>(C74-C73)/C73</f>
        <v>5.0495674451416991E-3</v>
      </c>
      <c r="E73" s="7">
        <f>(D73+1)*E72</f>
        <v>1.0106406810035844</v>
      </c>
      <c r="F73" s="8">
        <f>IF(B73&gt;0,IF(B73&gt;_xlfn.QUARTILE.EXC(B:B,2)-0.00001,1,0.75),-1)</f>
        <v>1</v>
      </c>
      <c r="G73" s="7">
        <f>F73*D73</f>
        <v>5.0495674451416991E-3</v>
      </c>
      <c r="H73" s="7">
        <f>(G73+1)*H72</f>
        <v>1.1475820674953694</v>
      </c>
    </row>
    <row r="74" spans="1:8" x14ac:dyDescent="0.45">
      <c r="A74" s="4">
        <v>43208</v>
      </c>
      <c r="B74" s="5">
        <v>8.0711211822379004E-4</v>
      </c>
      <c r="C74" s="6">
        <v>270.69</v>
      </c>
      <c r="D74" s="7">
        <f>(C75-C74)/C74</f>
        <v>-3.8420333222506206E-3</v>
      </c>
      <c r="E74" s="7">
        <f>(D74+1)*E73</f>
        <v>1.0067577658303466</v>
      </c>
      <c r="F74" s="8">
        <f>IF(B74&gt;0,IF(B74&gt;_xlfn.QUARTILE.EXC(B:B,2)-0.00001,1,0.75),-1)</f>
        <v>1</v>
      </c>
      <c r="G74" s="7">
        <f>F74*D74</f>
        <v>-3.8420333222506206E-3</v>
      </c>
      <c r="H74" s="7">
        <f>(G74+1)*H73</f>
        <v>1.1431730189520348</v>
      </c>
    </row>
    <row r="75" spans="1:8" x14ac:dyDescent="0.45">
      <c r="A75" s="4">
        <v>43209</v>
      </c>
      <c r="B75" s="5">
        <v>7.6587404631080702E-4</v>
      </c>
      <c r="C75" s="6">
        <v>269.64999999999998</v>
      </c>
      <c r="D75" s="7">
        <f>(C76-C75)/C75</f>
        <v>-3.1151492675689785E-3</v>
      </c>
      <c r="E75" s="7">
        <f>(D75+1)*E74</f>
        <v>1.0036215651135008</v>
      </c>
      <c r="F75" s="8">
        <f>IF(B75&gt;0,IF(B75&gt;_xlfn.QUARTILE.EXC(B:B,2)-0.00001,1,0.75),-1)</f>
        <v>1</v>
      </c>
      <c r="G75" s="7">
        <f>F75*D75</f>
        <v>-3.1151492675689785E-3</v>
      </c>
      <c r="H75" s="7">
        <f>(G75+1)*H74</f>
        <v>1.1396118643593418</v>
      </c>
    </row>
    <row r="76" spans="1:8" x14ac:dyDescent="0.45">
      <c r="A76" s="4">
        <v>43210</v>
      </c>
      <c r="B76" s="5">
        <v>8.0711211822379004E-4</v>
      </c>
      <c r="C76" s="6">
        <v>268.81</v>
      </c>
      <c r="D76" s="7">
        <f>(C77-C76)/C76</f>
        <v>-5.766154532941525E-3</v>
      </c>
      <c r="E76" s="7">
        <f>(D76+1)*E75</f>
        <v>0.99783452807646367</v>
      </c>
      <c r="F76" s="8">
        <f>IF(B76&gt;0,IF(B76&gt;_xlfn.QUARTILE.EXC(B:B,2)-0.00001,1,0.75),-1)</f>
        <v>1</v>
      </c>
      <c r="G76" s="7">
        <f>F76*D76</f>
        <v>-5.766154532941525E-3</v>
      </c>
      <c r="H76" s="7">
        <f>(G76+1)*H75</f>
        <v>1.1330406862418723</v>
      </c>
    </row>
    <row r="77" spans="1:8" x14ac:dyDescent="0.45">
      <c r="A77" s="4">
        <v>43213</v>
      </c>
      <c r="B77" s="5">
        <v>7.6587404631080702E-4</v>
      </c>
      <c r="C77" s="6">
        <v>267.26</v>
      </c>
      <c r="D77" s="7">
        <f>(C78-C77)/C77</f>
        <v>1.7585871436055799E-3</v>
      </c>
      <c r="E77" s="7">
        <f>(D77+1)*E76</f>
        <v>0.99958930704898474</v>
      </c>
      <c r="F77" s="8">
        <f>IF(B77&gt;0,IF(B77&gt;_xlfn.QUARTILE.EXC(B:B,2)-0.00001,1,0.75),-1)</f>
        <v>1</v>
      </c>
      <c r="G77" s="7">
        <f>F77*D77</f>
        <v>1.7585871436055799E-3</v>
      </c>
      <c r="H77" s="7">
        <f>(G77+1)*H76</f>
        <v>1.1350332370258793</v>
      </c>
    </row>
    <row r="78" spans="1:8" x14ac:dyDescent="0.45">
      <c r="A78" s="4">
        <v>43214</v>
      </c>
      <c r="B78" s="5">
        <v>8.5189591307313595E-4</v>
      </c>
      <c r="C78" s="6">
        <v>267.73</v>
      </c>
      <c r="D78" s="7">
        <f>(C79-C78)/C78</f>
        <v>-1.8003212191386817E-2</v>
      </c>
      <c r="E78" s="7">
        <f>(D78+1)*E77</f>
        <v>0.98159348864994056</v>
      </c>
      <c r="F78" s="8">
        <f>IF(B78&gt;0,IF(B78&gt;_xlfn.QUARTILE.EXC(B:B,2)-0.00001,1,0.75),-1)</f>
        <v>1</v>
      </c>
      <c r="G78" s="7">
        <f>F78*D78</f>
        <v>-1.8003212191386817E-2</v>
      </c>
      <c r="H78" s="7">
        <f>(G78+1)*H77</f>
        <v>1.1145989928154258</v>
      </c>
    </row>
    <row r="79" spans="1:8" x14ac:dyDescent="0.45">
      <c r="A79" s="4">
        <v>43215</v>
      </c>
      <c r="B79" s="5">
        <v>8.0711211822379004E-4</v>
      </c>
      <c r="C79" s="6">
        <v>262.91000000000003</v>
      </c>
      <c r="D79" s="7">
        <f>(C80-C79)/C79</f>
        <v>7.1507359933056756E-3</v>
      </c>
      <c r="E79" s="7">
        <f>(D79+1)*E78</f>
        <v>0.98861260454002409</v>
      </c>
      <c r="F79" s="8">
        <f>IF(B79&gt;0,IF(B79&gt;_xlfn.QUARTILE.EXC(B:B,2)-0.00001,1,0.75),-1)</f>
        <v>1</v>
      </c>
      <c r="G79" s="7">
        <f>F79*D79</f>
        <v>7.1507359933056756E-3</v>
      </c>
      <c r="H79" s="7">
        <f>(G79+1)*H78</f>
        <v>1.1225691959514532</v>
      </c>
    </row>
    <row r="80" spans="1:8" x14ac:dyDescent="0.45">
      <c r="A80" s="4">
        <v>43216</v>
      </c>
      <c r="B80" s="5">
        <v>7.6587404631080702E-4</v>
      </c>
      <c r="C80" s="6">
        <v>264.79000000000002</v>
      </c>
      <c r="D80" s="7">
        <f>(C81-C80)/C80</f>
        <v>8.346236640356431E-3</v>
      </c>
      <c r="E80" s="7">
        <f>(D80+1)*E79</f>
        <v>0.99686379928315416</v>
      </c>
      <c r="F80" s="8">
        <f>IF(B80&gt;0,IF(B80&gt;_xlfn.QUARTILE.EXC(B:B,2)-0.00001,1,0.75),-1)</f>
        <v>1</v>
      </c>
      <c r="G80" s="7">
        <f>F80*D80</f>
        <v>8.346236640356431E-3</v>
      </c>
      <c r="H80" s="7">
        <f>(G80+1)*H79</f>
        <v>1.1319384241060386</v>
      </c>
    </row>
    <row r="81" spans="1:8" x14ac:dyDescent="0.45">
      <c r="A81" s="4">
        <v>43217</v>
      </c>
      <c r="B81" s="5">
        <v>7.6587404631080702E-4</v>
      </c>
      <c r="C81" s="6">
        <v>267</v>
      </c>
      <c r="D81" s="7">
        <f>(C82-C81)/C81</f>
        <v>9.7378277153554646E-4</v>
      </c>
      <c r="E81" s="7">
        <f>(D81+1)*E80</f>
        <v>0.99783452807646356</v>
      </c>
      <c r="F81" s="8">
        <f>IF(B81&gt;0,IF(B81&gt;_xlfn.QUARTILE.EXC(B:B,2)-0.00001,1,0.75),-1)</f>
        <v>1</v>
      </c>
      <c r="G81" s="7">
        <f>F81*D81</f>
        <v>9.7378277153554646E-4</v>
      </c>
      <c r="H81" s="7">
        <f>(G81+1)*H80</f>
        <v>1.133040686241872</v>
      </c>
    </row>
    <row r="82" spans="1:8" x14ac:dyDescent="0.45">
      <c r="A82" s="4">
        <v>43220</v>
      </c>
      <c r="B82" s="5">
        <v>7.6587404631080702E-4</v>
      </c>
      <c r="C82" s="6">
        <v>267.26</v>
      </c>
      <c r="D82" s="7">
        <f>(C83-C82)/C82</f>
        <v>-1.2684277482601161E-2</v>
      </c>
      <c r="E82" s="7">
        <f>(D82+1)*E81</f>
        <v>0.98517771804062138</v>
      </c>
      <c r="F82" s="8">
        <f>IF(B82&gt;0,IF(B82&gt;_xlfn.QUARTILE.EXC(B:B,2)-0.00001,1,0.75),-1)</f>
        <v>1</v>
      </c>
      <c r="G82" s="7">
        <f>F82*D82</f>
        <v>-1.2684277482601161E-2</v>
      </c>
      <c r="H82" s="7">
        <f>(G82+1)*H81</f>
        <v>1.1186688837785033</v>
      </c>
    </row>
    <row r="83" spans="1:8" x14ac:dyDescent="0.45">
      <c r="A83" s="4">
        <v>43221</v>
      </c>
      <c r="B83" s="5">
        <v>7.6587404631080702E-4</v>
      </c>
      <c r="C83" s="6">
        <v>263.87</v>
      </c>
      <c r="D83" s="7">
        <f>(C84-C83)/C83</f>
        <v>3.3728730056466682E-3</v>
      </c>
      <c r="E83" s="7">
        <f>(D83+1)*E82</f>
        <v>0.98850059737156515</v>
      </c>
      <c r="F83" s="8">
        <f>IF(B83&gt;0,IF(B83&gt;_xlfn.QUARTILE.EXC(B:B,2)-0.00001,1,0.75),-1)</f>
        <v>1</v>
      </c>
      <c r="G83" s="7">
        <f>F83*D83</f>
        <v>3.3728730056466682E-3</v>
      </c>
      <c r="H83" s="7">
        <f>(G83+1)*H82</f>
        <v>1.1224420118588565</v>
      </c>
    </row>
    <row r="84" spans="1:8" x14ac:dyDescent="0.45">
      <c r="A84" s="4">
        <v>43222</v>
      </c>
      <c r="B84" s="5">
        <v>7.7117368526700004E-4</v>
      </c>
      <c r="C84" s="6">
        <v>264.76</v>
      </c>
      <c r="D84" s="7">
        <f>(C85-C84)/C84</f>
        <v>-9.4425139749206837E-3</v>
      </c>
      <c r="E84" s="7">
        <f>(D84+1)*E83</f>
        <v>0.97916666666666674</v>
      </c>
      <c r="F84" s="8">
        <f>IF(B84&gt;0,IF(B84&gt;_xlfn.QUARTILE.EXC(B:B,2)-0.00001,1,0.75),-1)</f>
        <v>1</v>
      </c>
      <c r="G84" s="7">
        <f>F84*D84</f>
        <v>-9.4425139749206837E-3</v>
      </c>
      <c r="H84" s="7">
        <f>(G84+1)*H83</f>
        <v>1.1118433374758412</v>
      </c>
    </row>
    <row r="85" spans="1:8" x14ac:dyDescent="0.45">
      <c r="A85" s="4">
        <v>43223</v>
      </c>
      <c r="B85" s="5">
        <v>7.6587404631080702E-4</v>
      </c>
      <c r="C85" s="6">
        <v>262.26</v>
      </c>
      <c r="D85" s="7">
        <f>(C86-C85)/C85</f>
        <v>-2.8216273926638035E-3</v>
      </c>
      <c r="E85" s="7">
        <f>(D85+1)*E84</f>
        <v>0.97640382317801677</v>
      </c>
      <c r="F85" s="8">
        <f>IF(B85&gt;0,IF(B85&gt;_xlfn.QUARTILE.EXC(B:B,2)-0.00001,1,0.75),-1)</f>
        <v>1</v>
      </c>
      <c r="G85" s="7">
        <f>F85*D85</f>
        <v>-2.8216273926638035E-3</v>
      </c>
      <c r="H85" s="7">
        <f>(G85+1)*H84</f>
        <v>1.1087061298584686</v>
      </c>
    </row>
    <row r="86" spans="1:8" x14ac:dyDescent="0.45">
      <c r="A86" s="4">
        <v>43224</v>
      </c>
      <c r="B86" s="5">
        <v>8.0711211822379004E-4</v>
      </c>
      <c r="C86" s="6">
        <v>261.52</v>
      </c>
      <c r="D86" s="7">
        <f>(C87-C86)/C86</f>
        <v>2.0533802386050799E-2</v>
      </c>
      <c r="E86" s="7">
        <f>(D86+1)*E85</f>
        <v>0.99645310633213868</v>
      </c>
      <c r="F86" s="8">
        <f>IF(B86&gt;0,IF(B86&gt;_xlfn.QUARTILE.EXC(B:B,2)-0.00001,1,0.75),-1)</f>
        <v>1</v>
      </c>
      <c r="G86" s="7">
        <f>F86*D86</f>
        <v>2.0533802386050799E-2</v>
      </c>
      <c r="H86" s="7">
        <f>(G86+1)*H85</f>
        <v>1.1314720824331856</v>
      </c>
    </row>
    <row r="87" spans="1:8" x14ac:dyDescent="0.45">
      <c r="A87" s="4">
        <v>43227</v>
      </c>
      <c r="B87" s="5">
        <v>6.2709250920873702E-4</v>
      </c>
      <c r="C87" s="6">
        <v>266.89</v>
      </c>
      <c r="D87" s="7">
        <f>(C88-C87)/C87</f>
        <v>-1.4612761811981954E-3</v>
      </c>
      <c r="E87" s="7">
        <f>(D87+1)*E86</f>
        <v>0.99499701314217459</v>
      </c>
      <c r="F87" s="8">
        <f>IF(B87&gt;0,IF(B87&gt;_xlfn.QUARTILE.EXC(B:B,2)-0.00001,1,0.75),-1)</f>
        <v>0.75</v>
      </c>
      <c r="G87" s="7">
        <f>F87*D87</f>
        <v>-1.0959571358986466E-3</v>
      </c>
      <c r="H87" s="7">
        <f>(G87+1)*H86</f>
        <v>1.1302320375303729</v>
      </c>
    </row>
    <row r="88" spans="1:8" x14ac:dyDescent="0.45">
      <c r="A88" s="4">
        <v>43228</v>
      </c>
      <c r="B88" s="5">
        <v>8.0711211822379004E-4</v>
      </c>
      <c r="C88" s="6">
        <v>266.5</v>
      </c>
      <c r="D88" s="7">
        <f>(C89-C88)/C88</f>
        <v>4.4277673545966489E-3</v>
      </c>
      <c r="E88" s="7">
        <f>(D88+1)*E87</f>
        <v>0.9994026284348867</v>
      </c>
      <c r="F88" s="8">
        <f>IF(B88&gt;0,IF(B88&gt;_xlfn.QUARTILE.EXC(B:B,2)-0.00001,1,0.75),-1)</f>
        <v>1</v>
      </c>
      <c r="G88" s="7">
        <f>F88*D88</f>
        <v>4.4277673545966489E-3</v>
      </c>
      <c r="H88" s="7">
        <f>(G88+1)*H87</f>
        <v>1.1352364420492693</v>
      </c>
    </row>
    <row r="89" spans="1:8" x14ac:dyDescent="0.45">
      <c r="A89" s="4">
        <v>43229</v>
      </c>
      <c r="B89" s="5">
        <v>7.6587404631080702E-4</v>
      </c>
      <c r="C89" s="6">
        <v>267.68</v>
      </c>
      <c r="D89" s="7">
        <f>(C90-C89)/C89</f>
        <v>9.9372384937237296E-3</v>
      </c>
      <c r="E89" s="7">
        <f>(D89+1)*E88</f>
        <v>1.0093339307048985</v>
      </c>
      <c r="F89" s="8">
        <f>IF(B89&gt;0,IF(B89&gt;_xlfn.QUARTILE.EXC(B:B,2)-0.00001,1,0.75),-1)</f>
        <v>1</v>
      </c>
      <c r="G89" s="7">
        <f>F89*D89</f>
        <v>9.9372384937237296E-3</v>
      </c>
      <c r="H89" s="7">
        <f>(G89+1)*H88</f>
        <v>1.1465175573206794</v>
      </c>
    </row>
    <row r="90" spans="1:8" x14ac:dyDescent="0.45">
      <c r="A90" s="4">
        <v>43230</v>
      </c>
      <c r="B90" s="5">
        <v>7.6587404631080702E-4</v>
      </c>
      <c r="C90" s="6">
        <v>270.33999999999997</v>
      </c>
      <c r="D90" s="7">
        <f>(C91-C90)/C90</f>
        <v>6.7322630761265448E-3</v>
      </c>
      <c r="E90" s="7">
        <f>(D90+1)*E89</f>
        <v>1.0161290322580649</v>
      </c>
      <c r="F90" s="8">
        <f>IF(B90&gt;0,IF(B90&gt;_xlfn.QUARTILE.EXC(B:B,2)-0.00001,1,0.75),-1)</f>
        <v>1</v>
      </c>
      <c r="G90" s="7">
        <f>F90*D90</f>
        <v>6.7322630761265448E-3</v>
      </c>
      <c r="H90" s="7">
        <f>(G90+1)*H89</f>
        <v>1.1542362151379604</v>
      </c>
    </row>
    <row r="91" spans="1:8" x14ac:dyDescent="0.45">
      <c r="A91" s="4">
        <v>43231</v>
      </c>
      <c r="B91" s="5">
        <v>7.2993561335401799E-4</v>
      </c>
      <c r="C91" s="6">
        <v>272.16000000000003</v>
      </c>
      <c r="D91" s="7">
        <f>(C92-C91)/C91</f>
        <v>4.3356848912402624E-3</v>
      </c>
      <c r="E91" s="7">
        <f>(D91+1)*E90</f>
        <v>1.0205346475507768</v>
      </c>
      <c r="F91" s="8">
        <f>IF(B91&gt;0,IF(B91&gt;_xlfn.QUARTILE.EXC(B:B,2)-0.00001,1,0.75),-1)</f>
        <v>0.75</v>
      </c>
      <c r="G91" s="7">
        <f>F91*D91</f>
        <v>3.251763668430197E-3</v>
      </c>
      <c r="H91" s="7">
        <f>(G91+1)*H90</f>
        <v>1.1579895185271323</v>
      </c>
    </row>
    <row r="92" spans="1:8" x14ac:dyDescent="0.45">
      <c r="A92" s="4">
        <v>43234</v>
      </c>
      <c r="B92" s="5">
        <v>7.6587404631080702E-4</v>
      </c>
      <c r="C92" s="6">
        <v>273.33999999999997</v>
      </c>
      <c r="D92" s="7">
        <f>(C93-C92)/C92</f>
        <v>-6.4022828711494846E-3</v>
      </c>
      <c r="E92" s="7">
        <f>(D92+1)*E91</f>
        <v>1.0140008960573479</v>
      </c>
      <c r="F92" s="8">
        <f>IF(B92&gt;0,IF(B92&gt;_xlfn.QUARTILE.EXC(B:B,2)-0.00001,1,0.75),-1)</f>
        <v>1</v>
      </c>
      <c r="G92" s="7">
        <f>F92*D92</f>
        <v>-6.4022828711494846E-3</v>
      </c>
      <c r="H92" s="7">
        <f>(G92+1)*H91</f>
        <v>1.1505757420676954</v>
      </c>
    </row>
    <row r="93" spans="1:8" x14ac:dyDescent="0.45">
      <c r="A93" s="4">
        <v>43235</v>
      </c>
      <c r="B93" s="5">
        <v>7.6587404631080702E-4</v>
      </c>
      <c r="C93" s="6">
        <v>271.58999999999997</v>
      </c>
      <c r="D93" s="7">
        <f>(C94-C93)/C93</f>
        <v>-1.6569093118302908E-3</v>
      </c>
      <c r="E93" s="7">
        <f>(D93+1)*E92</f>
        <v>1.0123207885304661</v>
      </c>
      <c r="F93" s="8">
        <f>IF(B93&gt;0,IF(B93&gt;_xlfn.QUARTILE.EXC(B:B,2)-0.00001,1,0.75),-1)</f>
        <v>1</v>
      </c>
      <c r="G93" s="7">
        <f>F93*D93</f>
        <v>-1.6569093118302908E-3</v>
      </c>
      <c r="H93" s="7">
        <f>(G93+1)*H92</f>
        <v>1.1486693424066974</v>
      </c>
    </row>
    <row r="94" spans="1:8" x14ac:dyDescent="0.45">
      <c r="A94" s="4">
        <v>43236</v>
      </c>
      <c r="B94" s="5">
        <v>7.6587404631080702E-4</v>
      </c>
      <c r="C94" s="6">
        <v>271.14</v>
      </c>
      <c r="D94" s="7">
        <f>(C95-C94)/C94</f>
        <v>2.9505052740282194E-3</v>
      </c>
      <c r="E94" s="7">
        <f>(D94+1)*E93</f>
        <v>1.0153076463560335</v>
      </c>
      <c r="F94" s="8">
        <f>IF(B94&gt;0,IF(B94&gt;_xlfn.QUARTILE.EXC(B:B,2)-0.00001,1,0.75),-1)</f>
        <v>1</v>
      </c>
      <c r="G94" s="7">
        <f>F94*D94</f>
        <v>2.9505052740282194E-3</v>
      </c>
      <c r="H94" s="7">
        <f>(G94+1)*H93</f>
        <v>1.1520584973595829</v>
      </c>
    </row>
    <row r="95" spans="1:8" x14ac:dyDescent="0.45">
      <c r="A95" s="4">
        <v>43237</v>
      </c>
      <c r="B95" s="5">
        <v>8.0711211822379004E-4</v>
      </c>
      <c r="C95" s="6">
        <v>271.94</v>
      </c>
      <c r="D95" s="7">
        <f>(C96-C95)/C95</f>
        <v>-1.1767301610649157E-3</v>
      </c>
      <c r="E95" s="7">
        <f>(D95+1)*E94</f>
        <v>1.0141129032258065</v>
      </c>
      <c r="F95" s="8">
        <f>IF(B95&gt;0,IF(B95&gt;_xlfn.QUARTILE.EXC(B:B,2)-0.00001,1,0.75),-1)</f>
        <v>1</v>
      </c>
      <c r="G95" s="7">
        <f>F95*D95</f>
        <v>-1.1767301610649157E-3</v>
      </c>
      <c r="H95" s="7">
        <f>(G95+1)*H94</f>
        <v>1.1507028353784288</v>
      </c>
    </row>
    <row r="96" spans="1:8" x14ac:dyDescent="0.45">
      <c r="A96" s="4">
        <v>43238</v>
      </c>
      <c r="B96" s="5">
        <v>7.6587404631080702E-4</v>
      </c>
      <c r="C96" s="6">
        <v>271.62</v>
      </c>
      <c r="D96" s="7">
        <f>(C97-C96)/C96</f>
        <v>5.1174434872247494E-3</v>
      </c>
      <c r="E96" s="7">
        <f>(D96+1)*E95</f>
        <v>1.0193025686977299</v>
      </c>
      <c r="F96" s="8">
        <f>IF(B96&gt;0,IF(B96&gt;_xlfn.QUARTILE.EXC(B:B,2)-0.00001,1,0.75),-1)</f>
        <v>1</v>
      </c>
      <c r="G96" s="7">
        <f>F96*D96</f>
        <v>5.1174434872247494E-3</v>
      </c>
      <c r="H96" s="7">
        <f>(G96+1)*H95</f>
        <v>1.1565914921090672</v>
      </c>
    </row>
    <row r="97" spans="1:8" x14ac:dyDescent="0.45">
      <c r="A97" s="4">
        <v>43241</v>
      </c>
      <c r="B97" s="5">
        <v>7.6587404631080702E-4</v>
      </c>
      <c r="C97" s="6">
        <v>273.01</v>
      </c>
      <c r="D97" s="7">
        <f>(C98-C97)/C97</f>
        <v>3.4797260173619598E-3</v>
      </c>
      <c r="E97" s="7">
        <f>(D97+1)*E96</f>
        <v>1.0228494623655913</v>
      </c>
      <c r="F97" s="8">
        <f>IF(B97&gt;0,IF(B97&gt;_xlfn.QUARTILE.EXC(B:B,2)-0.00001,1,0.75),-1)</f>
        <v>1</v>
      </c>
      <c r="G97" s="7">
        <f>F97*D97</f>
        <v>3.4797260173619598E-3</v>
      </c>
      <c r="H97" s="7">
        <f>(G97+1)*H96</f>
        <v>1.1606161136156188</v>
      </c>
    </row>
    <row r="98" spans="1:8" x14ac:dyDescent="0.45">
      <c r="A98" s="4">
        <v>43242</v>
      </c>
      <c r="B98" s="5">
        <v>7.6587404631080702E-4</v>
      </c>
      <c r="C98" s="6">
        <v>273.95999999999998</v>
      </c>
      <c r="D98" s="7">
        <f>(C99-C98)/C98</f>
        <v>-1.0183968462549145E-2</v>
      </c>
      <c r="E98" s="7">
        <f>(D98+1)*E97</f>
        <v>1.0124327956989247</v>
      </c>
      <c r="F98" s="8">
        <f>IF(B98&gt;0,IF(B98&gt;_xlfn.QUARTILE.EXC(B:B,2)-0.00001,1,0.75),-1)</f>
        <v>1</v>
      </c>
      <c r="G98" s="7">
        <f>F98*D98</f>
        <v>-1.0183968462549145E-2</v>
      </c>
      <c r="H98" s="7">
        <f>(G98+1)*H97</f>
        <v>1.148796435717431</v>
      </c>
    </row>
    <row r="99" spans="1:8" x14ac:dyDescent="0.45">
      <c r="A99" s="4">
        <v>43243</v>
      </c>
      <c r="B99" s="5">
        <v>7.6587404631080702E-4</v>
      </c>
      <c r="C99" s="6">
        <v>271.17</v>
      </c>
      <c r="D99" s="7">
        <f>(C100-C99)/C99</f>
        <v>6.4166390087399376E-3</v>
      </c>
      <c r="E99" s="7">
        <f>(D99+1)*E98</f>
        <v>1.0189292114695341</v>
      </c>
      <c r="F99" s="8">
        <f>IF(B99&gt;0,IF(B99&gt;_xlfn.QUARTILE.EXC(B:B,2)-0.00001,1,0.75),-1)</f>
        <v>1</v>
      </c>
      <c r="G99" s="7">
        <f>F99*D99</f>
        <v>6.4166390087399376E-3</v>
      </c>
      <c r="H99" s="7">
        <f>(G99+1)*H98</f>
        <v>1.1561678477399568</v>
      </c>
    </row>
    <row r="100" spans="1:8" x14ac:dyDescent="0.45">
      <c r="A100" s="4">
        <v>43244</v>
      </c>
      <c r="B100" s="5">
        <v>7.6587404631080702E-4</v>
      </c>
      <c r="C100" s="6">
        <v>272.91000000000003</v>
      </c>
      <c r="D100" s="7">
        <f>(C101-C100)/C100</f>
        <v>-2.7848008500972765E-3</v>
      </c>
      <c r="E100" s="7">
        <f>(D100+1)*E99</f>
        <v>1.0160916965352449</v>
      </c>
      <c r="F100" s="8">
        <f>IF(B100&gt;0,IF(B100&gt;_xlfn.QUARTILE.EXC(B:B,2)-0.00001,1,0.75),-1)</f>
        <v>1</v>
      </c>
      <c r="G100" s="7">
        <f>F100*D100</f>
        <v>-2.7848008500972765E-3</v>
      </c>
      <c r="H100" s="7">
        <f>(G100+1)*H99</f>
        <v>1.1529481505347154</v>
      </c>
    </row>
    <row r="101" spans="1:8" x14ac:dyDescent="0.45">
      <c r="A101" s="4">
        <v>43245</v>
      </c>
      <c r="B101" s="5">
        <v>7.6587404631080702E-4</v>
      </c>
      <c r="C101" s="6">
        <v>272.14999999999998</v>
      </c>
      <c r="D101" s="7">
        <f>(C102-C101)/C101</f>
        <v>-6.7609774021678308E-3</v>
      </c>
      <c r="E101" s="7">
        <f>(D101+1)*E100</f>
        <v>1.0092219235364397</v>
      </c>
      <c r="F101" s="8">
        <f>IF(B101&gt;0,IF(B101&gt;_xlfn.QUARTILE.EXC(B:B,2)-0.00001,1,0.75),-1)</f>
        <v>1</v>
      </c>
      <c r="G101" s="7">
        <f>F101*D101</f>
        <v>-6.7609774021678308E-3</v>
      </c>
      <c r="H101" s="7">
        <f>(G101+1)*H100</f>
        <v>1.145153094143079</v>
      </c>
    </row>
    <row r="102" spans="1:8" x14ac:dyDescent="0.45">
      <c r="A102" s="4">
        <v>43249</v>
      </c>
      <c r="B102" s="5">
        <v>8.9313398498611898E-4</v>
      </c>
      <c r="C102" s="6">
        <v>270.31</v>
      </c>
      <c r="D102" s="7">
        <f>(C103-C102)/C102</f>
        <v>7.0289667418888576E-4</v>
      </c>
      <c r="E102" s="7">
        <f>(D102+1)*E101</f>
        <v>1.009931302270012</v>
      </c>
      <c r="F102" s="8">
        <f>IF(B102&gt;0,IF(B102&gt;_xlfn.QUARTILE.EXC(B:B,2)-0.00001,1,0.75),-1)</f>
        <v>1</v>
      </c>
      <c r="G102" s="7">
        <f>F102*D102</f>
        <v>7.0289667418888576E-4</v>
      </c>
      <c r="H102" s="7">
        <f>(G102+1)*H101</f>
        <v>1.1459580184443892</v>
      </c>
    </row>
    <row r="103" spans="1:8" x14ac:dyDescent="0.45">
      <c r="A103" s="4">
        <v>43250</v>
      </c>
      <c r="B103" s="5">
        <v>7.6587404631080702E-4</v>
      </c>
      <c r="C103" s="6">
        <v>270.5</v>
      </c>
      <c r="D103" s="7">
        <f>(C104-C103)/C103</f>
        <v>6.0998151571163665E-3</v>
      </c>
      <c r="E103" s="7">
        <f>(D103+1)*E102</f>
        <v>1.0160916965352449</v>
      </c>
      <c r="F103" s="8">
        <f>IF(B103&gt;0,IF(B103&gt;_xlfn.QUARTILE.EXC(B:B,2)-0.00001,1,0.75),-1)</f>
        <v>1</v>
      </c>
      <c r="G103" s="7">
        <f>F103*D103</f>
        <v>6.0998151571163665E-3</v>
      </c>
      <c r="H103" s="7">
        <f>(G103+1)*H102</f>
        <v>1.1529481505347152</v>
      </c>
    </row>
    <row r="104" spans="1:8" x14ac:dyDescent="0.45">
      <c r="A104" s="4">
        <v>43251</v>
      </c>
      <c r="B104" s="5">
        <v>7.6587404631080702E-4</v>
      </c>
      <c r="C104" s="6">
        <v>272.14999999999998</v>
      </c>
      <c r="D104" s="7">
        <f>(C105-C104)/C104</f>
        <v>9.553555024804254E-4</v>
      </c>
      <c r="E104" s="7">
        <f>(D104+1)*E103</f>
        <v>1.0170624253285545</v>
      </c>
      <c r="F104" s="8">
        <f>IF(B104&gt;0,IF(B104&gt;_xlfn.QUARTILE.EXC(B:B,2)-0.00001,1,0.75),-1)</f>
        <v>1</v>
      </c>
      <c r="G104" s="7">
        <f>F104*D104</f>
        <v>9.553555024804254E-4</v>
      </c>
      <c r="H104" s="7">
        <f>(G104+1)*H103</f>
        <v>1.1540496258944031</v>
      </c>
    </row>
    <row r="105" spans="1:8" x14ac:dyDescent="0.45">
      <c r="A105" s="4">
        <v>43252</v>
      </c>
      <c r="B105" s="5">
        <v>8.0711211822379004E-4</v>
      </c>
      <c r="C105" s="6">
        <v>272.41000000000003</v>
      </c>
      <c r="D105" s="7">
        <f>(C106-C105)/C105</f>
        <v>7.7823868433609172E-3</v>
      </c>
      <c r="E105" s="7">
        <f>(D105+1)*E104</f>
        <v>1.0249775985663081</v>
      </c>
      <c r="F105" s="8">
        <f>IF(B105&gt;0,IF(B105&gt;_xlfn.QUARTILE.EXC(B:B,2)-0.00001,1,0.75),-1)</f>
        <v>1</v>
      </c>
      <c r="G105" s="7">
        <f>F105*D105</f>
        <v>7.7823868433609172E-3</v>
      </c>
      <c r="H105" s="7">
        <f>(G105+1)*H104</f>
        <v>1.1630308865195491</v>
      </c>
    </row>
    <row r="106" spans="1:8" x14ac:dyDescent="0.45">
      <c r="A106" s="4">
        <v>43255</v>
      </c>
      <c r="B106" s="5">
        <v>7.6587404631080702E-4</v>
      </c>
      <c r="C106" s="6">
        <v>274.52999999999997</v>
      </c>
      <c r="D106" s="7">
        <f>(C107-C106)/C106</f>
        <v>1.8941463592322832E-3</v>
      </c>
      <c r="E106" s="7">
        <f>(D106+1)*E105</f>
        <v>1.0269190561529271</v>
      </c>
      <c r="F106" s="8">
        <f>IF(B106&gt;0,IF(B106&gt;_xlfn.QUARTILE.EXC(B:B,2)-0.00001,1,0.75),-1)</f>
        <v>1</v>
      </c>
      <c r="G106" s="7">
        <f>F106*D106</f>
        <v>1.8941463592322832E-3</v>
      </c>
      <c r="H106" s="7">
        <f>(G106+1)*H105</f>
        <v>1.1652338372389248</v>
      </c>
    </row>
    <row r="107" spans="1:8" x14ac:dyDescent="0.45">
      <c r="A107" s="4">
        <v>43256</v>
      </c>
      <c r="B107" s="5">
        <v>7.6587404631080702E-4</v>
      </c>
      <c r="C107" s="6">
        <v>275.05</v>
      </c>
      <c r="D107" s="7">
        <f>(C108-C107)/C107</f>
        <v>2.6904199236502785E-3</v>
      </c>
      <c r="E107" s="7">
        <f>(D107+1)*E106</f>
        <v>1.0296818996415771</v>
      </c>
      <c r="F107" s="8">
        <f>IF(B107&gt;0,IF(B107&gt;_xlfn.QUARTILE.EXC(B:B,2)-0.00001,1,0.75),-1)</f>
        <v>1</v>
      </c>
      <c r="G107" s="7">
        <f>F107*D107</f>
        <v>2.6904199236502785E-3</v>
      </c>
      <c r="H107" s="7">
        <f>(G107+1)*H106</f>
        <v>1.1683688055703441</v>
      </c>
    </row>
    <row r="108" spans="1:8" x14ac:dyDescent="0.45">
      <c r="A108" s="4">
        <v>43257</v>
      </c>
      <c r="B108" s="5">
        <v>7.6587404631080702E-4</v>
      </c>
      <c r="C108" s="6">
        <v>275.79000000000002</v>
      </c>
      <c r="D108" s="7">
        <f>(C109-C108)/C108</f>
        <v>7.8320461220492688E-3</v>
      </c>
      <c r="E108" s="7">
        <f>(D108+1)*E107</f>
        <v>1.0377464157706093</v>
      </c>
      <c r="F108" s="8">
        <f>IF(B108&gt;0,IF(B108&gt;_xlfn.QUARTILE.EXC(B:B,2)-0.00001,1,0.75),-1)</f>
        <v>1</v>
      </c>
      <c r="G108" s="7">
        <f>F108*D108</f>
        <v>7.8320461220492688E-3</v>
      </c>
      <c r="H108" s="7">
        <f>(G108+1)*H107</f>
        <v>1.1775195239431346</v>
      </c>
    </row>
    <row r="109" spans="1:8" x14ac:dyDescent="0.45">
      <c r="A109" s="4">
        <v>43258</v>
      </c>
      <c r="B109" s="5">
        <v>7.6587404631080702E-4</v>
      </c>
      <c r="C109" s="6">
        <v>277.95</v>
      </c>
      <c r="D109" s="7">
        <f>(C110-C109)/C109</f>
        <v>-3.9575463212806836E-3</v>
      </c>
      <c r="E109" s="7">
        <f>(D109+1)*E108</f>
        <v>1.0336394862604541</v>
      </c>
      <c r="F109" s="8">
        <f>IF(B109&gt;0,IF(B109&gt;_xlfn.QUARTILE.EXC(B:B,2)-0.00001,1,0.75),-1)</f>
        <v>1</v>
      </c>
      <c r="G109" s="7">
        <f>F109*D109</f>
        <v>-3.9575463212806836E-3</v>
      </c>
      <c r="H109" s="7">
        <f>(G109+1)*H108</f>
        <v>1.1728594358829174</v>
      </c>
    </row>
    <row r="110" spans="1:8" x14ac:dyDescent="0.45">
      <c r="A110" s="4">
        <v>43259</v>
      </c>
      <c r="B110" s="5">
        <v>8.0711211822379004E-4</v>
      </c>
      <c r="C110" s="6">
        <v>276.85000000000002</v>
      </c>
      <c r="D110" s="7">
        <f>(C111-C110)/C110</f>
        <v>5.7431822286435792E-3</v>
      </c>
      <c r="E110" s="7">
        <f>(D110+1)*E109</f>
        <v>1.0395758661887693</v>
      </c>
      <c r="F110" s="8">
        <f>IF(B110&gt;0,IF(B110&gt;_xlfn.QUARTILE.EXC(B:B,2)-0.00001,1,0.75),-1)</f>
        <v>1</v>
      </c>
      <c r="G110" s="7">
        <f>F110*D110</f>
        <v>5.7431822286435792E-3</v>
      </c>
      <c r="H110" s="7">
        <f>(G110+1)*H109</f>
        <v>1.179595381351777</v>
      </c>
    </row>
    <row r="111" spans="1:8" x14ac:dyDescent="0.45">
      <c r="A111" s="4">
        <v>43262</v>
      </c>
      <c r="B111" s="5">
        <v>7.6587404631080702E-4</v>
      </c>
      <c r="C111" s="6">
        <v>278.44</v>
      </c>
      <c r="D111" s="7">
        <f>(C112-C111)/C111</f>
        <v>2.1189484269500611E-3</v>
      </c>
      <c r="E111" s="7">
        <f>(D111+1)*E110</f>
        <v>1.0417786738351253</v>
      </c>
      <c r="F111" s="8">
        <f>IF(B111&gt;0,IF(B111&gt;_xlfn.QUARTILE.EXC(B:B,2)-0.00001,1,0.75),-1)</f>
        <v>1</v>
      </c>
      <c r="G111" s="7">
        <f>F111*D111</f>
        <v>2.1189484269500611E-3</v>
      </c>
      <c r="H111" s="7">
        <f>(G111+1)*H110</f>
        <v>1.1820948831295299</v>
      </c>
    </row>
    <row r="112" spans="1:8" x14ac:dyDescent="0.45">
      <c r="A112" s="4">
        <v>43263</v>
      </c>
      <c r="B112" s="5">
        <v>7.6587404631080702E-4</v>
      </c>
      <c r="C112" s="6">
        <v>279.02999999999997</v>
      </c>
      <c r="D112" s="7">
        <f>(C113-C112)/C112</f>
        <v>5.7341504497733227E-4</v>
      </c>
      <c r="E112" s="7">
        <f>(D112+1)*E111</f>
        <v>1.0423760454002391</v>
      </c>
      <c r="F112" s="8">
        <f>IF(B112&gt;0,IF(B112&gt;_xlfn.QUARTILE.EXC(B:B,2)-0.00001,1,0.75),-1)</f>
        <v>1</v>
      </c>
      <c r="G112" s="7">
        <f>F112*D112</f>
        <v>5.7341504497733227E-4</v>
      </c>
      <c r="H112" s="7">
        <f>(G112+1)*H111</f>
        <v>1.1827727141201072</v>
      </c>
    </row>
    <row r="113" spans="1:8" x14ac:dyDescent="0.45">
      <c r="A113" s="4">
        <v>43264</v>
      </c>
      <c r="B113" s="5">
        <v>7.6587404631080702E-4</v>
      </c>
      <c r="C113" s="6">
        <v>279.19</v>
      </c>
      <c r="D113" s="7">
        <f>(C114-C113)/C113</f>
        <v>-6.4472223217166386E-4</v>
      </c>
      <c r="E113" s="7">
        <f>(D113+1)*E112</f>
        <v>1.0417040023894863</v>
      </c>
      <c r="F113" s="8">
        <f>IF(B113&gt;0,IF(B113&gt;_xlfn.QUARTILE.EXC(B:B,2)-0.00001,1,0.75),-1)</f>
        <v>1</v>
      </c>
      <c r="G113" s="7">
        <f>F113*D113</f>
        <v>-6.4472223217166386E-4</v>
      </c>
      <c r="H113" s="7">
        <f>(G113+1)*H112</f>
        <v>1.182010154255708</v>
      </c>
    </row>
    <row r="114" spans="1:8" x14ac:dyDescent="0.45">
      <c r="A114" s="4">
        <v>43265</v>
      </c>
      <c r="B114" s="5">
        <v>7.6587404631080702E-4</v>
      </c>
      <c r="C114" s="6">
        <v>279.01</v>
      </c>
      <c r="D114" s="7">
        <f>(C115-C114)/C114</f>
        <v>-8.637683237159844E-3</v>
      </c>
      <c r="E114" s="7">
        <f>(D114+1)*E113</f>
        <v>1.0327060931899643</v>
      </c>
      <c r="F114" s="8">
        <f>IF(B114&gt;0,IF(B114&gt;_xlfn.QUARTILE.EXC(B:B,2)-0.00001,1,0.75),-1)</f>
        <v>1</v>
      </c>
      <c r="G114" s="7">
        <f>F114*D114</f>
        <v>-8.637683237159844E-3</v>
      </c>
      <c r="H114" s="7">
        <f>(G114+1)*H113</f>
        <v>1.1718003249601407</v>
      </c>
    </row>
    <row r="115" spans="1:8" x14ac:dyDescent="0.45">
      <c r="A115" s="4">
        <v>43266</v>
      </c>
      <c r="B115" s="5">
        <v>8.0711211822379004E-4</v>
      </c>
      <c r="C115" s="6">
        <v>276.60000000000002</v>
      </c>
      <c r="D115" s="7">
        <f>(C116-C115)/C115</f>
        <v>-4.0130151843818275E-3</v>
      </c>
      <c r="E115" s="7">
        <f>(D115+1)*E114</f>
        <v>1.0285618279569895</v>
      </c>
      <c r="F115" s="8">
        <f>IF(B115&gt;0,IF(B115&gt;_xlfn.QUARTILE.EXC(B:B,2)-0.00001,1,0.75),-1)</f>
        <v>1</v>
      </c>
      <c r="G115" s="7">
        <f>F115*D115</f>
        <v>-4.0130151843818275E-3</v>
      </c>
      <c r="H115" s="7">
        <f>(G115+1)*H114</f>
        <v>1.1670978724630121</v>
      </c>
    </row>
    <row r="116" spans="1:8" x14ac:dyDescent="0.45">
      <c r="A116" s="4">
        <v>43269</v>
      </c>
      <c r="B116" s="5">
        <v>7.6587404631080702E-4</v>
      </c>
      <c r="C116" s="6">
        <v>275.49</v>
      </c>
      <c r="D116" s="7">
        <f>(C117-C116)/C116</f>
        <v>-5.4085447747649973E-3</v>
      </c>
      <c r="E116" s="7">
        <f>(D116+1)*E115</f>
        <v>1.0229988052568699</v>
      </c>
      <c r="F116" s="8">
        <f>IF(B116&gt;0,IF(B116&gt;_xlfn.QUARTILE.EXC(B:B,2)-0.00001,1,0.75),-1)</f>
        <v>1</v>
      </c>
      <c r="G116" s="7">
        <f>F116*D116</f>
        <v>-5.4085447747649973E-3</v>
      </c>
      <c r="H116" s="7">
        <f>(G116+1)*H115</f>
        <v>1.1607855713632629</v>
      </c>
    </row>
    <row r="117" spans="1:8" x14ac:dyDescent="0.45">
      <c r="A117" s="4">
        <v>43270</v>
      </c>
      <c r="B117" s="5">
        <v>7.6587404631080702E-4</v>
      </c>
      <c r="C117" s="6">
        <v>274</v>
      </c>
      <c r="D117" s="7">
        <f>(C118-C117)/C117</f>
        <v>8.2846715328466491E-3</v>
      </c>
      <c r="E117" s="7">
        <f>(D117+1)*E116</f>
        <v>1.0314740143369177</v>
      </c>
      <c r="F117" s="8">
        <f>IF(B117&gt;0,IF(B117&gt;_xlfn.QUARTILE.EXC(B:B,2)-0.00001,1,0.75),-1)</f>
        <v>1</v>
      </c>
      <c r="G117" s="7">
        <f>F117*D117</f>
        <v>8.2846715328466491E-3</v>
      </c>
      <c r="H117" s="7">
        <f>(G117+1)*H116</f>
        <v>1.1704022985420752</v>
      </c>
    </row>
    <row r="118" spans="1:8" x14ac:dyDescent="0.45">
      <c r="A118" s="4">
        <v>43271</v>
      </c>
      <c r="B118" s="5">
        <v>8.0711211822379004E-4</v>
      </c>
      <c r="C118" s="6">
        <v>276.27</v>
      </c>
      <c r="D118" s="7">
        <f>(C119-C118)/C118</f>
        <v>-1.1220907083650136E-3</v>
      </c>
      <c r="E118" s="7">
        <f>(D118+1)*E117</f>
        <v>1.0303166069295102</v>
      </c>
      <c r="F118" s="8">
        <f>IF(B118&gt;0,IF(B118&gt;_xlfn.QUARTILE.EXC(B:B,2)-0.00001,1,0.75),-1)</f>
        <v>1</v>
      </c>
      <c r="G118" s="7">
        <f>F118*D118</f>
        <v>-1.1220907083650136E-3</v>
      </c>
      <c r="H118" s="7">
        <f>(G118+1)*H117</f>
        <v>1.1690890009978321</v>
      </c>
    </row>
    <row r="119" spans="1:8" x14ac:dyDescent="0.45">
      <c r="A119" s="4">
        <v>43272</v>
      </c>
      <c r="B119" s="5">
        <v>7.6587404631080702E-4</v>
      </c>
      <c r="C119" s="6">
        <v>275.95999999999998</v>
      </c>
      <c r="D119" s="7">
        <f>(C120-C119)/C119</f>
        <v>-1.0871140745033865E-3</v>
      </c>
      <c r="E119" s="7">
        <f>(D119+1)*E118</f>
        <v>1.0291965352449226</v>
      </c>
      <c r="F119" s="8">
        <f>IF(B119&gt;0,IF(B119&gt;_xlfn.QUARTILE.EXC(B:B,2)-0.00001,1,0.75),-1)</f>
        <v>1</v>
      </c>
      <c r="G119" s="7">
        <f>F119*D119</f>
        <v>-1.0871140745033865E-3</v>
      </c>
      <c r="H119" s="7">
        <f>(G119+1)*H118</f>
        <v>1.1678180678905004</v>
      </c>
    </row>
    <row r="120" spans="1:8" x14ac:dyDescent="0.45">
      <c r="A120" s="4">
        <v>43273</v>
      </c>
      <c r="B120" s="5">
        <v>8.0711211822379004E-4</v>
      </c>
      <c r="C120" s="6">
        <v>275.66000000000003</v>
      </c>
      <c r="D120" s="7">
        <f>(C121-C120)/C120</f>
        <v>-8.0533991148517264E-3</v>
      </c>
      <c r="E120" s="7">
        <f>(D120+1)*E119</f>
        <v>1.0209080047789727</v>
      </c>
      <c r="F120" s="8">
        <f>IF(B120&gt;0,IF(B120&gt;_xlfn.QUARTILE.EXC(B:B,2)-0.00001,1,0.75),-1)</f>
        <v>1</v>
      </c>
      <c r="G120" s="7">
        <f>F120*D120</f>
        <v>-8.0533991148517264E-3</v>
      </c>
      <c r="H120" s="7">
        <f>(G120+1)*H119</f>
        <v>1.1584131628962431</v>
      </c>
    </row>
    <row r="121" spans="1:8" x14ac:dyDescent="0.45">
      <c r="A121" s="4">
        <v>43276</v>
      </c>
      <c r="B121" s="5">
        <v>8.5189591307313595E-4</v>
      </c>
      <c r="C121" s="6">
        <v>273.44</v>
      </c>
      <c r="D121" s="7">
        <f>(C122-C121)/C121</f>
        <v>-6.582796957285004E-3</v>
      </c>
      <c r="E121" s="7">
        <f>(D121+1)*E120</f>
        <v>1.0141875746714457</v>
      </c>
      <c r="F121" s="8">
        <f>IF(B121&gt;0,IF(B121&gt;_xlfn.QUARTILE.EXC(B:B,2)-0.00001,1,0.75),-1)</f>
        <v>1</v>
      </c>
      <c r="G121" s="7">
        <f>F121*D121</f>
        <v>-6.582796957285004E-3</v>
      </c>
      <c r="H121" s="7">
        <f>(G121+1)*H120</f>
        <v>1.1507875642522507</v>
      </c>
    </row>
    <row r="122" spans="1:8" x14ac:dyDescent="0.45">
      <c r="A122" s="4">
        <v>43277</v>
      </c>
      <c r="B122" s="5">
        <v>7.6587404631080702E-4</v>
      </c>
      <c r="C122" s="6">
        <v>271.64</v>
      </c>
      <c r="D122" s="7">
        <f>(C123-C122)/C122</f>
        <v>2.2824326314239605E-3</v>
      </c>
      <c r="E122" s="7">
        <f>(D122+1)*E121</f>
        <v>1.0165023894862606</v>
      </c>
      <c r="F122" s="8">
        <f>IF(B122&gt;0,IF(B122&gt;_xlfn.QUARTILE.EXC(B:B,2)-0.00001,1,0.75),-1)</f>
        <v>1</v>
      </c>
      <c r="G122" s="7">
        <f>F122*D122</f>
        <v>2.2824326314239605E-3</v>
      </c>
      <c r="H122" s="7">
        <f>(G122+1)*H121</f>
        <v>1.153414159340737</v>
      </c>
    </row>
    <row r="123" spans="1:8" x14ac:dyDescent="0.45">
      <c r="A123" s="4">
        <v>43278</v>
      </c>
      <c r="B123" s="5">
        <v>7.6587404631080702E-4</v>
      </c>
      <c r="C123" s="6">
        <v>272.26</v>
      </c>
      <c r="D123" s="7">
        <f>(C124-C123)/C123</f>
        <v>-1.0908690222581247E-2</v>
      </c>
      <c r="E123" s="7">
        <f>(D123+1)*E122</f>
        <v>1.0054136798088413</v>
      </c>
      <c r="F123" s="8">
        <f>IF(B123&gt;0,IF(B123&gt;_xlfn.QUARTILE.EXC(B:B,2)-0.00001,1,0.75),-1)</f>
        <v>1</v>
      </c>
      <c r="G123" s="7">
        <f>F123*D123</f>
        <v>-1.0908690222581247E-2</v>
      </c>
      <c r="H123" s="7">
        <f>(G123+1)*H122</f>
        <v>1.1408319215781499</v>
      </c>
    </row>
    <row r="124" spans="1:8" x14ac:dyDescent="0.45">
      <c r="A124" s="4">
        <v>43279</v>
      </c>
      <c r="B124" s="5">
        <v>7.6587404631080702E-4</v>
      </c>
      <c r="C124" s="6">
        <v>269.29000000000002</v>
      </c>
      <c r="D124" s="7">
        <f>(C125-C124)/C124</f>
        <v>1.0509116565784038E-2</v>
      </c>
      <c r="E124" s="7">
        <f>(D124+1)*E123</f>
        <v>1.0159796893667863</v>
      </c>
      <c r="F124" s="8">
        <f>IF(B124&gt;0,IF(B124&gt;_xlfn.QUARTILE.EXC(B:B,2)-0.00001,1,0.75),-1)</f>
        <v>1</v>
      </c>
      <c r="G124" s="7">
        <f>F124*D124</f>
        <v>1.0509116565784038E-2</v>
      </c>
      <c r="H124" s="7">
        <f>(G124+1)*H123</f>
        <v>1.1528210572239821</v>
      </c>
    </row>
    <row r="125" spans="1:8" x14ac:dyDescent="0.45">
      <c r="A125" s="4">
        <v>43280</v>
      </c>
      <c r="B125" s="5">
        <v>7.6587404631080702E-4</v>
      </c>
      <c r="C125" s="6">
        <v>272.12</v>
      </c>
      <c r="D125" s="7">
        <f>(C126-C125)/C125</f>
        <v>-9.5913567543731201E-3</v>
      </c>
      <c r="E125" s="7">
        <f>(D125+1)*E124</f>
        <v>1.0062350657108723</v>
      </c>
      <c r="F125" s="8">
        <f>IF(B125&gt;0,IF(B125&gt;_xlfn.QUARTILE.EXC(B:B,2)-0.00001,1,0.75),-1)</f>
        <v>1</v>
      </c>
      <c r="G125" s="7">
        <f>F125*D125</f>
        <v>-9.5913567543731201E-3</v>
      </c>
      <c r="H125" s="7">
        <f>(G125+1)*H124</f>
        <v>1.1417639391901933</v>
      </c>
    </row>
    <row r="126" spans="1:8" x14ac:dyDescent="0.45">
      <c r="A126" s="4">
        <v>43283</v>
      </c>
      <c r="B126" s="5">
        <v>7.6587404631080702E-4</v>
      </c>
      <c r="C126" s="6">
        <v>269.51</v>
      </c>
      <c r="D126" s="7">
        <f>(C127-C126)/C126</f>
        <v>1.2467069867537433E-2</v>
      </c>
      <c r="E126" s="7">
        <f>(D126+1)*E125</f>
        <v>1.0187798685782559</v>
      </c>
      <c r="F126" s="8">
        <f>IF(B126&gt;0,IF(B126&gt;_xlfn.QUARTILE.EXC(B:B,2)-0.00001,1,0.75),-1)</f>
        <v>1</v>
      </c>
      <c r="G126" s="7">
        <f>F126*D126</f>
        <v>1.2467069867537433E-2</v>
      </c>
      <c r="H126" s="7">
        <f>(G126+1)*H125</f>
        <v>1.1559983899923123</v>
      </c>
    </row>
    <row r="127" spans="1:8" x14ac:dyDescent="0.45">
      <c r="A127" s="4">
        <v>43284</v>
      </c>
      <c r="B127" s="5">
        <v>7.6587404631080702E-4</v>
      </c>
      <c r="C127" s="6">
        <v>272.87</v>
      </c>
      <c r="D127" s="7">
        <f>(C128-C127)/C127</f>
        <v>-2.5653241470296796E-3</v>
      </c>
      <c r="E127" s="7">
        <f>(D127+1)*E126</f>
        <v>1.0161663679808843</v>
      </c>
      <c r="F127" s="8">
        <f>IF(B127&gt;0,IF(B127&gt;_xlfn.QUARTILE.EXC(B:B,2)-0.00001,1,0.75),-1)</f>
        <v>1</v>
      </c>
      <c r="G127" s="7">
        <f>F127*D127</f>
        <v>-2.5653241470296796E-3</v>
      </c>
      <c r="H127" s="7">
        <f>(G127+1)*H126</f>
        <v>1.1530328794085376</v>
      </c>
    </row>
    <row r="128" spans="1:8" x14ac:dyDescent="0.45">
      <c r="A128" s="4">
        <v>43286</v>
      </c>
      <c r="B128" s="5">
        <v>7.6587404631080702E-4</v>
      </c>
      <c r="C128" s="6">
        <v>272.17</v>
      </c>
      <c r="D128" s="7">
        <f>(C129-C128)/C128</f>
        <v>3.5639490024615881E-3</v>
      </c>
      <c r="E128" s="7">
        <f>(D128+1)*E127</f>
        <v>1.0197879330943846</v>
      </c>
      <c r="F128" s="8">
        <f>IF(B128&gt;0,IF(B128&gt;_xlfn.QUARTILE.EXC(B:B,2)-0.00001,1,0.75),-1)</f>
        <v>1</v>
      </c>
      <c r="G128" s="7">
        <f>F128*D128</f>
        <v>3.5639490024615881E-3</v>
      </c>
      <c r="H128" s="7">
        <f>(G128+1)*H127</f>
        <v>1.1571422297889109</v>
      </c>
    </row>
    <row r="129" spans="1:8" x14ac:dyDescent="0.45">
      <c r="A129" s="4">
        <v>43287</v>
      </c>
      <c r="B129" s="5">
        <v>7.6587404631080702E-4</v>
      </c>
      <c r="C129" s="6">
        <v>273.14</v>
      </c>
      <c r="D129" s="7">
        <f>(C130-C129)/C129</f>
        <v>1.248444021380986E-2</v>
      </c>
      <c r="E129" s="7">
        <f>(D129+1)*E128</f>
        <v>1.032519414575866</v>
      </c>
      <c r="F129" s="8">
        <f>IF(B129&gt;0,IF(B129&gt;_xlfn.QUARTILE.EXC(B:B,2)-0.00001,1,0.75),-1)</f>
        <v>1</v>
      </c>
      <c r="G129" s="7">
        <f>F129*D129</f>
        <v>1.248444021380986E-2</v>
      </c>
      <c r="H129" s="7">
        <f>(G129+1)*H128</f>
        <v>1.171588502775585</v>
      </c>
    </row>
    <row r="130" spans="1:8" x14ac:dyDescent="0.45">
      <c r="A130" s="4">
        <v>43290</v>
      </c>
      <c r="B130" s="5">
        <v>7.6587404631080702E-4</v>
      </c>
      <c r="C130" s="6">
        <v>276.55</v>
      </c>
      <c r="D130" s="7">
        <f>(C131-C130)/C130</f>
        <v>6.7257277165070099E-3</v>
      </c>
      <c r="E130" s="7">
        <f>(D130+1)*E129</f>
        <v>1.0394638590203105</v>
      </c>
      <c r="F130" s="8">
        <f>IF(B130&gt;0,IF(B130&gt;_xlfn.QUARTILE.EXC(B:B,2)-0.00001,1,0.75),-1)</f>
        <v>1</v>
      </c>
      <c r="G130" s="7">
        <f>F130*D130</f>
        <v>6.7257277165070099E-3</v>
      </c>
      <c r="H130" s="7">
        <f>(G130+1)*H129</f>
        <v>1.1794682880410436</v>
      </c>
    </row>
    <row r="131" spans="1:8" x14ac:dyDescent="0.45">
      <c r="A131" s="4">
        <v>43291</v>
      </c>
      <c r="B131" s="5">
        <v>7.6587404631080702E-4</v>
      </c>
      <c r="C131" s="6">
        <v>278.41000000000003</v>
      </c>
      <c r="D131" s="7">
        <f>(C132-C131)/C131</f>
        <v>-4.5256995079201454E-3</v>
      </c>
      <c r="E131" s="7">
        <f>(D131+1)*E130</f>
        <v>1.0347595579450415</v>
      </c>
      <c r="F131" s="8">
        <f>IF(B131&gt;0,IF(B131&gt;_xlfn.QUARTILE.EXC(B:B,2)-0.00001,1,0.75),-1)</f>
        <v>1</v>
      </c>
      <c r="G131" s="7">
        <f>F131*D131</f>
        <v>-4.5256995079201454E-3</v>
      </c>
      <c r="H131" s="7">
        <f>(G131+1)*H130</f>
        <v>1.1741303689902489</v>
      </c>
    </row>
    <row r="132" spans="1:8" x14ac:dyDescent="0.45">
      <c r="A132" s="4">
        <v>43292</v>
      </c>
      <c r="B132" s="5">
        <v>7.6587404631080702E-4</v>
      </c>
      <c r="C132" s="6">
        <v>277.14999999999998</v>
      </c>
      <c r="D132" s="7">
        <f>(C133-C132)/C132</f>
        <v>4.0772145047807884E-3</v>
      </c>
      <c r="E132" s="7">
        <f>(D132+1)*E131</f>
        <v>1.0389784946236555</v>
      </c>
      <c r="F132" s="8">
        <f>IF(B132&gt;0,IF(B132&gt;_xlfn.QUARTILE.EXC(B:B,2)-0.00001,1,0.75),-1)</f>
        <v>1</v>
      </c>
      <c r="G132" s="7">
        <f>F132*D132</f>
        <v>4.0772145047807884E-3</v>
      </c>
      <c r="H132" s="7">
        <f>(G132+1)*H131</f>
        <v>1.1789175503611995</v>
      </c>
    </row>
    <row r="133" spans="1:8" x14ac:dyDescent="0.45">
      <c r="A133" s="4">
        <v>43293</v>
      </c>
      <c r="B133" s="5">
        <v>7.6587404631080702E-4</v>
      </c>
      <c r="C133" s="6">
        <v>278.27999999999997</v>
      </c>
      <c r="D133" s="7">
        <f>(C134-C133)/C133</f>
        <v>3.1982176225386059E-3</v>
      </c>
      <c r="E133" s="7">
        <f>(D133+1)*E132</f>
        <v>1.0423013739545997</v>
      </c>
      <c r="F133" s="8">
        <f>IF(B133&gt;0,IF(B133&gt;_xlfn.QUARTILE.EXC(B:B,2)-0.00001,1,0.75),-1)</f>
        <v>1</v>
      </c>
      <c r="G133" s="7">
        <f>F133*D133</f>
        <v>3.1982176225386059E-3</v>
      </c>
      <c r="H133" s="7">
        <f>(G133+1)*H132</f>
        <v>1.1826879852462848</v>
      </c>
    </row>
    <row r="134" spans="1:8" x14ac:dyDescent="0.45">
      <c r="A134" s="4">
        <v>43294</v>
      </c>
      <c r="B134" s="5">
        <v>7.6587404631080702E-4</v>
      </c>
      <c r="C134" s="6">
        <v>279.17</v>
      </c>
      <c r="D134" s="7">
        <f>(C135-C134)/C134</f>
        <v>1.6835619873194485E-3</v>
      </c>
      <c r="E134" s="7">
        <f>(D134+1)*E133</f>
        <v>1.0440561529271204</v>
      </c>
      <c r="F134" s="8">
        <f>IF(B134&gt;0,IF(B134&gt;_xlfn.QUARTILE.EXC(B:B,2)-0.00001,1,0.75),-1)</f>
        <v>1</v>
      </c>
      <c r="G134" s="7">
        <f>F134*D134</f>
        <v>1.6835619873194485E-3</v>
      </c>
      <c r="H134" s="7">
        <f>(G134+1)*H133</f>
        <v>1.1846791137811048</v>
      </c>
    </row>
    <row r="135" spans="1:8" x14ac:dyDescent="0.45">
      <c r="A135" s="4">
        <v>43297</v>
      </c>
      <c r="B135" s="5">
        <v>7.6587404631080702E-4</v>
      </c>
      <c r="C135" s="6">
        <v>279.64</v>
      </c>
      <c r="D135" s="7">
        <f>(C136-C135)/C135</f>
        <v>-4.1839507938776967E-3</v>
      </c>
      <c r="E135" s="7">
        <f>(D135+1)*E134</f>
        <v>1.0396878733572281</v>
      </c>
      <c r="F135" s="8">
        <f>IF(B135&gt;0,IF(B135&gt;_xlfn.QUARTILE.EXC(B:B,2)-0.00001,1,0.75),-1)</f>
        <v>1</v>
      </c>
      <c r="G135" s="7">
        <f>F135*D135</f>
        <v>-4.1839507938776967E-3</v>
      </c>
      <c r="H135" s="7">
        <f>(G135+1)*H134</f>
        <v>1.1797224746625101</v>
      </c>
    </row>
    <row r="136" spans="1:8" x14ac:dyDescent="0.45">
      <c r="A136" s="4">
        <v>43298</v>
      </c>
      <c r="B136" s="5">
        <v>7.6587404631080702E-4</v>
      </c>
      <c r="C136" s="6">
        <v>278.47000000000003</v>
      </c>
      <c r="D136" s="7">
        <f>(C137-C136)/C136</f>
        <v>7.5052968003733785E-3</v>
      </c>
      <c r="E136" s="7">
        <f>(D136+1)*E135</f>
        <v>1.0474910394265233</v>
      </c>
      <c r="F136" s="8">
        <f>IF(B136&gt;0,IF(B136&gt;_xlfn.QUARTILE.EXC(B:B,2)-0.00001,1,0.75),-1)</f>
        <v>1</v>
      </c>
      <c r="G136" s="7">
        <f>F136*D136</f>
        <v>7.5052968003733785E-3</v>
      </c>
      <c r="H136" s="7">
        <f>(G136+1)*H135</f>
        <v>1.1885766419769233</v>
      </c>
    </row>
    <row r="137" spans="1:8" x14ac:dyDescent="0.45">
      <c r="A137" s="4">
        <v>43299</v>
      </c>
      <c r="B137" s="5">
        <v>8.0711211822379004E-4</v>
      </c>
      <c r="C137" s="6">
        <v>280.56</v>
      </c>
      <c r="D137" s="7">
        <f>(C138-C137)/C137</f>
        <v>-8.9107499287140006E-4</v>
      </c>
      <c r="E137" s="7">
        <f>(D137+1)*E136</f>
        <v>1.0465576463560335</v>
      </c>
      <c r="F137" s="8">
        <f>IF(B137&gt;0,IF(B137&gt;_xlfn.QUARTILE.EXC(B:B,2)-0.00001,1,0.75),-1)</f>
        <v>1</v>
      </c>
      <c r="G137" s="7">
        <f>F137*D137</f>
        <v>-8.9107499287140006E-4</v>
      </c>
      <c r="H137" s="7">
        <f>(G137+1)*H136</f>
        <v>1.1875175310541466</v>
      </c>
    </row>
    <row r="138" spans="1:8" x14ac:dyDescent="0.45">
      <c r="A138" s="4">
        <v>43300</v>
      </c>
      <c r="B138" s="5">
        <v>7.6587404631080702E-4</v>
      </c>
      <c r="C138" s="6">
        <v>280.31</v>
      </c>
      <c r="D138" s="7">
        <f>(C139-C138)/C138</f>
        <v>-1.9264385858514519E-3</v>
      </c>
      <c r="E138" s="7">
        <f>(D138+1)*E137</f>
        <v>1.0445415173237755</v>
      </c>
      <c r="F138" s="8">
        <f>IF(B138&gt;0,IF(B138&gt;_xlfn.QUARTILE.EXC(B:B,2)-0.00001,1,0.75),-1)</f>
        <v>1</v>
      </c>
      <c r="G138" s="7">
        <f>F138*D138</f>
        <v>-1.9264385858514519E-3</v>
      </c>
      <c r="H138" s="7">
        <f>(G138+1)*H137</f>
        <v>1.1852298514609489</v>
      </c>
    </row>
    <row r="139" spans="1:8" x14ac:dyDescent="0.45">
      <c r="A139" s="4">
        <v>43301</v>
      </c>
      <c r="B139" s="5">
        <v>8.0711211822379004E-4</v>
      </c>
      <c r="C139" s="6">
        <v>279.77</v>
      </c>
      <c r="D139" s="7">
        <f>(C140-C139)/C139</f>
        <v>-1.1437966901383036E-3</v>
      </c>
      <c r="E139" s="7">
        <f>(D139+1)*E138</f>
        <v>1.0433467741935485</v>
      </c>
      <c r="F139" s="8">
        <f>IF(B139&gt;0,IF(B139&gt;_xlfn.QUARTILE.EXC(B:B,2)-0.00001,1,0.75),-1)</f>
        <v>1</v>
      </c>
      <c r="G139" s="7">
        <f>F139*D139</f>
        <v>-1.1437966901383036E-3</v>
      </c>
      <c r="H139" s="7">
        <f>(G139+1)*H138</f>
        <v>1.1838741894797948</v>
      </c>
    </row>
    <row r="140" spans="1:8" x14ac:dyDescent="0.45">
      <c r="A140" s="4">
        <v>43304</v>
      </c>
      <c r="B140" s="5">
        <v>7.6587404631080702E-4</v>
      </c>
      <c r="C140" s="6">
        <v>279.45</v>
      </c>
      <c r="D140" s="7">
        <f>(C141-C140)/C140</f>
        <v>8.3735909822867487E-3</v>
      </c>
      <c r="E140" s="7">
        <f>(D140+1)*E139</f>
        <v>1.0520833333333337</v>
      </c>
      <c r="F140" s="8">
        <f>IF(B140&gt;0,IF(B140&gt;_xlfn.QUARTILE.EXC(B:B,2)-0.00001,1,0.75),-1)</f>
        <v>1</v>
      </c>
      <c r="G140" s="7">
        <f>F140*D140</f>
        <v>8.3735909822867487E-3</v>
      </c>
      <c r="H140" s="7">
        <f>(G140+1)*H139</f>
        <v>1.1937874677169851</v>
      </c>
    </row>
    <row r="141" spans="1:8" x14ac:dyDescent="0.45">
      <c r="A141" s="4">
        <v>43305</v>
      </c>
      <c r="B141" s="5">
        <v>7.6587404631080702E-4</v>
      </c>
      <c r="C141" s="6">
        <v>281.79000000000002</v>
      </c>
      <c r="D141" s="7">
        <f>(C142-C141)/C141</f>
        <v>-1.6324213066469227E-3</v>
      </c>
      <c r="E141" s="7">
        <f>(D141+1)*E140</f>
        <v>1.0503658900836323</v>
      </c>
      <c r="F141" s="8">
        <f>IF(B141&gt;0,IF(B141&gt;_xlfn.QUARTILE.EXC(B:B,2)-0.00001,1,0.75),-1)</f>
        <v>1</v>
      </c>
      <c r="G141" s="7">
        <f>F141*D141</f>
        <v>-1.6324213066469227E-3</v>
      </c>
      <c r="H141" s="7">
        <f>(G141+1)*H140</f>
        <v>1.1918387036190758</v>
      </c>
    </row>
    <row r="142" spans="1:8" x14ac:dyDescent="0.45">
      <c r="A142" s="4">
        <v>43306</v>
      </c>
      <c r="B142" s="5">
        <v>7.2993561335401799E-4</v>
      </c>
      <c r="C142" s="6">
        <v>281.33</v>
      </c>
      <c r="D142" s="7">
        <f>(C143-C142)/C142</f>
        <v>6.646998187182329E-3</v>
      </c>
      <c r="E142" s="7">
        <f>(D142+1)*E141</f>
        <v>1.0573476702508964</v>
      </c>
      <c r="F142" s="8">
        <f>IF(B142&gt;0,IF(B142&gt;_xlfn.QUARTILE.EXC(B:B,2)-0.00001,1,0.75),-1)</f>
        <v>0.75</v>
      </c>
      <c r="G142" s="7">
        <f>F142*D142</f>
        <v>4.9852486403867465E-3</v>
      </c>
      <c r="H142" s="7">
        <f>(G142+1)*H141</f>
        <v>1.1977803158958531</v>
      </c>
    </row>
    <row r="143" spans="1:8" x14ac:dyDescent="0.45">
      <c r="A143" s="4">
        <v>43307</v>
      </c>
      <c r="B143" s="5">
        <v>8.0711211822379004E-4</v>
      </c>
      <c r="C143" s="6">
        <v>283.2</v>
      </c>
      <c r="D143" s="7">
        <f>(C144-C143)/C143</f>
        <v>1.8008474576270866E-3</v>
      </c>
      <c r="E143" s="7">
        <f>(D143+1)*E142</f>
        <v>1.0592517921146956</v>
      </c>
      <c r="F143" s="8">
        <f>IF(B143&gt;0,IF(B143&gt;_xlfn.QUARTILE.EXC(B:B,2)-0.00001,1,0.75),-1)</f>
        <v>1</v>
      </c>
      <c r="G143" s="7">
        <f>F143*D143</f>
        <v>1.8008474576270866E-3</v>
      </c>
      <c r="H143" s="7">
        <f>(G143+1)*H142</f>
        <v>1.1999373355325298</v>
      </c>
    </row>
    <row r="144" spans="1:8" x14ac:dyDescent="0.45">
      <c r="A144" s="4">
        <v>43308</v>
      </c>
      <c r="B144" s="5">
        <v>7.6587404631080702E-4</v>
      </c>
      <c r="C144" s="6">
        <v>283.70999999999998</v>
      </c>
      <c r="D144" s="7">
        <f>(C145-C144)/C144</f>
        <v>-7.7543970956257752E-3</v>
      </c>
      <c r="E144" s="7">
        <f>(D144+1)*E143</f>
        <v>1.0510379330943851</v>
      </c>
      <c r="F144" s="8">
        <f>IF(B144&gt;0,IF(B144&gt;_xlfn.QUARTILE.EXC(B:B,2)-0.00001,1,0.75),-1)</f>
        <v>1</v>
      </c>
      <c r="G144" s="7">
        <f>F144*D144</f>
        <v>-7.7543970956257752E-3</v>
      </c>
      <c r="H144" s="7">
        <f>(G144+1)*H143</f>
        <v>1.1906325449429433</v>
      </c>
    </row>
    <row r="145" spans="1:8" x14ac:dyDescent="0.45">
      <c r="A145" s="4">
        <v>43311</v>
      </c>
      <c r="B145" s="5">
        <v>7.6587404631080702E-4</v>
      </c>
      <c r="C145" s="6">
        <v>281.51</v>
      </c>
      <c r="D145" s="7">
        <f>(C146-C145)/C145</f>
        <v>-2.4865901744164989E-3</v>
      </c>
      <c r="E145" s="7">
        <f>(D145+1)*E144</f>
        <v>1.0484244324970136</v>
      </c>
      <c r="F145" s="8">
        <f>IF(B145&gt;0,IF(B145&gt;_xlfn.QUARTILE.EXC(B:B,2)-0.00001,1,0.75),-1)</f>
        <v>1</v>
      </c>
      <c r="G145" s="7">
        <f>F145*D145</f>
        <v>-2.4865901744164989E-3</v>
      </c>
      <c r="H145" s="7">
        <f>(G145+1)*H144</f>
        <v>1.1876719297553477</v>
      </c>
    </row>
    <row r="146" spans="1:8" x14ac:dyDescent="0.45">
      <c r="A146" s="4">
        <v>43312</v>
      </c>
      <c r="B146" s="5">
        <v>7.6587404631080702E-4</v>
      </c>
      <c r="C146" s="6">
        <v>280.81</v>
      </c>
      <c r="D146" s="7">
        <f>(C147-C146)/C146</f>
        <v>2.6708450553755208E-3</v>
      </c>
      <c r="E146" s="7">
        <f>(D146+1)*E145</f>
        <v>1.0512246117084831</v>
      </c>
      <c r="F146" s="8">
        <f>IF(B146&gt;0,IF(B146&gt;_xlfn.QUARTILE.EXC(B:B,2)-0.00001,1,0.75),-1)</f>
        <v>1</v>
      </c>
      <c r="G146" s="7">
        <f>F146*D146</f>
        <v>2.6708450553755208E-3</v>
      </c>
      <c r="H146" s="7">
        <f>(G146+1)*H145</f>
        <v>1.1908440174563433</v>
      </c>
    </row>
    <row r="147" spans="1:8" x14ac:dyDescent="0.45">
      <c r="A147" s="4">
        <v>43313</v>
      </c>
      <c r="B147" s="5">
        <v>7.6587404631080702E-4</v>
      </c>
      <c r="C147" s="6">
        <v>281.56</v>
      </c>
      <c r="D147" s="7">
        <f>(C148-C147)/C147</f>
        <v>-7.7070606620259123E-3</v>
      </c>
      <c r="E147" s="7">
        <f>(D147+1)*E146</f>
        <v>1.0431227598566313</v>
      </c>
      <c r="F147" s="8">
        <f>IF(B147&gt;0,IF(B147&gt;_xlfn.QUARTILE.EXC(B:B,2)-0.00001,1,0.75),-1)</f>
        <v>1</v>
      </c>
      <c r="G147" s="7">
        <f>F147*D147</f>
        <v>-7.7070606620259123E-3</v>
      </c>
      <c r="H147" s="7">
        <f>(G147+1)*H146</f>
        <v>1.1816661103747967</v>
      </c>
    </row>
    <row r="148" spans="1:8" x14ac:dyDescent="0.45">
      <c r="A148" s="4">
        <v>43314</v>
      </c>
      <c r="B148" s="5">
        <v>7.6587404631080702E-4</v>
      </c>
      <c r="C148" s="6">
        <v>279.39</v>
      </c>
      <c r="D148" s="7">
        <f>(C149-C148)/C148</f>
        <v>1.1238770177887493E-2</v>
      </c>
      <c r="E148" s="7">
        <f>(D148+1)*E147</f>
        <v>1.0548461768219837</v>
      </c>
      <c r="F148" s="8">
        <f>IF(B148&gt;0,IF(B148&gt;_xlfn.QUARTILE.EXC(B:B,2)-0.00001,1,0.75),-1)</f>
        <v>1</v>
      </c>
      <c r="G148" s="7">
        <f>F148*D148</f>
        <v>1.1238770177887493E-2</v>
      </c>
      <c r="H148" s="7">
        <f>(G148+1)*H147</f>
        <v>1.1949465842162974</v>
      </c>
    </row>
    <row r="149" spans="1:8" x14ac:dyDescent="0.45">
      <c r="A149" s="4">
        <v>43315</v>
      </c>
      <c r="B149" s="5">
        <v>8.0711211822379004E-4</v>
      </c>
      <c r="C149" s="6">
        <v>282.52999999999997</v>
      </c>
      <c r="D149" s="7">
        <f>(C150-C149)/C149</f>
        <v>3.9287863235763065E-3</v>
      </c>
      <c r="E149" s="7">
        <f>(D149+1)*E148</f>
        <v>1.0589904420549587</v>
      </c>
      <c r="F149" s="8">
        <f>IF(B149&gt;0,IF(B149&gt;_xlfn.QUARTILE.EXC(B:B,2)-0.00001,1,0.75),-1)</f>
        <v>1</v>
      </c>
      <c r="G149" s="7">
        <f>F149*D149</f>
        <v>3.9287863235763065E-3</v>
      </c>
      <c r="H149" s="7">
        <f>(G149+1)*H148</f>
        <v>1.1996412740137707</v>
      </c>
    </row>
    <row r="150" spans="1:8" x14ac:dyDescent="0.45">
      <c r="A150" s="4">
        <v>43318</v>
      </c>
      <c r="B150" s="5">
        <v>7.6587404631080702E-4</v>
      </c>
      <c r="C150" s="6">
        <v>283.64</v>
      </c>
      <c r="D150" s="7">
        <f>(C151-C150)/C150</f>
        <v>6.1697926949654492E-3</v>
      </c>
      <c r="E150" s="7">
        <f>(D150+1)*E149</f>
        <v>1.0655241935483877</v>
      </c>
      <c r="F150" s="8">
        <f>IF(B150&gt;0,IF(B150&gt;_xlfn.QUARTILE.EXC(B:B,2)-0.00001,1,0.75),-1)</f>
        <v>1</v>
      </c>
      <c r="G150" s="7">
        <f>F150*D150</f>
        <v>6.1697926949654492E-3</v>
      </c>
      <c r="H150" s="7">
        <f>(G150+1)*H149</f>
        <v>1.2070428119827601</v>
      </c>
    </row>
    <row r="151" spans="1:8" x14ac:dyDescent="0.45">
      <c r="A151" s="4">
        <v>43319</v>
      </c>
      <c r="B151" s="5">
        <v>8.0711211822379004E-4</v>
      </c>
      <c r="C151" s="6">
        <v>285.39</v>
      </c>
      <c r="D151" s="7">
        <f>(C152-C151)/C151</f>
        <v>0</v>
      </c>
      <c r="E151" s="7">
        <f>(D151+1)*E150</f>
        <v>1.0655241935483877</v>
      </c>
      <c r="F151" s="8">
        <f>IF(B151&gt;0,IF(B151&gt;_xlfn.QUARTILE.EXC(B:B,2)-0.00001,1,0.75),-1)</f>
        <v>1</v>
      </c>
      <c r="G151" s="7">
        <f>F151*D151</f>
        <v>0</v>
      </c>
      <c r="H151" s="7">
        <f>(G151+1)*H150</f>
        <v>1.2070428119827601</v>
      </c>
    </row>
    <row r="152" spans="1:8" x14ac:dyDescent="0.45">
      <c r="A152" s="4">
        <v>43320</v>
      </c>
      <c r="B152" s="5">
        <v>7.6587404631080702E-4</v>
      </c>
      <c r="C152" s="6">
        <v>285.39</v>
      </c>
      <c r="D152" s="7">
        <f>(C153-C152)/C152</f>
        <v>4.9055678194746268E-4</v>
      </c>
      <c r="E152" s="7">
        <f>(D152+1)*E151</f>
        <v>1.066046893667862</v>
      </c>
      <c r="F152" s="8">
        <f>IF(B152&gt;0,IF(B152&gt;_xlfn.QUARTILE.EXC(B:B,2)-0.00001,1,0.75),-1)</f>
        <v>1</v>
      </c>
      <c r="G152" s="7">
        <f>F152*D152</f>
        <v>4.9055678194746268E-4</v>
      </c>
      <c r="H152" s="7">
        <f>(G152+1)*H151</f>
        <v>1.2076349350202793</v>
      </c>
    </row>
    <row r="153" spans="1:8" x14ac:dyDescent="0.45">
      <c r="A153" s="4">
        <v>43321</v>
      </c>
      <c r="B153" s="5">
        <v>8.0711211822379004E-4</v>
      </c>
      <c r="C153" s="6">
        <v>285.52999999999997</v>
      </c>
      <c r="D153" s="7">
        <f>(C154-C153)/C153</f>
        <v>-7.2846986306166926E-3</v>
      </c>
      <c r="E153" s="7">
        <f>(D153+1)*E152</f>
        <v>1.0582810633213866</v>
      </c>
      <c r="F153" s="8">
        <f>IF(B153&gt;0,IF(B153&gt;_xlfn.QUARTILE.EXC(B:B,2)-0.00001,1,0.75),-1)</f>
        <v>1</v>
      </c>
      <c r="G153" s="7">
        <f>F153*D153</f>
        <v>-7.2846986306166926E-3</v>
      </c>
      <c r="H153" s="7">
        <f>(G153+1)*H152</f>
        <v>1.1988376784628523</v>
      </c>
    </row>
    <row r="154" spans="1:8" x14ac:dyDescent="0.45">
      <c r="A154" s="4">
        <v>43322</v>
      </c>
      <c r="B154" s="5">
        <v>7.6587404631080702E-4</v>
      </c>
      <c r="C154" s="6">
        <v>283.45</v>
      </c>
      <c r="D154" s="7">
        <f>(C155-C154)/C154</f>
        <v>7.0559181513630813E-5</v>
      </c>
      <c r="E154" s="7">
        <f>(D154+1)*E153</f>
        <v>1.0583557347670258</v>
      </c>
      <c r="F154" s="8">
        <f>IF(B154&gt;0,IF(B154&gt;_xlfn.QUARTILE.EXC(B:B,2)-0.00001,1,0.75),-1)</f>
        <v>1</v>
      </c>
      <c r="G154" s="7">
        <f>F154*D154</f>
        <v>7.0559181513630813E-5</v>
      </c>
      <c r="H154" s="7">
        <f>(G154+1)*H153</f>
        <v>1.1989222674682123</v>
      </c>
    </row>
    <row r="155" spans="1:8" x14ac:dyDescent="0.45">
      <c r="A155" s="4">
        <v>43325</v>
      </c>
      <c r="B155" s="5">
        <v>7.6587404631080702E-4</v>
      </c>
      <c r="C155" s="6">
        <v>283.47000000000003</v>
      </c>
      <c r="D155" s="7">
        <f>(C156-C155)/C155</f>
        <v>-1.9402405898331792E-3</v>
      </c>
      <c r="E155" s="7">
        <f>(D155+1)*E154</f>
        <v>1.056302270011948</v>
      </c>
      <c r="F155" s="8">
        <f>IF(B155&gt;0,IF(B155&gt;_xlfn.QUARTILE.EXC(B:B,2)-0.00001,1,0.75),-1)</f>
        <v>1</v>
      </c>
      <c r="G155" s="7">
        <f>F155*D155</f>
        <v>-1.9402405898331792E-3</v>
      </c>
      <c r="H155" s="7">
        <f>(G155+1)*H154</f>
        <v>1.1965960698208156</v>
      </c>
    </row>
    <row r="156" spans="1:8" x14ac:dyDescent="0.45">
      <c r="A156" s="4">
        <v>43326</v>
      </c>
      <c r="B156" s="5">
        <v>8.0711211822379004E-4</v>
      </c>
      <c r="C156" s="6">
        <v>282.92</v>
      </c>
      <c r="D156" s="7">
        <f>(C157-C156)/C156</f>
        <v>-1.9086667609218876E-3</v>
      </c>
      <c r="E156" s="7">
        <f>(D156+1)*E155</f>
        <v>1.0542861409796898</v>
      </c>
      <c r="F156" s="8">
        <f>IF(B156&gt;0,IF(B156&gt;_xlfn.QUARTILE.EXC(B:B,2)-0.00001,1,0.75),-1)</f>
        <v>1</v>
      </c>
      <c r="G156" s="7">
        <f>F156*D156</f>
        <v>-1.9086667609218876E-3</v>
      </c>
      <c r="H156" s="7">
        <f>(G156+1)*H155</f>
        <v>1.1943121666760987</v>
      </c>
    </row>
    <row r="157" spans="1:8" x14ac:dyDescent="0.45">
      <c r="A157" s="4">
        <v>43327</v>
      </c>
      <c r="B157" s="5">
        <v>7.6587404631080702E-4</v>
      </c>
      <c r="C157" s="6">
        <v>282.38</v>
      </c>
      <c r="D157" s="7">
        <f>(C158-C157)/C157</f>
        <v>3.6121538352573901E-3</v>
      </c>
      <c r="E157" s="7">
        <f>(D157+1)*E156</f>
        <v>1.0580943847072883</v>
      </c>
      <c r="F157" s="8">
        <f>IF(B157&gt;0,IF(B157&gt;_xlfn.QUARTILE.EXC(B:B,2)-0.00001,1,0.75),-1)</f>
        <v>1</v>
      </c>
      <c r="G157" s="7">
        <f>F157*D157</f>
        <v>3.6121538352573901E-3</v>
      </c>
      <c r="H157" s="7">
        <f>(G157+1)*H156</f>
        <v>1.1986262059494524</v>
      </c>
    </row>
    <row r="158" spans="1:8" x14ac:dyDescent="0.45">
      <c r="A158" s="4">
        <v>43328</v>
      </c>
      <c r="B158" s="5">
        <v>8.0711211822379004E-4</v>
      </c>
      <c r="C158" s="6">
        <v>283.39999999999998</v>
      </c>
      <c r="D158" s="7">
        <f>(C159-C158)/C158</f>
        <v>1.5172900494001653E-3</v>
      </c>
      <c r="E158" s="7">
        <f>(D158+1)*E157</f>
        <v>1.0596998207885311</v>
      </c>
      <c r="F158" s="8">
        <f>IF(B158&gt;0,IF(B158&gt;_xlfn.QUARTILE.EXC(B:B,2)-0.00001,1,0.75),-1)</f>
        <v>1</v>
      </c>
      <c r="G158" s="7">
        <f>F158*D158</f>
        <v>1.5172900494001653E-3</v>
      </c>
      <c r="H158" s="7">
        <f>(G158+1)*H157</f>
        <v>1.2004448695646899</v>
      </c>
    </row>
    <row r="159" spans="1:8" x14ac:dyDescent="0.45">
      <c r="A159" s="4">
        <v>43329</v>
      </c>
      <c r="B159" s="5">
        <v>7.6587404631080702E-4</v>
      </c>
      <c r="C159" s="6">
        <v>283.83</v>
      </c>
      <c r="D159" s="7">
        <f>(C160-C159)/C159</f>
        <v>6.1304301870838502E-3</v>
      </c>
      <c r="E159" s="7">
        <f>(D159+1)*E158</f>
        <v>1.0661962365591404</v>
      </c>
      <c r="F159" s="8">
        <f>IF(B159&gt;0,IF(B159&gt;_xlfn.QUARTILE.EXC(B:B,2)-0.00001,1,0.75),-1)</f>
        <v>1</v>
      </c>
      <c r="G159" s="7">
        <f>F159*D159</f>
        <v>6.1304301870838502E-3</v>
      </c>
      <c r="H159" s="7">
        <f>(G159+1)*H158</f>
        <v>1.2078041130309993</v>
      </c>
    </row>
    <row r="160" spans="1:8" x14ac:dyDescent="0.45">
      <c r="A160" s="4">
        <v>43332</v>
      </c>
      <c r="B160" s="5">
        <v>7.6587404631080702E-4</v>
      </c>
      <c r="C160" s="6">
        <v>285.57</v>
      </c>
      <c r="D160" s="7">
        <f>(C161-C160)/C160</f>
        <v>2.3812025072661933E-3</v>
      </c>
      <c r="E160" s="7">
        <f>(D160+1)*E159</f>
        <v>1.068735065710873</v>
      </c>
      <c r="F160" s="8">
        <f>IF(B160&gt;0,IF(B160&gt;_xlfn.QUARTILE.EXC(B:B,2)-0.00001,1,0.75),-1)</f>
        <v>1</v>
      </c>
      <c r="G160" s="7">
        <f>F160*D160</f>
        <v>2.3812025072661933E-3</v>
      </c>
      <c r="H160" s="7">
        <f>(G160+1)*H159</f>
        <v>1.2106801392132351</v>
      </c>
    </row>
    <row r="161" spans="1:8" x14ac:dyDescent="0.45">
      <c r="A161" s="4">
        <v>43333</v>
      </c>
      <c r="B161" s="5">
        <v>8.0711211822379004E-4</v>
      </c>
      <c r="C161" s="6">
        <v>286.25</v>
      </c>
      <c r="D161" s="7">
        <f>(C162-C161)/C161</f>
        <v>-1.2925764192139896E-3</v>
      </c>
      <c r="E161" s="7">
        <f>(D161+1)*E160</f>
        <v>1.0673536439665479</v>
      </c>
      <c r="F161" s="8">
        <f>IF(B161&gt;0,IF(B161&gt;_xlfn.QUARTILE.EXC(B:B,2)-0.00001,1,0.75),-1)</f>
        <v>1</v>
      </c>
      <c r="G161" s="7">
        <f>F161*D161</f>
        <v>-1.2925764192139896E-3</v>
      </c>
      <c r="H161" s="7">
        <f>(G161+1)*H160</f>
        <v>1.2091152426140774</v>
      </c>
    </row>
    <row r="162" spans="1:8" x14ac:dyDescent="0.45">
      <c r="A162" s="4">
        <v>43334</v>
      </c>
      <c r="B162" s="5">
        <v>7.6587404631080702E-4</v>
      </c>
      <c r="C162" s="6">
        <v>285.88</v>
      </c>
      <c r="D162" s="7">
        <f>(C163-C162)/C162</f>
        <v>3.1481740590468671E-4</v>
      </c>
      <c r="E162" s="7">
        <f>(D162+1)*E161</f>
        <v>1.0676896654719243</v>
      </c>
      <c r="F162" s="8">
        <f>IF(B162&gt;0,IF(B162&gt;_xlfn.QUARTILE.EXC(B:B,2)-0.00001,1,0.75),-1)</f>
        <v>1</v>
      </c>
      <c r="G162" s="7">
        <f>F162*D162</f>
        <v>3.1481740590468671E-4</v>
      </c>
      <c r="H162" s="7">
        <f>(G162+1)*H161</f>
        <v>1.2094958931381969</v>
      </c>
    </row>
    <row r="163" spans="1:8" x14ac:dyDescent="0.45">
      <c r="A163" s="4">
        <v>43335</v>
      </c>
      <c r="B163" s="5">
        <v>8.0711211822379004E-4</v>
      </c>
      <c r="C163" s="6">
        <v>285.97000000000003</v>
      </c>
      <c r="D163" s="7">
        <f>(C164-C163)/C163</f>
        <v>1.643529041507747E-3</v>
      </c>
      <c r="E163" s="7">
        <f>(D163+1)*E162</f>
        <v>1.0694444444444451</v>
      </c>
      <c r="F163" s="8">
        <f>IF(B163&gt;0,IF(B163&gt;_xlfn.QUARTILE.EXC(B:B,2)-0.00001,1,0.75),-1)</f>
        <v>1</v>
      </c>
      <c r="G163" s="7">
        <f>F163*D163</f>
        <v>1.643529041507747E-3</v>
      </c>
      <c r="H163" s="7">
        <f>(G163+1)*H162</f>
        <v>1.2114837347641541</v>
      </c>
    </row>
    <row r="164" spans="1:8" x14ac:dyDescent="0.45">
      <c r="A164" s="4">
        <v>43336</v>
      </c>
      <c r="B164" s="5">
        <v>7.6587404631080702E-4</v>
      </c>
      <c r="C164" s="6">
        <v>286.44</v>
      </c>
      <c r="D164" s="7">
        <f>(C165-C164)/C164</f>
        <v>8.4485407066052787E-3</v>
      </c>
      <c r="E164" s="7">
        <f>(D164+1)*E163</f>
        <v>1.078479689366787</v>
      </c>
      <c r="F164" s="8">
        <f>IF(B164&gt;0,IF(B164&gt;_xlfn.QUARTILE.EXC(B:B,2)-0.00001,1,0.75),-1)</f>
        <v>1</v>
      </c>
      <c r="G164" s="7">
        <f>F164*D164</f>
        <v>8.4485407066052787E-3</v>
      </c>
      <c r="H164" s="7">
        <f>(G164+1)*H163</f>
        <v>1.2217190044126991</v>
      </c>
    </row>
    <row r="165" spans="1:8" x14ac:dyDescent="0.45">
      <c r="A165" s="4">
        <v>43339</v>
      </c>
      <c r="B165" s="5">
        <v>7.6587404631080702E-4</v>
      </c>
      <c r="C165" s="6">
        <v>288.86</v>
      </c>
      <c r="D165" s="7">
        <f>(C166-C165)/C165</f>
        <v>4.985113896004977E-3</v>
      </c>
      <c r="E165" s="7">
        <f>(D165+1)*E164</f>
        <v>1.0838560334528082</v>
      </c>
      <c r="F165" s="8">
        <f>IF(B165&gt;0,IF(B165&gt;_xlfn.QUARTILE.EXC(B:B,2)-0.00001,1,0.75),-1)</f>
        <v>1</v>
      </c>
      <c r="G165" s="7">
        <f>F165*D165</f>
        <v>4.985113896004977E-3</v>
      </c>
      <c r="H165" s="7">
        <f>(G165+1)*H164</f>
        <v>1.2278094127986101</v>
      </c>
    </row>
    <row r="166" spans="1:8" x14ac:dyDescent="0.45">
      <c r="A166" s="4">
        <v>43340</v>
      </c>
      <c r="B166" s="5">
        <v>8.0711211822379004E-4</v>
      </c>
      <c r="C166" s="6">
        <v>290.3</v>
      </c>
      <c r="D166" s="7">
        <f>(C167-C166)/C166</f>
        <v>-4.8225973131238838E-4</v>
      </c>
      <c r="E166" s="7">
        <f>(D166+1)*E165</f>
        <v>1.0833333333333339</v>
      </c>
      <c r="F166" s="8">
        <f>IF(B166&gt;0,IF(B166&gt;_xlfn.QUARTILE.EXC(B:B,2)-0.00001,1,0.75),-1)</f>
        <v>1</v>
      </c>
      <c r="G166" s="7">
        <f>F166*D166</f>
        <v>-4.8225973131238838E-4</v>
      </c>
      <c r="H166" s="7">
        <f>(G166+1)*H165</f>
        <v>1.2272172897610909</v>
      </c>
    </row>
    <row r="167" spans="1:8" x14ac:dyDescent="0.45">
      <c r="A167" s="4">
        <v>43341</v>
      </c>
      <c r="B167" s="5">
        <v>7.6587404631080702E-4</v>
      </c>
      <c r="C167" s="6">
        <v>290.16000000000003</v>
      </c>
      <c r="D167" s="7">
        <f>(C168-C167)/C167</f>
        <v>2.6881720430106584E-3</v>
      </c>
      <c r="E167" s="7">
        <f>(D167+1)*E166</f>
        <v>1.0862455197132623</v>
      </c>
      <c r="F167" s="8">
        <f>IF(B167&gt;0,IF(B167&gt;_xlfn.QUARTILE.EXC(B:B,2)-0.00001,1,0.75),-1)</f>
        <v>1</v>
      </c>
      <c r="G167" s="7">
        <f>F167*D167</f>
        <v>2.6881720430106584E-3</v>
      </c>
      <c r="H167" s="7">
        <f>(G167+1)*H166</f>
        <v>1.2305162609701261</v>
      </c>
    </row>
    <row r="168" spans="1:8" x14ac:dyDescent="0.45">
      <c r="A168" s="4">
        <v>43342</v>
      </c>
      <c r="B168" s="5">
        <v>7.6587404631080702E-4</v>
      </c>
      <c r="C168" s="6">
        <v>290.94</v>
      </c>
      <c r="D168" s="7">
        <f>(C169-C168)/C168</f>
        <v>-3.7808482848698107E-3</v>
      </c>
      <c r="E168" s="7">
        <f>(D168+1)*E167</f>
        <v>1.0821385902031069</v>
      </c>
      <c r="F168" s="8">
        <f>IF(B168&gt;0,IF(B168&gt;_xlfn.QUARTILE.EXC(B:B,2)-0.00001,1,0.75),-1)</f>
        <v>1</v>
      </c>
      <c r="G168" s="7">
        <f>F168*D168</f>
        <v>-3.7808482848698107E-3</v>
      </c>
      <c r="H168" s="7">
        <f>(G168+1)*H167</f>
        <v>1.2258638656753329</v>
      </c>
    </row>
    <row r="169" spans="1:8" x14ac:dyDescent="0.45">
      <c r="A169" s="4">
        <v>43343</v>
      </c>
      <c r="B169" s="5">
        <v>7.6587404631080702E-4</v>
      </c>
      <c r="C169" s="6">
        <v>289.83999999999997</v>
      </c>
      <c r="D169" s="7">
        <f>(C170-C169)/C169</f>
        <v>0</v>
      </c>
      <c r="E169" s="7">
        <f>(D169+1)*E168</f>
        <v>1.0821385902031069</v>
      </c>
      <c r="F169" s="8">
        <f>IF(B169&gt;0,IF(B169&gt;_xlfn.QUARTILE.EXC(B:B,2)-0.00001,1,0.75),-1)</f>
        <v>1</v>
      </c>
      <c r="G169" s="7">
        <f>F169*D169</f>
        <v>0</v>
      </c>
      <c r="H169" s="7">
        <f>(G169+1)*H168</f>
        <v>1.2258638656753329</v>
      </c>
    </row>
    <row r="170" spans="1:8" x14ac:dyDescent="0.45">
      <c r="A170" s="4">
        <v>43347</v>
      </c>
      <c r="B170" s="5">
        <v>7.6587404631080702E-4</v>
      </c>
      <c r="C170" s="6">
        <v>289.83999999999997</v>
      </c>
      <c r="D170" s="7">
        <f>(C171-C170)/C170</f>
        <v>-1.4835771460114202E-3</v>
      </c>
      <c r="E170" s="7">
        <f>(D170+1)*E169</f>
        <v>1.0805331541218646</v>
      </c>
      <c r="F170" s="8">
        <f>IF(B170&gt;0,IF(B170&gt;_xlfn.QUARTILE.EXC(B:B,2)-0.00001,1,0.75),-1)</f>
        <v>1</v>
      </c>
      <c r="G170" s="7">
        <f>F170*D170</f>
        <v>-1.4835771460114202E-3</v>
      </c>
      <c r="H170" s="7">
        <f>(G170+1)*H169</f>
        <v>1.2240452020600958</v>
      </c>
    </row>
    <row r="171" spans="1:8" x14ac:dyDescent="0.45">
      <c r="A171" s="4">
        <v>43348</v>
      </c>
      <c r="B171" s="5">
        <v>7.6587404631080702E-4</v>
      </c>
      <c r="C171" s="6">
        <v>289.41000000000003</v>
      </c>
      <c r="D171" s="7">
        <f>(C172-C171)/C171</f>
        <v>-8.9837946166354901E-4</v>
      </c>
      <c r="E171" s="7">
        <f>(D171+1)*E170</f>
        <v>1.079562425328555</v>
      </c>
      <c r="F171" s="8">
        <f>IF(B171&gt;0,IF(B171&gt;_xlfn.QUARTILE.EXC(B:B,2)-0.00001,1,0.75),-1)</f>
        <v>1</v>
      </c>
      <c r="G171" s="7">
        <f>F171*D171</f>
        <v>-8.9837946166354901E-4</v>
      </c>
      <c r="H171" s="7">
        <f>(G171+1)*H170</f>
        <v>1.2229455449904172</v>
      </c>
    </row>
    <row r="172" spans="1:8" x14ac:dyDescent="0.45">
      <c r="A172" s="4">
        <v>43349</v>
      </c>
      <c r="B172" s="5">
        <v>8.0711211822379004E-4</v>
      </c>
      <c r="C172" s="6">
        <v>289.14999999999998</v>
      </c>
      <c r="D172" s="7">
        <f>(C173-C172)/C172</f>
        <v>-7.5047553173092137E-3</v>
      </c>
      <c r="E172" s="7">
        <f>(D172+1)*E171</f>
        <v>1.0714605734767033</v>
      </c>
      <c r="F172" s="8">
        <f>IF(B172&gt;0,IF(B172&gt;_xlfn.QUARTILE.EXC(B:B,2)-0.00001,1,0.75),-1)</f>
        <v>1</v>
      </c>
      <c r="G172" s="7">
        <f>F172*D172</f>
        <v>-7.5047553173092137E-3</v>
      </c>
      <c r="H172" s="7">
        <f>(G172+1)*H171</f>
        <v>1.2137676379088707</v>
      </c>
    </row>
    <row r="173" spans="1:8" x14ac:dyDescent="0.45">
      <c r="A173" s="4">
        <v>43350</v>
      </c>
      <c r="B173" s="5">
        <v>7.6587404631080702E-4</v>
      </c>
      <c r="C173" s="6">
        <v>286.98</v>
      </c>
      <c r="D173" s="7">
        <f>(C174-C173)/C173</f>
        <v>6.1328315562059754E-3</v>
      </c>
      <c r="E173" s="7">
        <f>(D173+1)*E172</f>
        <v>1.0780316606929516</v>
      </c>
      <c r="F173" s="8">
        <f>IF(B173&gt;0,IF(B173&gt;_xlfn.QUARTILE.EXC(B:B,2)-0.00001,1,0.75),-1)</f>
        <v>1</v>
      </c>
      <c r="G173" s="7">
        <f>F173*D173</f>
        <v>6.1328315562059754E-3</v>
      </c>
      <c r="H173" s="7">
        <f>(G173+1)*H172</f>
        <v>1.2212114703805397</v>
      </c>
    </row>
    <row r="174" spans="1:8" x14ac:dyDescent="0.45">
      <c r="A174" s="4">
        <v>43353</v>
      </c>
      <c r="B174" s="5">
        <v>7.6587404631080702E-4</v>
      </c>
      <c r="C174" s="6">
        <v>288.74</v>
      </c>
      <c r="D174" s="7">
        <f>(C175-C174)/C174</f>
        <v>-4.7447530650412293E-3</v>
      </c>
      <c r="E174" s="7">
        <f>(D174+1)*E173</f>
        <v>1.0729166666666674</v>
      </c>
      <c r="F174" s="8">
        <f>IF(B174&gt;0,IF(B174&gt;_xlfn.QUARTILE.EXC(B:B,2)-0.00001,1,0.75),-1)</f>
        <v>1</v>
      </c>
      <c r="G174" s="7">
        <f>F174*D174</f>
        <v>-4.7447530650412293E-3</v>
      </c>
      <c r="H174" s="7">
        <f>(G174+1)*H173</f>
        <v>1.2154171235133882</v>
      </c>
    </row>
    <row r="175" spans="1:8" x14ac:dyDescent="0.45">
      <c r="A175" s="4">
        <v>43354</v>
      </c>
      <c r="B175" s="5">
        <v>7.6587404631080702E-4</v>
      </c>
      <c r="C175" s="6">
        <v>287.37</v>
      </c>
      <c r="D175" s="7">
        <f>(C176-C175)/C175</f>
        <v>5.8809200682047452E-3</v>
      </c>
      <c r="E175" s="7">
        <f>(D175+1)*E174</f>
        <v>1.0792264038231789</v>
      </c>
      <c r="F175" s="8">
        <f>IF(B175&gt;0,IF(B175&gt;_xlfn.QUARTILE.EXC(B:B,2)-0.00001,1,0.75),-1)</f>
        <v>1</v>
      </c>
      <c r="G175" s="7">
        <f>F175*D175</f>
        <v>5.8809200682047452E-3</v>
      </c>
      <c r="H175" s="7">
        <f>(G175+1)*H174</f>
        <v>1.2225648944662979</v>
      </c>
    </row>
    <row r="176" spans="1:8" x14ac:dyDescent="0.45">
      <c r="A176" s="4">
        <v>43355</v>
      </c>
      <c r="B176" s="5">
        <v>8.0711211822379004E-4</v>
      </c>
      <c r="C176" s="6">
        <v>289.06</v>
      </c>
      <c r="D176" s="7">
        <f>(C177-C176)/C176</f>
        <v>4.358956618003151E-3</v>
      </c>
      <c r="E176" s="7">
        <f>(D176+1)*E175</f>
        <v>1.0839307048984477</v>
      </c>
      <c r="F176" s="8">
        <f>IF(B176&gt;0,IF(B176&gt;_xlfn.QUARTILE.EXC(B:B,2)-0.00001,1,0.75),-1)</f>
        <v>1</v>
      </c>
      <c r="G176" s="7">
        <f>F176*D176</f>
        <v>4.358956618003151E-3</v>
      </c>
      <c r="H176" s="7">
        <f>(G176+1)*H175</f>
        <v>1.2278940018039701</v>
      </c>
    </row>
    <row r="177" spans="1:8" x14ac:dyDescent="0.45">
      <c r="A177" s="4">
        <v>43356</v>
      </c>
      <c r="B177" s="5">
        <v>7.6587404631080702E-4</v>
      </c>
      <c r="C177" s="6">
        <v>290.32</v>
      </c>
      <c r="D177" s="7">
        <f>(C178-C177)/C177</f>
        <v>2.548911545880439E-3</v>
      </c>
      <c r="E177" s="7">
        <f>(D177+1)*E176</f>
        <v>1.0866935483870979</v>
      </c>
      <c r="F177" s="8">
        <f>IF(B177&gt;0,IF(B177&gt;_xlfn.QUARTILE.EXC(B:B,2)-0.00001,1,0.75),-1)</f>
        <v>1</v>
      </c>
      <c r="G177" s="7">
        <f>F177*D177</f>
        <v>2.548911545880439E-3</v>
      </c>
      <c r="H177" s="7">
        <f>(G177+1)*H176</f>
        <v>1.2310237950022858</v>
      </c>
    </row>
    <row r="178" spans="1:8" x14ac:dyDescent="0.45">
      <c r="A178" s="4">
        <v>43357</v>
      </c>
      <c r="B178" s="5">
        <v>7.6587404631080702E-4</v>
      </c>
      <c r="C178" s="6">
        <v>291.06</v>
      </c>
      <c r="D178" s="7">
        <f>(C179-C178)/C178</f>
        <v>-8.24572253143713E-4</v>
      </c>
      <c r="E178" s="7">
        <f>(D178+1)*E177</f>
        <v>1.0857974910394277</v>
      </c>
      <c r="F178" s="8">
        <f>IF(B178&gt;0,IF(B178&gt;_xlfn.QUARTILE.EXC(B:B,2)-0.00001,1,0.75),-1)</f>
        <v>1</v>
      </c>
      <c r="G178" s="7">
        <f>F178*D178</f>
        <v>-8.24572253143713E-4</v>
      </c>
      <c r="H178" s="7">
        <f>(G178+1)*H177</f>
        <v>1.2300087269379671</v>
      </c>
    </row>
    <row r="179" spans="1:8" x14ac:dyDescent="0.45">
      <c r="A179" s="4">
        <v>43360</v>
      </c>
      <c r="B179" s="5">
        <v>7.6587404631080702E-4</v>
      </c>
      <c r="C179" s="6">
        <v>290.82</v>
      </c>
      <c r="D179" s="7">
        <f>(C180-C179)/C179</f>
        <v>-4.2638057905233792E-3</v>
      </c>
      <c r="E179" s="7">
        <f>(D179+1)*E178</f>
        <v>1.0811678614097979</v>
      </c>
      <c r="F179" s="8">
        <f>IF(B179&gt;0,IF(B179&gt;_xlfn.QUARTILE.EXC(B:B,2)-0.00001,1,0.75),-1)</f>
        <v>1</v>
      </c>
      <c r="G179" s="7">
        <f>F179*D179</f>
        <v>-4.2638057905233792E-3</v>
      </c>
      <c r="H179" s="7">
        <f>(G179+1)*H178</f>
        <v>1.2247642086056547</v>
      </c>
    </row>
    <row r="180" spans="1:8" x14ac:dyDescent="0.45">
      <c r="A180" s="4">
        <v>43361</v>
      </c>
      <c r="B180" s="5">
        <v>7.6587404631080702E-4</v>
      </c>
      <c r="C180" s="6">
        <v>289.58</v>
      </c>
      <c r="D180" s="7">
        <f>(C181-C180)/C180</f>
        <v>4.8000552524347095E-3</v>
      </c>
      <c r="E180" s="7">
        <f>(D180+1)*E179</f>
        <v>1.0863575268817216</v>
      </c>
      <c r="F180" s="8">
        <f>IF(B180&gt;0,IF(B180&gt;_xlfn.QUARTILE.EXC(B:B,2)-0.00001,1,0.75),-1)</f>
        <v>1</v>
      </c>
      <c r="G180" s="7">
        <f>F180*D180</f>
        <v>4.8000552524347095E-3</v>
      </c>
      <c r="H180" s="7">
        <f>(G180+1)*H179</f>
        <v>1.2306431444781665</v>
      </c>
    </row>
    <row r="181" spans="1:8" x14ac:dyDescent="0.45">
      <c r="A181" s="4">
        <v>43362</v>
      </c>
      <c r="B181" s="5">
        <v>8.0711211822379004E-4</v>
      </c>
      <c r="C181" s="6">
        <v>290.97000000000003</v>
      </c>
      <c r="D181" s="7">
        <f>(C182-C181)/C181</f>
        <v>5.739423308244695E-3</v>
      </c>
      <c r="E181" s="7">
        <f>(D181+1)*E180</f>
        <v>1.0925925925925934</v>
      </c>
      <c r="F181" s="8">
        <f>IF(B181&gt;0,IF(B181&gt;_xlfn.QUARTILE.EXC(B:B,2)-0.00001,1,0.75),-1)</f>
        <v>1</v>
      </c>
      <c r="G181" s="7">
        <f>F181*D181</f>
        <v>5.739423308244695E-3</v>
      </c>
      <c r="H181" s="7">
        <f>(G181+1)*H180</f>
        <v>1.237706326425716</v>
      </c>
    </row>
    <row r="182" spans="1:8" x14ac:dyDescent="0.45">
      <c r="A182" s="4">
        <v>43363</v>
      </c>
      <c r="B182" s="5">
        <v>7.6587404631080702E-4</v>
      </c>
      <c r="C182" s="6">
        <v>292.64</v>
      </c>
      <c r="D182" s="7">
        <f>(C183-C182)/C182</f>
        <v>1.5377255330781461E-3</v>
      </c>
      <c r="E182" s="7">
        <f>(D182+1)*E181</f>
        <v>1.0942727001194752</v>
      </c>
      <c r="F182" s="8">
        <f>IF(B182&gt;0,IF(B182&gt;_xlfn.QUARTILE.EXC(B:B,2)-0.00001,1,0.75),-1)</f>
        <v>1</v>
      </c>
      <c r="G182" s="7">
        <f>F182*D182</f>
        <v>1.5377255330781461E-3</v>
      </c>
      <c r="H182" s="7">
        <f>(G182+1)*H181</f>
        <v>1.2396095790463133</v>
      </c>
    </row>
    <row r="183" spans="1:8" x14ac:dyDescent="0.45">
      <c r="A183" s="4">
        <v>43364</v>
      </c>
      <c r="B183" s="5">
        <v>6.5625188176611396E-4</v>
      </c>
      <c r="C183" s="6">
        <v>293.08999999999997</v>
      </c>
      <c r="D183" s="7">
        <f>(C184-C183)/C183</f>
        <v>-5.9708621925005975E-3</v>
      </c>
      <c r="E183" s="7">
        <f>(D183+1)*E182</f>
        <v>1.0877389486260463</v>
      </c>
      <c r="F183" s="8">
        <f>IF(B183&gt;0,IF(B183&gt;_xlfn.QUARTILE.EXC(B:B,2)-0.00001,1,0.75),-1)</f>
        <v>0.75</v>
      </c>
      <c r="G183" s="7">
        <f>F183*D183</f>
        <v>-4.4781466443754477E-3</v>
      </c>
      <c r="H183" s="7">
        <f>(G183+1)*H182</f>
        <v>1.2340584255695715</v>
      </c>
    </row>
    <row r="184" spans="1:8" x14ac:dyDescent="0.45">
      <c r="A184" s="4">
        <v>43367</v>
      </c>
      <c r="B184" s="5">
        <v>7.6587404631080702E-4</v>
      </c>
      <c r="C184" s="6">
        <v>291.33999999999997</v>
      </c>
      <c r="D184" s="7">
        <f>(C185-C184)/C184</f>
        <v>6.5215898949680016E-4</v>
      </c>
      <c r="E184" s="7">
        <f>(D184+1)*E183</f>
        <v>1.0884483273596186</v>
      </c>
      <c r="F184" s="8">
        <f>IF(B184&gt;0,IF(B184&gt;_xlfn.QUARTILE.EXC(B:B,2)-0.00001,1,0.75),-1)</f>
        <v>1</v>
      </c>
      <c r="G184" s="7">
        <f>F184*D184</f>
        <v>6.5215898949680016E-4</v>
      </c>
      <c r="H184" s="7">
        <f>(G184+1)*H183</f>
        <v>1.2348632278653708</v>
      </c>
    </row>
    <row r="185" spans="1:8" x14ac:dyDescent="0.45">
      <c r="A185" s="4">
        <v>43368</v>
      </c>
      <c r="B185" s="5">
        <v>7.6587404631080702E-4</v>
      </c>
      <c r="C185" s="6">
        <v>291.52999999999997</v>
      </c>
      <c r="D185" s="7">
        <f>(C186-C185)/C185</f>
        <v>-2.1267108016325858E-3</v>
      </c>
      <c r="E185" s="7">
        <f>(D185+1)*E184</f>
        <v>1.0861335125448039</v>
      </c>
      <c r="F185" s="8">
        <f>IF(B185&gt;0,IF(B185&gt;_xlfn.QUARTILE.EXC(B:B,2)-0.00001,1,0.75),-1)</f>
        <v>1</v>
      </c>
      <c r="G185" s="7">
        <f>F185*D185</f>
        <v>-2.1267108016325858E-3</v>
      </c>
      <c r="H185" s="7">
        <f>(G185+1)*H184</f>
        <v>1.2322370309001307</v>
      </c>
    </row>
    <row r="186" spans="1:8" x14ac:dyDescent="0.45">
      <c r="A186" s="4">
        <v>43369</v>
      </c>
      <c r="B186" s="5">
        <v>7.6587404631080702E-4</v>
      </c>
      <c r="C186" s="6">
        <v>290.91000000000003</v>
      </c>
      <c r="D186" s="7">
        <f>(C187-C186)/C186</f>
        <v>-1.7187446289230344E-3</v>
      </c>
      <c r="E186" s="7">
        <f>(D186+1)*E185</f>
        <v>1.0842667264038242</v>
      </c>
      <c r="F186" s="8">
        <f>IF(B186&gt;0,IF(B186&gt;_xlfn.QUARTILE.EXC(B:B,2)-0.00001,1,0.75),-1)</f>
        <v>1</v>
      </c>
      <c r="G186" s="7">
        <f>F186*D186</f>
        <v>-1.7187446289230344E-3</v>
      </c>
      <c r="H186" s="7">
        <f>(G186+1)*H185</f>
        <v>1.2301191301217109</v>
      </c>
    </row>
    <row r="187" spans="1:8" x14ac:dyDescent="0.45">
      <c r="A187" s="4">
        <v>43370</v>
      </c>
      <c r="B187" s="5">
        <v>7.6587404631080702E-4</v>
      </c>
      <c r="C187" s="6">
        <v>290.41000000000003</v>
      </c>
      <c r="D187" s="7">
        <f>(C188-C187)/C187</f>
        <v>-1.4462311903860607E-3</v>
      </c>
      <c r="E187" s="7">
        <f>(D187+1)*E186</f>
        <v>1.082698626045401</v>
      </c>
      <c r="F187" s="8">
        <f>IF(B187&gt;0,IF(B187&gt;_xlfn.QUARTILE.EXC(B:B,2)-0.00001,1,0.75),-1)</f>
        <v>1</v>
      </c>
      <c r="G187" s="7">
        <f>F187*D187</f>
        <v>-1.4462311903860607E-3</v>
      </c>
      <c r="H187" s="7">
        <f>(G187+1)*H186</f>
        <v>1.2283400934678383</v>
      </c>
    </row>
    <row r="188" spans="1:8" x14ac:dyDescent="0.45">
      <c r="A188" s="4">
        <v>43371</v>
      </c>
      <c r="B188" s="5">
        <v>8.0711211822379004E-4</v>
      </c>
      <c r="C188" s="6">
        <v>289.99</v>
      </c>
      <c r="D188" s="7">
        <f>(C189-C188)/C188</f>
        <v>7.3105969171350892E-3</v>
      </c>
      <c r="E188" s="7">
        <f>(D188+1)*E187</f>
        <v>1.0906137992831548</v>
      </c>
      <c r="F188" s="8">
        <f>IF(B188&gt;0,IF(B188&gt;_xlfn.QUARTILE.EXC(B:B,2)-0.00001,1,0.75),-1)</f>
        <v>1</v>
      </c>
      <c r="G188" s="7">
        <f>F188*D188</f>
        <v>7.3105969171350892E-3</v>
      </c>
      <c r="H188" s="7">
        <f>(G188+1)*H187</f>
        <v>1.2373199927683376</v>
      </c>
    </row>
    <row r="189" spans="1:8" x14ac:dyDescent="0.45">
      <c r="A189" s="4">
        <v>43374</v>
      </c>
      <c r="B189" s="5">
        <v>7.6587404631080702E-4</v>
      </c>
      <c r="C189" s="6">
        <v>292.11</v>
      </c>
      <c r="D189" s="7">
        <f>(C190-C189)/C189</f>
        <v>-1.8828523501421086E-3</v>
      </c>
      <c r="E189" s="7">
        <f>(D189+1)*E188</f>
        <v>1.0885603345280772</v>
      </c>
      <c r="F189" s="8">
        <f>IF(B189&gt;0,IF(B189&gt;_xlfn.QUARTILE.EXC(B:B,2)-0.00001,1,0.75),-1)</f>
        <v>1</v>
      </c>
      <c r="G189" s="7">
        <f>F189*D189</f>
        <v>-1.8828523501421086E-3</v>
      </c>
      <c r="H189" s="7">
        <f>(G189+1)*H188</f>
        <v>1.234990301912076</v>
      </c>
    </row>
    <row r="190" spans="1:8" x14ac:dyDescent="0.45">
      <c r="A190" s="4">
        <v>43375</v>
      </c>
      <c r="B190" s="5">
        <v>7.6587404631080702E-4</v>
      </c>
      <c r="C190" s="6">
        <v>291.56</v>
      </c>
      <c r="D190" s="7">
        <f>(C191-C190)/C190</f>
        <v>4.0471944025243754E-3</v>
      </c>
      <c r="E190" s="7">
        <f>(D190+1)*E189</f>
        <v>1.0929659498207893</v>
      </c>
      <c r="F190" s="8">
        <f>IF(B190&gt;0,IF(B190&gt;_xlfn.QUARTILE.EXC(B:B,2)-0.00001,1,0.75),-1)</f>
        <v>1</v>
      </c>
      <c r="G190" s="7">
        <f>F190*D190</f>
        <v>4.0471944025243754E-3</v>
      </c>
      <c r="H190" s="7">
        <f>(G190+1)*H189</f>
        <v>1.2399885477491466</v>
      </c>
    </row>
    <row r="191" spans="1:8" x14ac:dyDescent="0.45">
      <c r="A191" s="4">
        <v>43376</v>
      </c>
      <c r="B191" s="5">
        <v>7.6587404631080702E-4</v>
      </c>
      <c r="C191" s="6">
        <v>292.74</v>
      </c>
      <c r="D191" s="7">
        <f>(C192-C191)/C191</f>
        <v>-5.3289608526337438E-3</v>
      </c>
      <c r="E191" s="7">
        <f>(D191+1)*E190</f>
        <v>1.0871415770609327</v>
      </c>
      <c r="F191" s="8">
        <f>IF(B191&gt;0,IF(B191&gt;_xlfn.QUARTILE.EXC(B:B,2)-0.00001,1,0.75),-1)</f>
        <v>1</v>
      </c>
      <c r="G191" s="7">
        <f>F191*D191</f>
        <v>-5.3289608526337438E-3</v>
      </c>
      <c r="H191" s="7">
        <f>(G191+1)*H190</f>
        <v>1.2333806973204771</v>
      </c>
    </row>
    <row r="192" spans="1:8" x14ac:dyDescent="0.45">
      <c r="A192" s="4">
        <v>43377</v>
      </c>
      <c r="B192" s="5">
        <v>8.0711211822379004E-4</v>
      </c>
      <c r="C192" s="6">
        <v>291.18</v>
      </c>
      <c r="D192" s="7">
        <f>(C193-C192)/C192</f>
        <v>-5.1171096915997288E-3</v>
      </c>
      <c r="E192" s="7">
        <f>(D192+1)*E191</f>
        <v>1.0815785543608132</v>
      </c>
      <c r="F192" s="8">
        <f>IF(B192&gt;0,IF(B192&gt;_xlfn.QUARTILE.EXC(B:B,2)-0.00001,1,0.75),-1)</f>
        <v>1</v>
      </c>
      <c r="G192" s="7">
        <f>F192*D192</f>
        <v>-5.1171096915997288E-3</v>
      </c>
      <c r="H192" s="7">
        <f>(G192+1)*H191</f>
        <v>1.2270693530007863</v>
      </c>
    </row>
    <row r="193" spans="1:8" x14ac:dyDescent="0.45">
      <c r="A193" s="4">
        <v>43378</v>
      </c>
      <c r="B193" s="5">
        <v>7.6587404631080702E-4</v>
      </c>
      <c r="C193" s="6">
        <v>289.69</v>
      </c>
      <c r="D193" s="7">
        <f>(C194-C193)/C193</f>
        <v>-9.1131899616831314E-3</v>
      </c>
      <c r="E193" s="7">
        <f>(D193+1)*E192</f>
        <v>1.0717219235364406</v>
      </c>
      <c r="F193" s="8">
        <f>IF(B193&gt;0,IF(B193&gt;_xlfn.QUARTILE.EXC(B:B,2)-0.00001,1,0.75),-1)</f>
        <v>1</v>
      </c>
      <c r="G193" s="7">
        <f>F193*D193</f>
        <v>-9.1131899616831314E-3</v>
      </c>
      <c r="H193" s="7">
        <f>(G193+1)*H192</f>
        <v>1.2158868368907305</v>
      </c>
    </row>
    <row r="194" spans="1:8" x14ac:dyDescent="0.45">
      <c r="A194" s="4">
        <v>43381</v>
      </c>
      <c r="B194" s="5">
        <v>8.0711211822379004E-4</v>
      </c>
      <c r="C194" s="6">
        <v>287.05</v>
      </c>
      <c r="D194" s="7">
        <f>(C195-C194)/C194</f>
        <v>1.1844626371711373E-3</v>
      </c>
      <c r="E194" s="7">
        <f>(D194+1)*E193</f>
        <v>1.0729913381123066</v>
      </c>
      <c r="F194" s="8">
        <f>IF(B194&gt;0,IF(B194&gt;_xlfn.QUARTILE.EXC(B:B,2)-0.00001,1,0.75),-1)</f>
        <v>1</v>
      </c>
      <c r="G194" s="7">
        <f>F194*D194</f>
        <v>1.1844626371711373E-3</v>
      </c>
      <c r="H194" s="7">
        <f>(G194+1)*H193</f>
        <v>1.2173270094200557</v>
      </c>
    </row>
    <row r="195" spans="1:8" x14ac:dyDescent="0.45">
      <c r="A195" s="4">
        <v>43382</v>
      </c>
      <c r="B195" s="5">
        <v>7.6587404631080702E-4</v>
      </c>
      <c r="C195" s="6">
        <v>287.39</v>
      </c>
      <c r="D195" s="7">
        <f>(C196-C195)/C195</f>
        <v>-1.948571627405276E-3</v>
      </c>
      <c r="E195" s="7">
        <f>(D195+1)*E194</f>
        <v>1.0709005376344094</v>
      </c>
      <c r="F195" s="8">
        <f>IF(B195&gt;0,IF(B195&gt;_xlfn.QUARTILE.EXC(B:B,2)-0.00001,1,0.75),-1)</f>
        <v>1</v>
      </c>
      <c r="G195" s="7">
        <f>F195*D195</f>
        <v>-1.948571627405276E-3</v>
      </c>
      <c r="H195" s="7">
        <f>(G195+1)*H194</f>
        <v>1.2149549605482257</v>
      </c>
    </row>
    <row r="196" spans="1:8" x14ac:dyDescent="0.45">
      <c r="A196" s="4">
        <v>43383</v>
      </c>
      <c r="B196" s="5">
        <v>-1.0143271601186001E-2</v>
      </c>
      <c r="C196" s="6">
        <v>286.83</v>
      </c>
      <c r="D196" s="7">
        <f>(C197-C196)/C196</f>
        <v>-3.3992260223825961E-2</v>
      </c>
      <c r="E196" s="7">
        <f>(D196+1)*E195</f>
        <v>1.0344982078853053</v>
      </c>
      <c r="F196" s="8">
        <f>IF(B196&gt;0,IF(B196&gt;_xlfn.QUARTILE.EXC(B:B,2)-0.00001,1,0.75),-1)</f>
        <v>-1</v>
      </c>
      <c r="G196" s="7">
        <f>F196*D196</f>
        <v>3.3992260223825961E-2</v>
      </c>
      <c r="H196" s="7">
        <f>(G196+1)*H195</f>
        <v>1.2562540257274093</v>
      </c>
    </row>
    <row r="197" spans="1:8" x14ac:dyDescent="0.45">
      <c r="A197" s="4">
        <v>43384</v>
      </c>
      <c r="B197" s="5">
        <v>8.1477498228592099E-4</v>
      </c>
      <c r="C197" s="6">
        <v>277.08</v>
      </c>
      <c r="D197" s="7">
        <f>(C198-C197)/C197</f>
        <v>-1.1188104518550681E-3</v>
      </c>
      <c r="E197" s="7">
        <f>(D197+1)*E196</f>
        <v>1.0333408004778979</v>
      </c>
      <c r="F197" s="8">
        <f>IF(B197&gt;0,IF(B197&gt;_xlfn.QUARTILE.EXC(B:B,2)-0.00001,1,0.75),-1)</f>
        <v>1</v>
      </c>
      <c r="G197" s="7">
        <f>F197*D197</f>
        <v>-1.1188104518550681E-3</v>
      </c>
      <c r="H197" s="7">
        <f>(G197+1)*H196</f>
        <v>1.2548485155932405</v>
      </c>
    </row>
    <row r="198" spans="1:8" x14ac:dyDescent="0.45">
      <c r="A198" s="4">
        <v>43385</v>
      </c>
      <c r="B198" s="5">
        <v>7.6587404631080702E-4</v>
      </c>
      <c r="C198" s="6">
        <v>276.77</v>
      </c>
      <c r="D198" s="7">
        <f>(C199-C198)/C198</f>
        <v>-4.407992195685842E-3</v>
      </c>
      <c r="E198" s="7">
        <f>(D198+1)*E197</f>
        <v>1.0287858422939076</v>
      </c>
      <c r="F198" s="8">
        <f>IF(B198&gt;0,IF(B198&gt;_xlfn.QUARTILE.EXC(B:B,2)-0.00001,1,0.75),-1)</f>
        <v>1</v>
      </c>
      <c r="G198" s="7">
        <f>F198*D198</f>
        <v>-4.407992195685842E-3</v>
      </c>
      <c r="H198" s="7">
        <f>(G198+1)*H197</f>
        <v>1.2493171531297376</v>
      </c>
    </row>
    <row r="199" spans="1:8" x14ac:dyDescent="0.45">
      <c r="A199" s="4">
        <v>43388</v>
      </c>
      <c r="B199" s="5">
        <v>7.6587404631080702E-4</v>
      </c>
      <c r="C199" s="6">
        <v>275.55</v>
      </c>
      <c r="D199" s="7">
        <f>(C200-C199)/C199</f>
        <v>3.8105606967882826E-3</v>
      </c>
      <c r="E199" s="7">
        <f>(D199+1)*E198</f>
        <v>1.032706093189965</v>
      </c>
      <c r="F199" s="8">
        <f>IF(B199&gt;0,IF(B199&gt;_xlfn.QUARTILE.EXC(B:B,2)-0.00001,1,0.75),-1)</f>
        <v>1</v>
      </c>
      <c r="G199" s="7">
        <f>F199*D199</f>
        <v>3.8105606967882826E-3</v>
      </c>
      <c r="H199" s="7">
        <f>(G199+1)*H198</f>
        <v>1.2540777519712771</v>
      </c>
    </row>
    <row r="200" spans="1:8" x14ac:dyDescent="0.45">
      <c r="A200" s="4">
        <v>43389</v>
      </c>
      <c r="B200" s="5">
        <v>9.3253610237431397E-4</v>
      </c>
      <c r="C200" s="6">
        <v>276.60000000000002</v>
      </c>
      <c r="D200" s="7">
        <f>(C201-C200)/C200</f>
        <v>1.38828633405639E-2</v>
      </c>
      <c r="E200" s="7">
        <f>(D200+1)*E199</f>
        <v>1.0470430107526889</v>
      </c>
      <c r="F200" s="8">
        <f>IF(B200&gt;0,IF(B200&gt;_xlfn.QUARTILE.EXC(B:B,2)-0.00001,1,0.75),-1)</f>
        <v>1</v>
      </c>
      <c r="G200" s="7">
        <f>F200*D200</f>
        <v>1.38828633405639E-2</v>
      </c>
      <c r="H200" s="7">
        <f>(G200+1)*H199</f>
        <v>1.271487942020336</v>
      </c>
    </row>
    <row r="201" spans="1:8" x14ac:dyDescent="0.45">
      <c r="A201" s="4">
        <v>43390</v>
      </c>
      <c r="B201" s="5">
        <v>8.0711211822379004E-4</v>
      </c>
      <c r="C201" s="6">
        <v>280.44</v>
      </c>
      <c r="D201" s="7">
        <f>(C202-C201)/C201</f>
        <v>-3.7084581372130239E-3</v>
      </c>
      <c r="E201" s="7">
        <f>(D201+1)*E200</f>
        <v>1.0431600955794511</v>
      </c>
      <c r="F201" s="8">
        <f>IF(B201&gt;0,IF(B201&gt;_xlfn.QUARTILE.EXC(B:B,2)-0.00001,1,0.75),-1)</f>
        <v>1</v>
      </c>
      <c r="G201" s="7">
        <f>F201*D201</f>
        <v>-3.7084581372130239E-3</v>
      </c>
      <c r="H201" s="7">
        <f>(G201+1)*H200</f>
        <v>1.2667726822153824</v>
      </c>
    </row>
    <row r="202" spans="1:8" x14ac:dyDescent="0.45">
      <c r="A202" s="4">
        <v>43391</v>
      </c>
      <c r="B202" s="5">
        <v>8.5189591307313595E-4</v>
      </c>
      <c r="C202" s="6">
        <v>279.39999999999998</v>
      </c>
      <c r="D202" s="7">
        <f>(C203-C202)/C202</f>
        <v>-8.1245526127415243E-3</v>
      </c>
      <c r="E202" s="7">
        <f>(D202+1)*E201</f>
        <v>1.0346848864994034</v>
      </c>
      <c r="F202" s="8">
        <f>IF(B202&gt;0,IF(B202&gt;_xlfn.QUARTILE.EXC(B:B,2)-0.00001,1,0.75),-1)</f>
        <v>1</v>
      </c>
      <c r="G202" s="7">
        <f>F202*D202</f>
        <v>-8.1245526127415243E-3</v>
      </c>
      <c r="H202" s="7">
        <f>(G202+1)*H201</f>
        <v>1.2564807209103399</v>
      </c>
    </row>
    <row r="203" spans="1:8" x14ac:dyDescent="0.45">
      <c r="A203" s="4">
        <v>43392</v>
      </c>
      <c r="B203" s="5">
        <v>7.6587404631080702E-4</v>
      </c>
      <c r="C203" s="6">
        <v>277.13</v>
      </c>
      <c r="D203" s="7">
        <f>(C204-C203)/C203</f>
        <v>-4.6909392703783589E-4</v>
      </c>
      <c r="E203" s="7">
        <f>(D203+1)*E202</f>
        <v>1.0341995221027487</v>
      </c>
      <c r="F203" s="8">
        <f>IF(B203&gt;0,IF(B203&gt;_xlfn.QUARTILE.EXC(B:B,2)-0.00001,1,0.75),-1)</f>
        <v>1</v>
      </c>
      <c r="G203" s="7">
        <f>F203*D203</f>
        <v>-4.6909392703783589E-4</v>
      </c>
      <c r="H203" s="7">
        <f>(G203+1)*H202</f>
        <v>1.2558913134347207</v>
      </c>
    </row>
    <row r="204" spans="1:8" x14ac:dyDescent="0.45">
      <c r="A204" s="4">
        <v>43395</v>
      </c>
      <c r="B204" s="5">
        <v>7.6587404631080702E-4</v>
      </c>
      <c r="C204" s="6">
        <v>277</v>
      </c>
      <c r="D204" s="7">
        <f>(C205-C204)/C204</f>
        <v>-2.1841155234657079E-2</v>
      </c>
      <c r="E204" s="7">
        <f>(D204+1)*E203</f>
        <v>1.0116114097968942</v>
      </c>
      <c r="F204" s="8">
        <f>IF(B204&gt;0,IF(B204&gt;_xlfn.QUARTILE.EXC(B:B,2)-0.00001,1,0.75),-1)</f>
        <v>1</v>
      </c>
      <c r="G204" s="7">
        <f>F204*D204</f>
        <v>-2.1841155234657079E-2</v>
      </c>
      <c r="H204" s="7">
        <f>(G204+1)*H203</f>
        <v>1.2284611963001355</v>
      </c>
    </row>
    <row r="205" spans="1:8" x14ac:dyDescent="0.45">
      <c r="A205" s="4">
        <v>43396</v>
      </c>
      <c r="B205" s="5">
        <v>7.6587404631080702E-4</v>
      </c>
      <c r="C205" s="6">
        <v>270.95</v>
      </c>
      <c r="D205" s="7">
        <f>(C206-C205)/C205</f>
        <v>8.7839084701974365E-3</v>
      </c>
      <c r="E205" s="7">
        <f>(D205+1)*E204</f>
        <v>1.0204973118279577</v>
      </c>
      <c r="F205" s="8">
        <f>IF(B205&gt;0,IF(B205&gt;_xlfn.QUARTILE.EXC(B:B,2)-0.00001,1,0.75),-1)</f>
        <v>1</v>
      </c>
      <c r="G205" s="7">
        <f>F205*D205</f>
        <v>8.7839084701974365E-3</v>
      </c>
      <c r="H205" s="7">
        <f>(G205+1)*H204</f>
        <v>1.2392518870076252</v>
      </c>
    </row>
    <row r="206" spans="1:8" x14ac:dyDescent="0.45">
      <c r="A206" s="4">
        <v>43397</v>
      </c>
      <c r="B206" s="5">
        <v>-1.0184509673098901E-2</v>
      </c>
      <c r="C206" s="6">
        <v>273.33</v>
      </c>
      <c r="D206" s="7">
        <f>(C207-C206)/C206</f>
        <v>-2.1768558153148168E-2</v>
      </c>
      <c r="E206" s="7">
        <f>(D206+1)*E205</f>
        <v>0.99828255675029942</v>
      </c>
      <c r="F206" s="8">
        <f>IF(B206&gt;0,IF(B206&gt;_xlfn.QUARTILE.EXC(B:B,2)-0.00001,1,0.75),-1)</f>
        <v>-1</v>
      </c>
      <c r="G206" s="7">
        <f>F206*D206</f>
        <v>2.1768558153148168E-2</v>
      </c>
      <c r="H206" s="7">
        <f>(G206+1)*H205</f>
        <v>1.2662286137763492</v>
      </c>
    </row>
    <row r="207" spans="1:8" x14ac:dyDescent="0.45">
      <c r="A207" s="4">
        <v>43398</v>
      </c>
      <c r="B207" s="5">
        <v>9.3253610237431397E-4</v>
      </c>
      <c r="C207" s="6">
        <v>267.38</v>
      </c>
      <c r="D207" s="7">
        <f>(C208-C207)/C207</f>
        <v>-5.4603934475277865E-3</v>
      </c>
      <c r="E207" s="7">
        <f>(D207+1)*E206</f>
        <v>0.99283154121863881</v>
      </c>
      <c r="F207" s="8">
        <f>IF(B207&gt;0,IF(B207&gt;_xlfn.QUARTILE.EXC(B:B,2)-0.00001,1,0.75),-1)</f>
        <v>1</v>
      </c>
      <c r="G207" s="7">
        <f>F207*D207</f>
        <v>-5.4603934475277865E-3</v>
      </c>
      <c r="H207" s="7">
        <f>(G207+1)*H206</f>
        <v>1.2593145073506127</v>
      </c>
    </row>
    <row r="208" spans="1:8" x14ac:dyDescent="0.45">
      <c r="A208" s="4">
        <v>43399</v>
      </c>
      <c r="B208" s="5">
        <v>9.8451804086248092E-4</v>
      </c>
      <c r="C208" s="6">
        <v>265.92</v>
      </c>
      <c r="D208" s="7">
        <f>(C209-C208)/C208</f>
        <v>1.0830324909747275E-2</v>
      </c>
      <c r="E208" s="7">
        <f>(D208+1)*E207</f>
        <v>1.0035842293906818</v>
      </c>
      <c r="F208" s="8">
        <f>IF(B208&gt;0,IF(B208&gt;_xlfn.QUARTILE.EXC(B:B,2)-0.00001,1,0.75),-1)</f>
        <v>1</v>
      </c>
      <c r="G208" s="7">
        <f>F208*D208</f>
        <v>1.0830324909747275E-2</v>
      </c>
      <c r="H208" s="7">
        <f>(G208+1)*H207</f>
        <v>1.2729532926287781</v>
      </c>
    </row>
    <row r="209" spans="1:8" x14ac:dyDescent="0.45">
      <c r="A209" s="4">
        <v>43402</v>
      </c>
      <c r="B209" s="5">
        <v>7.6587404631080702E-4</v>
      </c>
      <c r="C209" s="6">
        <v>268.8</v>
      </c>
      <c r="D209" s="7">
        <f>(C210-C209)/C209</f>
        <v>-1.9084821428571409E-2</v>
      </c>
      <c r="E209" s="7">
        <f>(D209+1)*E208</f>
        <v>0.98443100358423019</v>
      </c>
      <c r="F209" s="8">
        <f>IF(B209&gt;0,IF(B209&gt;_xlfn.QUARTILE.EXC(B:B,2)-0.00001,1,0.75),-1)</f>
        <v>1</v>
      </c>
      <c r="G209" s="7">
        <f>F209*D209</f>
        <v>-1.9084821428571409E-2</v>
      </c>
      <c r="H209" s="7">
        <f>(G209+1)*H208</f>
        <v>1.2486592063520459</v>
      </c>
    </row>
    <row r="210" spans="1:8" x14ac:dyDescent="0.45">
      <c r="A210" s="4">
        <v>43403</v>
      </c>
      <c r="B210" s="5">
        <v>8.0711211822379004E-4</v>
      </c>
      <c r="C210" s="6">
        <v>263.67</v>
      </c>
      <c r="D210" s="7">
        <f>(C211-C210)/C210</f>
        <v>2.6472484545075135E-2</v>
      </c>
      <c r="E210" s="7">
        <f>(D210+1)*E209</f>
        <v>1.0104913381123066</v>
      </c>
      <c r="F210" s="8">
        <f>IF(B210&gt;0,IF(B210&gt;_xlfn.QUARTILE.EXC(B:B,2)-0.00001,1,0.75),-1)</f>
        <v>1</v>
      </c>
      <c r="G210" s="7">
        <f>F210*D210</f>
        <v>2.6472484545075135E-2</v>
      </c>
      <c r="H210" s="7">
        <f>(G210+1)*H209</f>
        <v>1.2817143178942663</v>
      </c>
    </row>
    <row r="211" spans="1:8" x14ac:dyDescent="0.45">
      <c r="A211" s="4">
        <v>43404</v>
      </c>
      <c r="B211" s="5">
        <v>7.6587404631080702E-4</v>
      </c>
      <c r="C211" s="6">
        <v>270.64999999999998</v>
      </c>
      <c r="D211" s="7">
        <f>(C212-C211)/C211</f>
        <v>3.5100683539628507E-3</v>
      </c>
      <c r="E211" s="7">
        <f>(D211+1)*E210</f>
        <v>1.0140382317801682</v>
      </c>
      <c r="F211" s="8">
        <f>IF(B211&gt;0,IF(B211&gt;_xlfn.QUARTILE.EXC(B:B,2)-0.00001,1,0.75),-1)</f>
        <v>1</v>
      </c>
      <c r="G211" s="7">
        <f>F211*D211</f>
        <v>3.5100683539628507E-3</v>
      </c>
      <c r="H211" s="7">
        <f>(G211+1)*H210</f>
        <v>1.286213222760328</v>
      </c>
    </row>
    <row r="212" spans="1:8" x14ac:dyDescent="0.45">
      <c r="A212" s="4">
        <v>43405</v>
      </c>
      <c r="B212" s="5">
        <v>8.0711211822379004E-4</v>
      </c>
      <c r="C212" s="6">
        <v>271.60000000000002</v>
      </c>
      <c r="D212" s="7">
        <f>(C213-C212)/C212</f>
        <v>1.1597938144329812E-2</v>
      </c>
      <c r="E212" s="7">
        <f>(D212+1)*E211</f>
        <v>1.0257989844683402</v>
      </c>
      <c r="F212" s="8">
        <f>IF(B212&gt;0,IF(B212&gt;_xlfn.QUARTILE.EXC(B:B,2)-0.00001,1,0.75),-1)</f>
        <v>1</v>
      </c>
      <c r="G212" s="7">
        <f>F212*D212</f>
        <v>1.1597938144329812E-2</v>
      </c>
      <c r="H212" s="7">
        <f>(G212+1)*H211</f>
        <v>1.3011306441583215</v>
      </c>
    </row>
    <row r="213" spans="1:8" x14ac:dyDescent="0.45">
      <c r="A213" s="4">
        <v>43406</v>
      </c>
      <c r="B213" s="5">
        <v>7.6587404631080702E-4</v>
      </c>
      <c r="C213" s="6">
        <v>274.75</v>
      </c>
      <c r="D213" s="7">
        <f>(C214-C213)/C213</f>
        <v>-8.4076433121019183E-3</v>
      </c>
      <c r="E213" s="7">
        <f>(D213+1)*E212</f>
        <v>1.017174432497014</v>
      </c>
      <c r="F213" s="8">
        <f>IF(B213&gt;0,IF(B213&gt;_xlfn.QUARTILE.EXC(B:B,2)-0.00001,1,0.75),-1)</f>
        <v>1</v>
      </c>
      <c r="G213" s="7">
        <f>F213*D213</f>
        <v>-8.4076433121019183E-3</v>
      </c>
      <c r="H213" s="7">
        <f>(G213+1)*H212</f>
        <v>1.290191201799793</v>
      </c>
    </row>
    <row r="214" spans="1:8" x14ac:dyDescent="0.45">
      <c r="A214" s="4">
        <v>43409</v>
      </c>
      <c r="B214" s="5">
        <v>7.6587404631080702E-4</v>
      </c>
      <c r="C214" s="6">
        <v>272.44</v>
      </c>
      <c r="D214" s="7">
        <f>(C215-C214)/C214</f>
        <v>3.2300690060196573E-3</v>
      </c>
      <c r="E214" s="7">
        <f>(D214+1)*E213</f>
        <v>1.0204599761051383</v>
      </c>
      <c r="F214" s="8">
        <f>IF(B214&gt;0,IF(B214&gt;_xlfn.QUARTILE.EXC(B:B,2)-0.00001,1,0.75),-1)</f>
        <v>1</v>
      </c>
      <c r="G214" s="7">
        <f>F214*D214</f>
        <v>3.2300690060196573E-3</v>
      </c>
      <c r="H214" s="7">
        <f>(G214+1)*H213</f>
        <v>1.2943586084125658</v>
      </c>
    </row>
    <row r="215" spans="1:8" x14ac:dyDescent="0.45">
      <c r="A215" s="4">
        <v>43410</v>
      </c>
      <c r="B215" s="5">
        <v>6.5625188176611396E-4</v>
      </c>
      <c r="C215" s="6">
        <v>273.32</v>
      </c>
      <c r="D215" s="7">
        <f>(C216-C215)/C215</f>
        <v>1.5512951851309853E-2</v>
      </c>
      <c r="E215" s="7">
        <f>(D215+1)*E214</f>
        <v>1.0362903225806461</v>
      </c>
      <c r="F215" s="8">
        <f>IF(B215&gt;0,IF(B215&gt;_xlfn.QUARTILE.EXC(B:B,2)-0.00001,1,0.75),-1)</f>
        <v>0.75</v>
      </c>
      <c r="G215" s="7">
        <f>F215*D215</f>
        <v>1.163471388848239E-2</v>
      </c>
      <c r="H215" s="7">
        <f>(G215+1)*H214</f>
        <v>1.3094181004905403</v>
      </c>
    </row>
    <row r="216" spans="1:8" x14ac:dyDescent="0.45">
      <c r="A216" s="4">
        <v>43411</v>
      </c>
      <c r="B216" s="5">
        <v>9.3253610237431397E-4</v>
      </c>
      <c r="C216" s="6">
        <v>277.56</v>
      </c>
      <c r="D216" s="7">
        <f>(C217-C216)/C216</f>
        <v>9.1872027669693442E-3</v>
      </c>
      <c r="E216" s="7">
        <f>(D216+1)*E215</f>
        <v>1.0458109318996425</v>
      </c>
      <c r="F216" s="8">
        <f>IF(B216&gt;0,IF(B216&gt;_xlfn.QUARTILE.EXC(B:B,2)-0.00001,1,0.75),-1)</f>
        <v>1</v>
      </c>
      <c r="G216" s="7">
        <f>F216*D216</f>
        <v>9.1872027669693442E-3</v>
      </c>
      <c r="H216" s="7">
        <f>(G216+1)*H215</f>
        <v>1.3214479900864866</v>
      </c>
    </row>
    <row r="217" spans="1:8" x14ac:dyDescent="0.45">
      <c r="A217" s="4">
        <v>43412</v>
      </c>
      <c r="B217" s="5">
        <v>7.6587404631080702E-4</v>
      </c>
      <c r="C217" s="6">
        <v>280.11</v>
      </c>
      <c r="D217" s="7">
        <f>(C218-C217)/C217</f>
        <v>-3.8556281460856122E-3</v>
      </c>
      <c r="E217" s="7">
        <f>(D217+1)*E216</f>
        <v>1.0417786738351262</v>
      </c>
      <c r="F217" s="8">
        <f>IF(B217&gt;0,IF(B217&gt;_xlfn.QUARTILE.EXC(B:B,2)-0.00001,1,0.75),-1)</f>
        <v>1</v>
      </c>
      <c r="G217" s="7">
        <f>F217*D217</f>
        <v>-3.8556281460856122E-3</v>
      </c>
      <c r="H217" s="7">
        <f>(G217+1)*H216</f>
        <v>1.3163529780223209</v>
      </c>
    </row>
    <row r="218" spans="1:8" x14ac:dyDescent="0.45">
      <c r="A218" s="4">
        <v>43413</v>
      </c>
      <c r="B218" s="5">
        <v>8.0711211822379004E-4</v>
      </c>
      <c r="C218" s="6">
        <v>279.02999999999997</v>
      </c>
      <c r="D218" s="7">
        <f>(C219-C218)/C218</f>
        <v>-6.5942730172382008E-3</v>
      </c>
      <c r="E218" s="7">
        <f>(D218+1)*E217</f>
        <v>1.034908900836321</v>
      </c>
      <c r="F218" s="8">
        <f>IF(B218&gt;0,IF(B218&gt;_xlfn.QUARTILE.EXC(B:B,2)-0.00001,1,0.75),-1)</f>
        <v>1</v>
      </c>
      <c r="G218" s="7">
        <f>F218*D218</f>
        <v>-6.5942730172382008E-3</v>
      </c>
      <c r="H218" s="7">
        <f>(G218+1)*H217</f>
        <v>1.3076725870981871</v>
      </c>
    </row>
    <row r="219" spans="1:8" x14ac:dyDescent="0.45">
      <c r="A219" s="4">
        <v>43416</v>
      </c>
      <c r="B219" s="5">
        <v>9.4327996894949799E-4</v>
      </c>
      <c r="C219" s="6">
        <v>277.19</v>
      </c>
      <c r="D219" s="7">
        <f>(C220-C219)/C219</f>
        <v>-1.4791298387387795E-2</v>
      </c>
      <c r="E219" s="7">
        <f>(D219+1)*E218</f>
        <v>1.0196012544802875</v>
      </c>
      <c r="F219" s="8">
        <f>IF(B219&gt;0,IF(B219&gt;_xlfn.QUARTILE.EXC(B:B,2)-0.00001,1,0.75),-1)</f>
        <v>1</v>
      </c>
      <c r="G219" s="7">
        <f>F219*D219</f>
        <v>-1.4791298387387795E-2</v>
      </c>
      <c r="H219" s="7">
        <f>(G219+1)*H218</f>
        <v>1.2883304116694105</v>
      </c>
    </row>
    <row r="220" spans="1:8" x14ac:dyDescent="0.45">
      <c r="A220" s="4">
        <v>43417</v>
      </c>
      <c r="B220" s="5">
        <v>7.6587404631080702E-4</v>
      </c>
      <c r="C220" s="6">
        <v>273.08999999999997</v>
      </c>
      <c r="D220" s="7">
        <f>(C221-C220)/C220</f>
        <v>3.9181222307665972E-3</v>
      </c>
      <c r="E220" s="7">
        <f>(D220+1)*E219</f>
        <v>1.0235961768219843</v>
      </c>
      <c r="F220" s="8">
        <f>IF(B220&gt;0,IF(B220&gt;_xlfn.QUARTILE.EXC(B:B,2)-0.00001,1,0.75),-1)</f>
        <v>1</v>
      </c>
      <c r="G220" s="7">
        <f>F220*D220</f>
        <v>3.9181222307665972E-3</v>
      </c>
      <c r="H220" s="7">
        <f>(G220+1)*H219</f>
        <v>1.2933782476959452</v>
      </c>
    </row>
    <row r="221" spans="1:8" x14ac:dyDescent="0.45">
      <c r="A221" s="4">
        <v>43418</v>
      </c>
      <c r="B221" s="5">
        <v>7.6587404631080702E-4</v>
      </c>
      <c r="C221" s="6">
        <v>274.16000000000003</v>
      </c>
      <c r="D221" s="7">
        <f>(C222-C221)/C221</f>
        <v>-1.9623577473008653E-2</v>
      </c>
      <c r="E221" s="7">
        <f>(D221+1)*E220</f>
        <v>1.0035095579450426</v>
      </c>
      <c r="F221" s="8">
        <f>IF(B221&gt;0,IF(B221&gt;_xlfn.QUARTILE.EXC(B:B,2)-0.00001,1,0.75),-1)</f>
        <v>1</v>
      </c>
      <c r="G221" s="7">
        <f>F221*D221</f>
        <v>-1.9623577473008653E-2</v>
      </c>
      <c r="H221" s="7">
        <f>(G221+1)*H220</f>
        <v>1.2679975394503795</v>
      </c>
    </row>
    <row r="222" spans="1:8" x14ac:dyDescent="0.45">
      <c r="A222" s="4">
        <v>43419</v>
      </c>
      <c r="B222" s="5">
        <v>7.6587404631080702E-4</v>
      </c>
      <c r="C222" s="6">
        <v>268.77999999999997</v>
      </c>
      <c r="D222" s="7">
        <f>(C223-C222)/C222</f>
        <v>1.1198749906987306E-2</v>
      </c>
      <c r="E222" s="7">
        <f>(D222+1)*E221</f>
        <v>1.0147476105137405</v>
      </c>
      <c r="F222" s="8">
        <f>IF(B222&gt;0,IF(B222&gt;_xlfn.QUARTILE.EXC(B:B,2)-0.00001,1,0.75),-1)</f>
        <v>1</v>
      </c>
      <c r="G222" s="7">
        <f>F222*D222</f>
        <v>1.1198749906987306E-2</v>
      </c>
      <c r="H222" s="7">
        <f>(G222+1)*H221</f>
        <v>1.2821975267773595</v>
      </c>
    </row>
    <row r="223" spans="1:8" x14ac:dyDescent="0.45">
      <c r="A223" s="4">
        <v>43420</v>
      </c>
      <c r="B223" s="5">
        <v>7.6587404631080702E-4</v>
      </c>
      <c r="C223" s="6">
        <v>271.79000000000002</v>
      </c>
      <c r="D223" s="7">
        <f>(C224-C223)/C223</f>
        <v>4.6359321535008307E-3</v>
      </c>
      <c r="E223" s="7">
        <f>(D223+1)*E222</f>
        <v>1.0194519115890093</v>
      </c>
      <c r="F223" s="8">
        <f>IF(B223&gt;0,IF(B223&gt;_xlfn.QUARTILE.EXC(B:B,2)-0.00001,1,0.75),-1)</f>
        <v>1</v>
      </c>
      <c r="G223" s="7">
        <f>F223*D223</f>
        <v>4.6359321535008307E-3</v>
      </c>
      <c r="H223" s="7">
        <f>(G223+1)*H222</f>
        <v>1.2881417075188859</v>
      </c>
    </row>
    <row r="224" spans="1:8" x14ac:dyDescent="0.45">
      <c r="A224" s="4">
        <v>43423</v>
      </c>
      <c r="B224" s="5">
        <v>9.8451804086248092E-4</v>
      </c>
      <c r="C224" s="6">
        <v>273.05</v>
      </c>
      <c r="D224" s="7">
        <f>(C225-C224)/C224</f>
        <v>-2.8163340047610317E-2</v>
      </c>
      <c r="E224" s="7">
        <f>(D224+1)*E223</f>
        <v>0.99074074074074159</v>
      </c>
      <c r="F224" s="8">
        <f>IF(B224&gt;0,IF(B224&gt;_xlfn.QUARTILE.EXC(B:B,2)-0.00001,1,0.75),-1)</f>
        <v>1</v>
      </c>
      <c r="G224" s="7">
        <f>F224*D224</f>
        <v>-2.8163340047610317E-2</v>
      </c>
      <c r="H224" s="7">
        <f>(G224+1)*H223</f>
        <v>1.2518633345805221</v>
      </c>
    </row>
    <row r="225" spans="1:8" x14ac:dyDescent="0.45">
      <c r="A225" s="4">
        <v>43424</v>
      </c>
      <c r="B225" s="5">
        <v>9.8451804086248092E-4</v>
      </c>
      <c r="C225" s="6">
        <v>265.36</v>
      </c>
      <c r="D225" s="7">
        <f>(C226-C225)/C225</f>
        <v>1.8842327404280975E-3</v>
      </c>
      <c r="E225" s="7">
        <f>(D225+1)*E224</f>
        <v>0.99260752688172127</v>
      </c>
      <c r="F225" s="8">
        <f>IF(B225&gt;0,IF(B225&gt;_xlfn.QUARTILE.EXC(B:B,2)-0.00001,1,0.75),-1)</f>
        <v>1</v>
      </c>
      <c r="G225" s="7">
        <f>F225*D225</f>
        <v>1.8842327404280975E-3</v>
      </c>
      <c r="H225" s="7">
        <f>(G225+1)*H224</f>
        <v>1.2542221364620803</v>
      </c>
    </row>
    <row r="226" spans="1:8" x14ac:dyDescent="0.45">
      <c r="A226" s="4">
        <v>43425</v>
      </c>
      <c r="B226" s="5">
        <v>7.6587404631080702E-4</v>
      </c>
      <c r="C226" s="6">
        <v>265.86</v>
      </c>
      <c r="D226" s="7">
        <f>(C227-C226)/C226</f>
        <v>-1.0080493492815793E-2</v>
      </c>
      <c r="E226" s="7">
        <f>(D226+1)*E225</f>
        <v>0.98260155316607012</v>
      </c>
      <c r="F226" s="8">
        <f>IF(B226&gt;0,IF(B226&gt;_xlfn.QUARTILE.EXC(B:B,2)-0.00001,1,0.75),-1)</f>
        <v>1</v>
      </c>
      <c r="G226" s="7">
        <f>F226*D226</f>
        <v>-1.0080493492815793E-2</v>
      </c>
      <c r="H226" s="7">
        <f>(G226+1)*H225</f>
        <v>1.2415789583769288</v>
      </c>
    </row>
    <row r="227" spans="1:8" x14ac:dyDescent="0.45">
      <c r="A227" s="4">
        <v>43427</v>
      </c>
      <c r="B227" s="5">
        <v>7.6587404631080702E-4</v>
      </c>
      <c r="C227" s="6">
        <v>263.18</v>
      </c>
      <c r="D227" s="7">
        <f>(C228-C227)/C227</f>
        <v>9.8791701497072948E-3</v>
      </c>
      <c r="E227" s="7">
        <f>(D227+1)*E226</f>
        <v>0.99230884109916451</v>
      </c>
      <c r="F227" s="8">
        <f>IF(B227&gt;0,IF(B227&gt;_xlfn.QUARTILE.EXC(B:B,2)-0.00001,1,0.75),-1)</f>
        <v>1</v>
      </c>
      <c r="G227" s="7">
        <f>F227*D227</f>
        <v>9.8791701497072948E-3</v>
      </c>
      <c r="H227" s="7">
        <f>(G227+1)*H226</f>
        <v>1.253844728161031</v>
      </c>
    </row>
    <row r="228" spans="1:8" x14ac:dyDescent="0.45">
      <c r="A228" s="4">
        <v>43430</v>
      </c>
      <c r="B228" s="5">
        <v>7.6587404631080702E-4</v>
      </c>
      <c r="C228" s="6">
        <v>265.77999999999997</v>
      </c>
      <c r="D228" s="7">
        <f>(C229-C228)/C228</f>
        <v>2.1070057942659428E-3</v>
      </c>
      <c r="E228" s="7">
        <f>(D228+1)*E227</f>
        <v>0.99439964157706184</v>
      </c>
      <c r="F228" s="8">
        <f>IF(B228&gt;0,IF(B228&gt;_xlfn.QUARTILE.EXC(B:B,2)-0.00001,1,0.75),-1)</f>
        <v>1</v>
      </c>
      <c r="G228" s="7">
        <f>F228*D228</f>
        <v>2.1070057942659428E-3</v>
      </c>
      <c r="H228" s="7">
        <f>(G228+1)*H227</f>
        <v>1.2564865862683763</v>
      </c>
    </row>
    <row r="229" spans="1:8" x14ac:dyDescent="0.45">
      <c r="A229" s="4">
        <v>43431</v>
      </c>
      <c r="B229" s="5">
        <v>8.0711211822379004E-4</v>
      </c>
      <c r="C229" s="6">
        <v>266.33999999999997</v>
      </c>
      <c r="D229" s="7">
        <f>(C230-C229)/C229</f>
        <v>1.2239993992641165E-2</v>
      </c>
      <c r="E229" s="7">
        <f>(D229+1)*E228</f>
        <v>1.0065710872162497</v>
      </c>
      <c r="F229" s="8">
        <f>IF(B229&gt;0,IF(B229&gt;_xlfn.QUARTILE.EXC(B:B,2)-0.00001,1,0.75),-1)</f>
        <v>1</v>
      </c>
      <c r="G229" s="7">
        <f>F229*D229</f>
        <v>1.2239993992641165E-2</v>
      </c>
      <c r="H229" s="7">
        <f>(G229+1)*H228</f>
        <v>1.2718659745361354</v>
      </c>
    </row>
    <row r="230" spans="1:8" x14ac:dyDescent="0.45">
      <c r="A230" s="4">
        <v>43432</v>
      </c>
      <c r="B230" s="5">
        <v>9.73774174287297E-4</v>
      </c>
      <c r="C230" s="6">
        <v>269.60000000000002</v>
      </c>
      <c r="D230" s="7">
        <f>(C231-C230)/C230</f>
        <v>1.524480712166156E-2</v>
      </c>
      <c r="E230" s="7">
        <f>(D230+1)*E229</f>
        <v>1.0219160692951026</v>
      </c>
      <c r="F230" s="8">
        <f>IF(B230&gt;0,IF(B230&gt;_xlfn.QUARTILE.EXC(B:B,2)-0.00001,1,0.75),-1)</f>
        <v>1</v>
      </c>
      <c r="G230" s="7">
        <f>F230*D230</f>
        <v>1.524480712166156E-2</v>
      </c>
      <c r="H230" s="7">
        <f>(G230+1)*H229</f>
        <v>1.2912553260025428</v>
      </c>
    </row>
    <row r="231" spans="1:8" x14ac:dyDescent="0.45">
      <c r="A231" s="4">
        <v>43433</v>
      </c>
      <c r="B231" s="5">
        <v>7.6587404631080702E-4</v>
      </c>
      <c r="C231" s="6">
        <v>273.70999999999998</v>
      </c>
      <c r="D231" s="7">
        <f>(C232-C231)/C231</f>
        <v>3.6535018815543E-4</v>
      </c>
      <c r="E231" s="7">
        <f>(D231+1)*E230</f>
        <v>1.0222894265232987</v>
      </c>
      <c r="F231" s="8">
        <f>IF(B231&gt;0,IF(B231&gt;_xlfn.QUARTILE.EXC(B:B,2)-0.00001,1,0.75),-1)</f>
        <v>1</v>
      </c>
      <c r="G231" s="7">
        <f>F231*D231</f>
        <v>3.6535018815543E-4</v>
      </c>
      <c r="H231" s="7">
        <f>(G231+1)*H230</f>
        <v>1.2917270863788546</v>
      </c>
    </row>
    <row r="232" spans="1:8" x14ac:dyDescent="0.45">
      <c r="A232" s="4">
        <v>43434</v>
      </c>
      <c r="B232" s="5">
        <v>7.6587404631080702E-4</v>
      </c>
      <c r="C232" s="6">
        <v>273.81</v>
      </c>
      <c r="D232" s="7">
        <f>(C233-C232)/C232</f>
        <v>2.3629524122566636E-2</v>
      </c>
      <c r="E232" s="7">
        <f>(D232+1)*E231</f>
        <v>1.0464456391875758</v>
      </c>
      <c r="F232" s="8">
        <f>IF(B232&gt;0,IF(B232&gt;_xlfn.QUARTILE.EXC(B:B,2)-0.00001,1,0.75),-1)</f>
        <v>1</v>
      </c>
      <c r="G232" s="7">
        <f>F232*D232</f>
        <v>2.3629524122566636E-2</v>
      </c>
      <c r="H232" s="7">
        <f>(G232+1)*H231</f>
        <v>1.3222499827262164</v>
      </c>
    </row>
    <row r="233" spans="1:8" x14ac:dyDescent="0.45">
      <c r="A233" s="4">
        <v>43437</v>
      </c>
      <c r="B233" s="5">
        <v>7.6587404631080702E-4</v>
      </c>
      <c r="C233" s="6">
        <v>280.27999999999997</v>
      </c>
      <c r="D233" s="7">
        <f>(C234-C233)/C233</f>
        <v>-6.8146139574709877E-3</v>
      </c>
      <c r="E233" s="7">
        <f>(D233+1)*E232</f>
        <v>1.0393145161290336</v>
      </c>
      <c r="F233" s="8">
        <f>IF(B233&gt;0,IF(B233&gt;_xlfn.QUARTILE.EXC(B:B,2)-0.00001,1,0.75),-1)</f>
        <v>1</v>
      </c>
      <c r="G233" s="7">
        <f>F233*D233</f>
        <v>-6.8146139574709877E-3</v>
      </c>
      <c r="H233" s="7">
        <f>(G233+1)*H232</f>
        <v>1.3132393595386647</v>
      </c>
    </row>
    <row r="234" spans="1:8" x14ac:dyDescent="0.45">
      <c r="A234" s="4">
        <v>43438</v>
      </c>
      <c r="B234" s="5">
        <v>-1.0184509673098901E-2</v>
      </c>
      <c r="C234" s="6">
        <v>278.37</v>
      </c>
      <c r="D234" s="7">
        <f>(C235-C234)/C234</f>
        <v>-4.4724647052484065E-2</v>
      </c>
      <c r="E234" s="7">
        <f>(D234+1)*E233</f>
        <v>0.99283154121863937</v>
      </c>
      <c r="F234" s="8">
        <f>IF(B234&gt;0,IF(B234&gt;_xlfn.QUARTILE.EXC(B:B,2)-0.00001,1,0.75),-1)</f>
        <v>-1</v>
      </c>
      <c r="G234" s="7">
        <f>F234*D234</f>
        <v>4.4724647052484065E-2</v>
      </c>
      <c r="H234" s="7">
        <f>(G234+1)*H233</f>
        <v>1.3719735263894617</v>
      </c>
    </row>
    <row r="235" spans="1:8" x14ac:dyDescent="0.45">
      <c r="A235" s="4">
        <v>43440</v>
      </c>
      <c r="B235" s="5">
        <v>7.6587404631080702E-4</v>
      </c>
      <c r="C235" s="6">
        <v>265.92</v>
      </c>
      <c r="D235" s="7">
        <f>(C236-C235)/C235</f>
        <v>1.331227436823091E-2</v>
      </c>
      <c r="E235" s="7">
        <f>(D235+1)*E234</f>
        <v>1.0060483870967756</v>
      </c>
      <c r="F235" s="8">
        <f>IF(B235&gt;0,IF(B235&gt;_xlfn.QUARTILE.EXC(B:B,2)-0.00001,1,0.75),-1)</f>
        <v>1</v>
      </c>
      <c r="G235" s="7">
        <f>F235*D235</f>
        <v>1.331227436823091E-2</v>
      </c>
      <c r="H235" s="7">
        <f>(G235+1)*H234</f>
        <v>1.3902376143987076</v>
      </c>
    </row>
    <row r="236" spans="1:8" x14ac:dyDescent="0.45">
      <c r="A236" s="4">
        <v>43441</v>
      </c>
      <c r="B236" s="5">
        <v>8.1477498228592099E-4</v>
      </c>
      <c r="C236" s="6">
        <v>269.45999999999998</v>
      </c>
      <c r="D236" s="7">
        <f>(C237-C236)/C236</f>
        <v>-2.2600757069694853E-2</v>
      </c>
      <c r="E236" s="7">
        <f>(D236+1)*E235</f>
        <v>0.98331093189964303</v>
      </c>
      <c r="F236" s="8">
        <f>IF(B236&gt;0,IF(B236&gt;_xlfn.QUARTILE.EXC(B:B,2)-0.00001,1,0.75),-1)</f>
        <v>1</v>
      </c>
      <c r="G236" s="7">
        <f>F236*D236</f>
        <v>-2.2600757069694853E-2</v>
      </c>
      <c r="H236" s="7">
        <f>(G236+1)*H235</f>
        <v>1.3588171918065304</v>
      </c>
    </row>
    <row r="237" spans="1:8" x14ac:dyDescent="0.45">
      <c r="A237" s="4">
        <v>43444</v>
      </c>
      <c r="B237" s="5">
        <v>7.6587404631080702E-4</v>
      </c>
      <c r="C237" s="6">
        <v>263.37</v>
      </c>
      <c r="D237" s="7">
        <f>(C238-C237)/C237</f>
        <v>1.6288871169837189E-2</v>
      </c>
      <c r="E237" s="7">
        <f>(D237+1)*E236</f>
        <v>0.99932795698924892</v>
      </c>
      <c r="F237" s="8">
        <f>IF(B237&gt;0,IF(B237&gt;_xlfn.QUARTILE.EXC(B:B,2)-0.00001,1,0.75),-1)</f>
        <v>1</v>
      </c>
      <c r="G237" s="7">
        <f>F237*D237</f>
        <v>1.6288871169837189E-2</v>
      </c>
      <c r="H237" s="7">
        <f>(G237+1)*H236</f>
        <v>1.3809507899872269</v>
      </c>
    </row>
    <row r="238" spans="1:8" x14ac:dyDescent="0.45">
      <c r="A238" s="4">
        <v>43445</v>
      </c>
      <c r="B238" s="5">
        <v>7.6587404631080702E-4</v>
      </c>
      <c r="C238" s="6">
        <v>267.66000000000003</v>
      </c>
      <c r="D238" s="7">
        <f>(C239-C238)/C238</f>
        <v>-7.0985578719269863E-4</v>
      </c>
      <c r="E238" s="7">
        <f>(D238+1)*E237</f>
        <v>0.99861857825567657</v>
      </c>
      <c r="F238" s="8">
        <f>IF(B238&gt;0,IF(B238&gt;_xlfn.QUARTILE.EXC(B:B,2)-0.00001,1,0.75),-1)</f>
        <v>1</v>
      </c>
      <c r="G238" s="7">
        <f>F238*D238</f>
        <v>-7.0985578719269863E-4</v>
      </c>
      <c r="H238" s="7">
        <f>(G238+1)*H237</f>
        <v>1.3799705140771261</v>
      </c>
    </row>
    <row r="239" spans="1:8" x14ac:dyDescent="0.45">
      <c r="A239" s="4">
        <v>43446</v>
      </c>
      <c r="B239" s="5">
        <v>8.0711211822379004E-4</v>
      </c>
      <c r="C239" s="6">
        <v>267.47000000000003</v>
      </c>
      <c r="D239" s="7">
        <f>(C240-C239)/C239</f>
        <v>-3.5518002018919705E-3</v>
      </c>
      <c r="E239" s="7">
        <f>(D239+1)*E238</f>
        <v>0.99507168458781503</v>
      </c>
      <c r="F239" s="8">
        <f>IF(B239&gt;0,IF(B239&gt;_xlfn.QUARTILE.EXC(B:B,2)-0.00001,1,0.75),-1)</f>
        <v>1</v>
      </c>
      <c r="G239" s="7">
        <f>F239*D239</f>
        <v>-3.5518002018919705E-3</v>
      </c>
      <c r="H239" s="7">
        <f>(G239+1)*H238</f>
        <v>1.3750691345266222</v>
      </c>
    </row>
    <row r="240" spans="1:8" x14ac:dyDescent="0.45">
      <c r="A240" s="4">
        <v>43447</v>
      </c>
      <c r="B240" s="5">
        <v>7.6587404631080702E-4</v>
      </c>
      <c r="C240" s="6">
        <v>266.52</v>
      </c>
      <c r="D240" s="7">
        <f>(C241-C240)/C240</f>
        <v>-1.3357346540597339E-2</v>
      </c>
      <c r="E240" s="7">
        <f>(D240+1)*E239</f>
        <v>0.9817801672640396</v>
      </c>
      <c r="F240" s="8">
        <f>IF(B240&gt;0,IF(B240&gt;_xlfn.QUARTILE.EXC(B:B,2)-0.00001,1,0.75),-1)</f>
        <v>1</v>
      </c>
      <c r="G240" s="7">
        <f>F240*D240</f>
        <v>-1.3357346540597339E-2</v>
      </c>
      <c r="H240" s="7">
        <f>(G240+1)*H239</f>
        <v>1.3567018595794706</v>
      </c>
    </row>
    <row r="241" spans="1:8" x14ac:dyDescent="0.45">
      <c r="A241" s="4">
        <v>43448</v>
      </c>
      <c r="B241" s="5">
        <v>9.8451804086248092E-4</v>
      </c>
      <c r="C241" s="6">
        <v>262.95999999999998</v>
      </c>
      <c r="D241" s="7">
        <f>(C242-C241)/C241</f>
        <v>-1.3538180711895356E-2</v>
      </c>
      <c r="E241" s="7">
        <f>(D241+1)*E240</f>
        <v>0.96848864994026418</v>
      </c>
      <c r="F241" s="8">
        <f>IF(B241&gt;0,IF(B241&gt;_xlfn.QUARTILE.EXC(B:B,2)-0.00001,1,0.75),-1)</f>
        <v>1</v>
      </c>
      <c r="G241" s="7">
        <f>F241*D241</f>
        <v>-1.3538180711895356E-2</v>
      </c>
      <c r="H241" s="7">
        <f>(G241+1)*H240</f>
        <v>1.3383345846323194</v>
      </c>
    </row>
    <row r="242" spans="1:8" x14ac:dyDescent="0.45">
      <c r="A242" s="4">
        <v>43451</v>
      </c>
      <c r="B242" s="5">
        <v>9.4327996894949799E-4</v>
      </c>
      <c r="C242" s="6">
        <v>259.39999999999998</v>
      </c>
      <c r="D242" s="7">
        <f>(C243-C242)/C242</f>
        <v>-8.4811102544332644E-3</v>
      </c>
      <c r="E242" s="7">
        <f>(D242+1)*E241</f>
        <v>0.9602747909199536</v>
      </c>
      <c r="F242" s="8">
        <f>IF(B242&gt;0,IF(B242&gt;_xlfn.QUARTILE.EXC(B:B,2)-0.00001,1,0.75),-1)</f>
        <v>1</v>
      </c>
      <c r="G242" s="7">
        <f>F242*D242</f>
        <v>-8.4811102544332644E-3</v>
      </c>
      <c r="H242" s="7">
        <f>(G242+1)*H241</f>
        <v>1.3269840214627315</v>
      </c>
    </row>
    <row r="243" spans="1:8" x14ac:dyDescent="0.45">
      <c r="A243" s="4">
        <v>43452</v>
      </c>
      <c r="B243" s="5">
        <v>8.0711211822379004E-4</v>
      </c>
      <c r="C243" s="6">
        <v>257.2</v>
      </c>
      <c r="D243" s="7">
        <f>(C244-C243)/C243</f>
        <v>-7.8926905132192891E-3</v>
      </c>
      <c r="E243" s="7">
        <f>(D243+1)*E242</f>
        <v>0.95269563918757605</v>
      </c>
      <c r="F243" s="8">
        <f>IF(B243&gt;0,IF(B243&gt;_xlfn.QUARTILE.EXC(B:B,2)-0.00001,1,0.75),-1)</f>
        <v>1</v>
      </c>
      <c r="G243" s="7">
        <f>F243*D243</f>
        <v>-7.8926905132192891E-3</v>
      </c>
      <c r="H243" s="7">
        <f>(G243+1)*H242</f>
        <v>1.3165105472653391</v>
      </c>
    </row>
    <row r="244" spans="1:8" x14ac:dyDescent="0.45">
      <c r="A244" s="4">
        <v>43453</v>
      </c>
      <c r="B244" s="5">
        <v>1.0599740809649099E-3</v>
      </c>
      <c r="C244" s="6">
        <v>255.17</v>
      </c>
      <c r="D244" s="7">
        <f>(C245-C244)/C244</f>
        <v>-2.0809656307559564E-2</v>
      </c>
      <c r="E244" s="7">
        <f>(D244+1)*E243</f>
        <v>0.93287037037037179</v>
      </c>
      <c r="F244" s="8">
        <f>IF(B244&gt;0,IF(B244&gt;_xlfn.QUARTILE.EXC(B:B,2)-0.00001,1,0.75),-1)</f>
        <v>1</v>
      </c>
      <c r="G244" s="7">
        <f>F244*D244</f>
        <v>-2.0809656307559564E-2</v>
      </c>
      <c r="H244" s="7">
        <f>(G244+1)*H243</f>
        <v>1.2891144152514702</v>
      </c>
    </row>
    <row r="245" spans="1:8" x14ac:dyDescent="0.45">
      <c r="A245" s="4">
        <v>43454</v>
      </c>
      <c r="B245" s="5">
        <v>9.4327996894949799E-4</v>
      </c>
      <c r="C245" s="6">
        <v>249.86</v>
      </c>
      <c r="D245" s="7">
        <f>(C246-C245)/C245</f>
        <v>-1.2486992715920932E-2</v>
      </c>
      <c r="E245" s="7">
        <f>(D245+1)*E244</f>
        <v>0.9212216248506585</v>
      </c>
      <c r="F245" s="8">
        <f>IF(B245&gt;0,IF(B245&gt;_xlfn.QUARTILE.EXC(B:B,2)-0.00001,1,0.75),-1)</f>
        <v>1</v>
      </c>
      <c r="G245" s="7">
        <f>F245*D245</f>
        <v>-1.2486992715920932E-2</v>
      </c>
      <c r="H245" s="7">
        <f>(G245+1)*H244</f>
        <v>1.2730172529382364</v>
      </c>
    </row>
    <row r="246" spans="1:8" x14ac:dyDescent="0.45">
      <c r="A246" s="4">
        <v>43455</v>
      </c>
      <c r="B246" s="5">
        <v>6.0536798969703504E-4</v>
      </c>
      <c r="C246" s="6">
        <v>246.74</v>
      </c>
      <c r="D246" s="7">
        <f>(C247-C246)/C246</f>
        <v>-3.1206938477749926E-2</v>
      </c>
      <c r="E246" s="7">
        <f>(D246+1)*E245</f>
        <v>0.89247311827957121</v>
      </c>
      <c r="F246" s="8">
        <f>IF(B246&gt;0,IF(B246&gt;_xlfn.QUARTILE.EXC(B:B,2)-0.00001,1,0.75),-1)</f>
        <v>0.75</v>
      </c>
      <c r="G246" s="7">
        <f>F246*D246</f>
        <v>-2.3405203858312445E-2</v>
      </c>
      <c r="H246" s="7">
        <f>(G246+1)*H245</f>
        <v>1.2432220246180681</v>
      </c>
    </row>
    <row r="247" spans="1:8" x14ac:dyDescent="0.45">
      <c r="A247" s="4">
        <v>43458</v>
      </c>
      <c r="B247" s="5">
        <v>6.0536798969703504E-4</v>
      </c>
      <c r="C247" s="6">
        <v>239.04</v>
      </c>
      <c r="D247" s="7">
        <f>(C248-C247)/C247</f>
        <v>-1.2843038821954457E-2</v>
      </c>
      <c r="E247" s="7">
        <f>(D247+1)*E246</f>
        <v>0.88101105137395586</v>
      </c>
      <c r="F247" s="8">
        <f>IF(B247&gt;0,IF(B247&gt;_xlfn.QUARTILE.EXC(B:B,2)-0.00001,1,0.75),-1)</f>
        <v>0.75</v>
      </c>
      <c r="G247" s="7">
        <f>F247*D247</f>
        <v>-9.6322791164658427E-3</v>
      </c>
      <c r="H247" s="7">
        <f>(G247+1)*H246</f>
        <v>1.231246963073209</v>
      </c>
    </row>
    <row r="248" spans="1:8" x14ac:dyDescent="0.45">
      <c r="A248" s="4">
        <v>43460</v>
      </c>
      <c r="B248" s="5">
        <v>1.1776727729953401E-3</v>
      </c>
      <c r="C248" s="6">
        <v>235.97</v>
      </c>
      <c r="D248" s="7">
        <f>(C249-C248)/C248</f>
        <v>2.7969657159808425E-2</v>
      </c>
      <c r="E248" s="7">
        <f>(D248+1)*E247</f>
        <v>0.90565262843488781</v>
      </c>
      <c r="F248" s="8">
        <f>IF(B248&gt;0,IF(B248&gt;_xlfn.QUARTILE.EXC(B:B,2)-0.00001,1,0.75),-1)</f>
        <v>1</v>
      </c>
      <c r="G248" s="7">
        <f>F248*D248</f>
        <v>2.7969657159808425E-2</v>
      </c>
      <c r="H248" s="7">
        <f>(G248+1)*H247</f>
        <v>1.2656845185094221</v>
      </c>
    </row>
    <row r="249" spans="1:8" x14ac:dyDescent="0.45">
      <c r="A249" s="4">
        <v>43461</v>
      </c>
      <c r="B249" s="5">
        <v>8.0711211822379004E-4</v>
      </c>
      <c r="C249" s="6">
        <v>242.57</v>
      </c>
      <c r="D249" s="7">
        <f>(C250-C249)/C249</f>
        <v>2.8898874551675887E-2</v>
      </c>
      <c r="E249" s="7">
        <f>(D249+1)*E248</f>
        <v>0.93182497013142307</v>
      </c>
      <c r="F249" s="8">
        <f>IF(B249&gt;0,IF(B249&gt;_xlfn.QUARTILE.EXC(B:B,2)-0.00001,1,0.75),-1)</f>
        <v>1</v>
      </c>
      <c r="G249" s="7">
        <f>F249*D249</f>
        <v>2.8898874551675887E-2</v>
      </c>
      <c r="H249" s="7">
        <f>(G249+1)*H248</f>
        <v>1.3022613766318241</v>
      </c>
    </row>
    <row r="250" spans="1:8" x14ac:dyDescent="0.45">
      <c r="A250" s="4">
        <v>43462</v>
      </c>
      <c r="B250" s="5">
        <v>7.6587404631080702E-4</v>
      </c>
      <c r="C250" s="6">
        <v>249.58</v>
      </c>
      <c r="D250" s="7">
        <f>(C251-C250)/C250</f>
        <v>-8.0134626172009902E-5</v>
      </c>
      <c r="E250" s="7">
        <f>(D250+1)*E249</f>
        <v>0.93175029868578385</v>
      </c>
      <c r="F250" s="8">
        <f>IF(B250&gt;0,IF(B250&gt;_xlfn.QUARTILE.EXC(B:B,2)-0.00001,1,0.75),-1)</f>
        <v>1</v>
      </c>
      <c r="G250" s="7">
        <f>F250*D250</f>
        <v>-8.0134626172009902E-5</v>
      </c>
      <c r="H250" s="7">
        <f>(G250+1)*H249</f>
        <v>1.3021570204032296</v>
      </c>
    </row>
    <row r="251" spans="1:8" x14ac:dyDescent="0.45">
      <c r="A251" s="4">
        <v>43465</v>
      </c>
      <c r="B251" s="5">
        <v>7.6587404631080702E-4</v>
      </c>
      <c r="C251" s="6">
        <v>249.56</v>
      </c>
      <c r="D251" s="7">
        <f>(C252-C251)/C251</f>
        <v>-1.4345247635839126E-2</v>
      </c>
      <c r="E251" s="7">
        <f>(D251+1)*E250</f>
        <v>0.91838410991636921</v>
      </c>
      <c r="F251" s="8">
        <f>IF(B251&gt;0,IF(B251&gt;_xlfn.QUARTILE.EXC(B:B,2)-0.00001,1,0.75),-1)</f>
        <v>1</v>
      </c>
      <c r="G251" s="7">
        <f>F251*D251</f>
        <v>-1.4345247635839126E-2</v>
      </c>
      <c r="H251" s="7">
        <f>(G251+1)*H250</f>
        <v>1.2834772554847989</v>
      </c>
    </row>
    <row r="252" spans="1:8" x14ac:dyDescent="0.45">
      <c r="A252" s="4">
        <v>43467</v>
      </c>
      <c r="B252" s="5">
        <v>7.6587404631080702E-4</v>
      </c>
      <c r="C252" s="6">
        <v>245.98</v>
      </c>
      <c r="D252" s="7">
        <f>(C253-C252)/C252</f>
        <v>9.1470851288722663E-3</v>
      </c>
      <c r="E252" s="7">
        <f>(D252+1)*E251</f>
        <v>0.92678464755077772</v>
      </c>
      <c r="F252" s="8">
        <f>IF(B252&gt;0,IF(B252&gt;_xlfn.QUARTILE.EXC(B:B,2)-0.00001,1,0.75),-1)</f>
        <v>1</v>
      </c>
      <c r="G252" s="7">
        <f>F252*D252</f>
        <v>9.1470851288722663E-3</v>
      </c>
      <c r="H252" s="7">
        <f>(G252+1)*H251</f>
        <v>1.2952173312016895</v>
      </c>
    </row>
    <row r="253" spans="1:8" x14ac:dyDescent="0.45">
      <c r="A253" s="4">
        <v>43468</v>
      </c>
      <c r="B253" s="5">
        <v>8.1477498228592099E-4</v>
      </c>
      <c r="C253" s="6">
        <v>248.23</v>
      </c>
      <c r="D253" s="7">
        <f>(C254-C253)/C253</f>
        <v>-2.5782540385931854E-3</v>
      </c>
      <c r="E253" s="7">
        <f>(D253+1)*E252</f>
        <v>0.92439516129032384</v>
      </c>
      <c r="F253" s="8">
        <f>IF(B253&gt;0,IF(B253&gt;_xlfn.QUARTILE.EXC(B:B,2)-0.00001,1,0.75),-1)</f>
        <v>1</v>
      </c>
      <c r="G253" s="7">
        <f>F253*D253</f>
        <v>-2.5782540385931854E-3</v>
      </c>
      <c r="H253" s="7">
        <f>(G253+1)*H252</f>
        <v>1.2918779318866629</v>
      </c>
    </row>
    <row r="254" spans="1:8" x14ac:dyDescent="0.45">
      <c r="A254" s="4">
        <v>43469</v>
      </c>
      <c r="B254" s="5">
        <v>1.1776727729953401E-3</v>
      </c>
      <c r="C254" s="6">
        <v>247.59</v>
      </c>
      <c r="D254" s="7">
        <f>(C255-C254)/C254</f>
        <v>2.0598570216890804E-2</v>
      </c>
      <c r="E254" s="7">
        <f>(D254+1)*E253</f>
        <v>0.94343637992831664</v>
      </c>
      <c r="F254" s="8">
        <f>IF(B254&gt;0,IF(B254&gt;_xlfn.QUARTILE.EXC(B:B,2)-0.00001,1,0.75),-1)</f>
        <v>1</v>
      </c>
      <c r="G254" s="7">
        <f>F254*D254</f>
        <v>2.0598570216890804E-2</v>
      </c>
      <c r="H254" s="7">
        <f>(G254+1)*H253</f>
        <v>1.3184887701782819</v>
      </c>
    </row>
    <row r="255" spans="1:8" x14ac:dyDescent="0.45">
      <c r="A255" s="4">
        <v>43472</v>
      </c>
      <c r="B255" s="5">
        <v>7.6587404631080702E-4</v>
      </c>
      <c r="C255" s="6">
        <v>252.69</v>
      </c>
      <c r="D255" s="7">
        <f>(C256-C255)/C255</f>
        <v>1.6344137084965751E-2</v>
      </c>
      <c r="E255" s="7">
        <f>(D255+1)*E254</f>
        <v>0.9588560334528089</v>
      </c>
      <c r="F255" s="8">
        <f>IF(B255&gt;0,IF(B255&gt;_xlfn.QUARTILE.EXC(B:B,2)-0.00001,1,0.75),-1)</f>
        <v>1</v>
      </c>
      <c r="G255" s="7">
        <f>F255*D255</f>
        <v>1.6344137084965751E-2</v>
      </c>
      <c r="H255" s="7">
        <f>(G255+1)*H254</f>
        <v>1.3400383313830637</v>
      </c>
    </row>
    <row r="256" spans="1:8" x14ac:dyDescent="0.45">
      <c r="A256" s="4">
        <v>43473</v>
      </c>
      <c r="B256" s="5">
        <v>8.0711211822379004E-4</v>
      </c>
      <c r="C256" s="6">
        <v>256.82</v>
      </c>
      <c r="D256" s="7">
        <f>(C257-C256)/C256</f>
        <v>2.8813955299431863E-3</v>
      </c>
      <c r="E256" s="7">
        <f>(D256+1)*E255</f>
        <v>0.96161887694145887</v>
      </c>
      <c r="F256" s="8">
        <f>IF(B256&gt;0,IF(B256&gt;_xlfn.QUARTILE.EXC(B:B,2)-0.00001,1,0.75),-1)</f>
        <v>1</v>
      </c>
      <c r="G256" s="7">
        <f>F256*D256</f>
        <v>2.8813955299431863E-3</v>
      </c>
      <c r="H256" s="7">
        <f>(G256+1)*H255</f>
        <v>1.3438995118410633</v>
      </c>
    </row>
    <row r="257" spans="1:8" x14ac:dyDescent="0.45">
      <c r="A257" s="4">
        <v>43474</v>
      </c>
      <c r="B257" s="5">
        <v>7.6587404631080702E-4</v>
      </c>
      <c r="C257" s="6">
        <v>257.56</v>
      </c>
      <c r="D257" s="7">
        <f>(C258-C257)/C257</f>
        <v>-5.0473676036652095E-3</v>
      </c>
      <c r="E257" s="7">
        <f>(D257+1)*E256</f>
        <v>0.95676523297491167</v>
      </c>
      <c r="F257" s="8">
        <f>IF(B257&gt;0,IF(B257&gt;_xlfn.QUARTILE.EXC(B:B,2)-0.00001,1,0.75),-1)</f>
        <v>1</v>
      </c>
      <c r="G257" s="7">
        <f>F257*D257</f>
        <v>-5.0473676036652095E-3</v>
      </c>
      <c r="H257" s="7">
        <f>(G257+1)*H256</f>
        <v>1.3371163569824152</v>
      </c>
    </row>
    <row r="258" spans="1:8" x14ac:dyDescent="0.45">
      <c r="A258" s="4">
        <v>43475</v>
      </c>
      <c r="B258" s="5">
        <v>8.0711211822379004E-4</v>
      </c>
      <c r="C258" s="6">
        <v>256.26</v>
      </c>
      <c r="D258" s="7">
        <f>(C259-C258)/C258</f>
        <v>5.5412471708421755E-3</v>
      </c>
      <c r="E258" s="7">
        <f>(D258+1)*E257</f>
        <v>0.96206690561529418</v>
      </c>
      <c r="F258" s="8">
        <f>IF(B258&gt;0,IF(B258&gt;_xlfn.QUARTILE.EXC(B:B,2)-0.00001,1,0.75),-1)</f>
        <v>1</v>
      </c>
      <c r="G258" s="7">
        <f>F258*D258</f>
        <v>5.5412471708421755E-3</v>
      </c>
      <c r="H258" s="7">
        <f>(G258+1)*H257</f>
        <v>1.344525649212631</v>
      </c>
    </row>
    <row r="259" spans="1:8" x14ac:dyDescent="0.45">
      <c r="A259" s="4">
        <v>43476</v>
      </c>
      <c r="B259" s="5">
        <v>7.6587404631080702E-4</v>
      </c>
      <c r="C259" s="6">
        <v>257.68</v>
      </c>
      <c r="D259" s="7">
        <f>(C260-C259)/C259</f>
        <v>-3.1822415398944162E-3</v>
      </c>
      <c r="E259" s="7">
        <f>(D259+1)*E258</f>
        <v>0.95900537634408745</v>
      </c>
      <c r="F259" s="8">
        <f>IF(B259&gt;0,IF(B259&gt;_xlfn.QUARTILE.EXC(B:B,2)-0.00001,1,0.75),-1)</f>
        <v>1</v>
      </c>
      <c r="G259" s="7">
        <f>F259*D259</f>
        <v>-3.1822415398944162E-3</v>
      </c>
      <c r="H259" s="7">
        <f>(G259+1)*H258</f>
        <v>1.3402470438402529</v>
      </c>
    </row>
    <row r="260" spans="1:8" x14ac:dyDescent="0.45">
      <c r="A260" s="4">
        <v>43479</v>
      </c>
      <c r="B260" s="5">
        <v>7.6587404631080702E-4</v>
      </c>
      <c r="C260" s="6">
        <v>256.86</v>
      </c>
      <c r="D260" s="7">
        <f>(C261-C260)/C260</f>
        <v>3.737444522307792E-3</v>
      </c>
      <c r="E260" s="7">
        <f>(D260+1)*E259</f>
        <v>0.96258960573476837</v>
      </c>
      <c r="F260" s="8">
        <f>IF(B260&gt;0,IF(B260&gt;_xlfn.QUARTILE.EXC(B:B,2)-0.00001,1,0.75),-1)</f>
        <v>1</v>
      </c>
      <c r="G260" s="7">
        <f>F260*D260</f>
        <v>3.737444522307792E-3</v>
      </c>
      <c r="H260" s="7">
        <f>(G260+1)*H259</f>
        <v>1.3452561428127929</v>
      </c>
    </row>
    <row r="261" spans="1:8" x14ac:dyDescent="0.45">
      <c r="A261" s="4">
        <v>43480</v>
      </c>
      <c r="B261" s="5">
        <v>8.0711211822379004E-4</v>
      </c>
      <c r="C261" s="6">
        <v>257.82</v>
      </c>
      <c r="D261" s="7">
        <f>(C262-C261)/C261</f>
        <v>1.1674811884260302E-2</v>
      </c>
      <c r="E261" s="7">
        <f>(D261+1)*E260</f>
        <v>0.97382765830346596</v>
      </c>
      <c r="F261" s="8">
        <f>IF(B261&gt;0,IF(B261&gt;_xlfn.QUARTILE.EXC(B:B,2)-0.00001,1,0.75),-1)</f>
        <v>1</v>
      </c>
      <c r="G261" s="7">
        <f>F261*D261</f>
        <v>1.1674811884260302E-2</v>
      </c>
      <c r="H261" s="7">
        <f>(G261+1)*H260</f>
        <v>1.3609617552162778</v>
      </c>
    </row>
    <row r="262" spans="1:8" x14ac:dyDescent="0.45">
      <c r="A262" s="4">
        <v>43481</v>
      </c>
      <c r="B262" s="5">
        <v>7.6587404631080702E-4</v>
      </c>
      <c r="C262" s="6">
        <v>260.83</v>
      </c>
      <c r="D262" s="7">
        <f>(C263-C262)/C262</f>
        <v>-3.1438101445385625E-3</v>
      </c>
      <c r="E262" s="7">
        <f>(D262+1)*E261</f>
        <v>0.97076612903225923</v>
      </c>
      <c r="F262" s="8">
        <f>IF(B262&gt;0,IF(B262&gt;_xlfn.QUARTILE.EXC(B:B,2)-0.00001,1,0.75),-1)</f>
        <v>1</v>
      </c>
      <c r="G262" s="7">
        <f>F262*D262</f>
        <v>-3.1438101445385625E-3</v>
      </c>
      <c r="H262" s="7">
        <f>(G262+1)*H261</f>
        <v>1.3566831498438998</v>
      </c>
    </row>
    <row r="263" spans="1:8" x14ac:dyDescent="0.45">
      <c r="A263" s="4">
        <v>43482</v>
      </c>
      <c r="B263" s="5">
        <v>7.6587404631080702E-4</v>
      </c>
      <c r="C263" s="6">
        <v>260.01</v>
      </c>
      <c r="D263" s="7">
        <f>(C264-C263)/C263</f>
        <v>1.9114649436560237E-2</v>
      </c>
      <c r="E263" s="7">
        <f>(D263+1)*E262</f>
        <v>0.98932198327359744</v>
      </c>
      <c r="F263" s="8">
        <f>IF(B263&gt;0,IF(B263&gt;_xlfn.QUARTILE.EXC(B:B,2)-0.00001,1,0.75),-1)</f>
        <v>1</v>
      </c>
      <c r="G263" s="7">
        <f>F263*D263</f>
        <v>1.9114649436560237E-2</v>
      </c>
      <c r="H263" s="7">
        <f>(G263+1)*H262</f>
        <v>1.3826156726496541</v>
      </c>
    </row>
    <row r="264" spans="1:8" x14ac:dyDescent="0.45">
      <c r="A264" s="4">
        <v>43483</v>
      </c>
      <c r="B264" s="5">
        <v>7.6587404631080702E-4</v>
      </c>
      <c r="C264" s="6">
        <v>264.98</v>
      </c>
      <c r="D264" s="7">
        <f>(C265-C264)/C264</f>
        <v>-6.0381915616282357E-4</v>
      </c>
      <c r="E264" s="7">
        <f>(D264+1)*E263</f>
        <v>0.9887246117084838</v>
      </c>
      <c r="F264" s="8">
        <f>IF(B264&gt;0,IF(B264&gt;_xlfn.QUARTILE.EXC(B:B,2)-0.00001,1,0.75),-1)</f>
        <v>1</v>
      </c>
      <c r="G264" s="7">
        <f>F264*D264</f>
        <v>-6.0381915616282357E-4</v>
      </c>
      <c r="H264" s="7">
        <f>(G264+1)*H263</f>
        <v>1.3817808228208974</v>
      </c>
    </row>
    <row r="265" spans="1:8" x14ac:dyDescent="0.45">
      <c r="A265" s="4">
        <v>43487</v>
      </c>
      <c r="B265" s="5">
        <v>8.5189591307313595E-4</v>
      </c>
      <c r="C265" s="6">
        <v>264.82</v>
      </c>
      <c r="D265" s="7">
        <f>(C266-C265)/C265</f>
        <v>-3.0586813684767098E-3</v>
      </c>
      <c r="E265" s="7">
        <f>(D265+1)*E264</f>
        <v>0.98570041816009668</v>
      </c>
      <c r="F265" s="8">
        <f>IF(B265&gt;0,IF(B265&gt;_xlfn.QUARTILE.EXC(B:B,2)-0.00001,1,0.75),-1)</f>
        <v>1</v>
      </c>
      <c r="G265" s="7">
        <f>F265*D265</f>
        <v>-3.0586813684767098E-3</v>
      </c>
      <c r="H265" s="7">
        <f>(G265+1)*H264</f>
        <v>1.3775543955628167</v>
      </c>
    </row>
    <row r="266" spans="1:8" x14ac:dyDescent="0.45">
      <c r="A266" s="4">
        <v>43488</v>
      </c>
      <c r="B266" s="5">
        <v>7.6587404631080702E-4</v>
      </c>
      <c r="C266" s="6">
        <v>264.01</v>
      </c>
      <c r="D266" s="7">
        <f>(C267-C266)/C266</f>
        <v>-3.0301882504451022E-3</v>
      </c>
      <c r="E266" s="7">
        <f>(D266+1)*E265</f>
        <v>0.98271356033452917</v>
      </c>
      <c r="F266" s="8">
        <f>IF(B266&gt;0,IF(B266&gt;_xlfn.QUARTILE.EXC(B:B,2)-0.00001,1,0.75),-1)</f>
        <v>1</v>
      </c>
      <c r="G266" s="7">
        <f>F266*D266</f>
        <v>-3.0301882504451022E-3</v>
      </c>
      <c r="H266" s="7">
        <f>(G266+1)*H265</f>
        <v>1.3733801464190332</v>
      </c>
    </row>
    <row r="267" spans="1:8" x14ac:dyDescent="0.45">
      <c r="A267" s="4">
        <v>43489</v>
      </c>
      <c r="B267" s="5">
        <v>8.0711211822379004E-4</v>
      </c>
      <c r="C267" s="6">
        <v>263.20999999999998</v>
      </c>
      <c r="D267" s="7">
        <f>(C268-C267)/C267</f>
        <v>9.1181945974698319E-3</v>
      </c>
      <c r="E267" s="7">
        <f>(D267+1)*E266</f>
        <v>0.99167413381123182</v>
      </c>
      <c r="F267" s="8">
        <f>IF(B267&gt;0,IF(B267&gt;_xlfn.QUARTILE.EXC(B:B,2)-0.00001,1,0.75),-1)</f>
        <v>1</v>
      </c>
      <c r="G267" s="7">
        <f>F267*D267</f>
        <v>9.1181945974698319E-3</v>
      </c>
      <c r="H267" s="7">
        <f>(G267+1)*H266</f>
        <v>1.3859028938503837</v>
      </c>
    </row>
    <row r="268" spans="1:8" x14ac:dyDescent="0.45">
      <c r="A268" s="4">
        <v>43490</v>
      </c>
      <c r="B268" s="5">
        <v>8.0711211822379004E-4</v>
      </c>
      <c r="C268" s="6">
        <v>265.61</v>
      </c>
      <c r="D268" s="7">
        <f>(C269-C268)/C268</f>
        <v>-8.3581190467227409E-3</v>
      </c>
      <c r="E268" s="7">
        <f>(D268+1)*E267</f>
        <v>0.9833856033452818</v>
      </c>
      <c r="F268" s="8">
        <f>IF(B268&gt;0,IF(B268&gt;_xlfn.QUARTILE.EXC(B:B,2)-0.00001,1,0.75),-1)</f>
        <v>1</v>
      </c>
      <c r="G268" s="7">
        <f>F268*D268</f>
        <v>-8.3581190467227409E-3</v>
      </c>
      <c r="H268" s="7">
        <f>(G268+1)*H267</f>
        <v>1.3743193524763846</v>
      </c>
    </row>
    <row r="269" spans="1:8" x14ac:dyDescent="0.45">
      <c r="A269" s="4">
        <v>43493</v>
      </c>
      <c r="B269" s="5">
        <v>7.6587404631080702E-4</v>
      </c>
      <c r="C269" s="6">
        <v>263.39</v>
      </c>
      <c r="D269" s="7">
        <f>(C270-C269)/C269</f>
        <v>2.0122252173584024E-3</v>
      </c>
      <c r="E269" s="7">
        <f>(D269+1)*E268</f>
        <v>0.98536439665472042</v>
      </c>
      <c r="F269" s="8">
        <f>IF(B269&gt;0,IF(B269&gt;_xlfn.QUARTILE.EXC(B:B,2)-0.00001,1,0.75),-1)</f>
        <v>1</v>
      </c>
      <c r="G269" s="7">
        <f>F269*D269</f>
        <v>2.0122252173584024E-3</v>
      </c>
      <c r="H269" s="7">
        <f>(G269+1)*H268</f>
        <v>1.3770847925341414</v>
      </c>
    </row>
    <row r="270" spans="1:8" x14ac:dyDescent="0.45">
      <c r="A270" s="4">
        <v>43494</v>
      </c>
      <c r="B270" s="5">
        <v>7.6587404631080702E-4</v>
      </c>
      <c r="C270" s="6">
        <v>263.92</v>
      </c>
      <c r="D270" s="7">
        <f>(C271-C270)/C270</f>
        <v>4.471051833889083E-3</v>
      </c>
      <c r="E270" s="7">
        <f>(D270+1)*E269</f>
        <v>0.98977001194743253</v>
      </c>
      <c r="F270" s="8">
        <f>IF(B270&gt;0,IF(B270&gt;_xlfn.QUARTILE.EXC(B:B,2)-0.00001,1,0.75),-1)</f>
        <v>1</v>
      </c>
      <c r="G270" s="7">
        <f>F270*D270</f>
        <v>4.471051833889083E-3</v>
      </c>
      <c r="H270" s="7">
        <f>(G270+1)*H269</f>
        <v>1.3832418100212218</v>
      </c>
    </row>
    <row r="271" spans="1:8" x14ac:dyDescent="0.45">
      <c r="A271" s="4">
        <v>43495</v>
      </c>
      <c r="B271" s="5">
        <v>7.2993561335401799E-4</v>
      </c>
      <c r="C271" s="6">
        <v>265.10000000000002</v>
      </c>
      <c r="D271" s="7">
        <f>(C272-C271)/C271</f>
        <v>9.0909090909089708E-3</v>
      </c>
      <c r="E271" s="7">
        <f>(D271+1)*E270</f>
        <v>0.99876792114695456</v>
      </c>
      <c r="F271" s="8">
        <f>IF(B271&gt;0,IF(B271&gt;_xlfn.QUARTILE.EXC(B:B,2)-0.00001,1,0.75),-1)</f>
        <v>0.75</v>
      </c>
      <c r="G271" s="7">
        <f>F271*D271</f>
        <v>6.8181818181817285E-3</v>
      </c>
      <c r="H271" s="7">
        <f>(G271+1)*H270</f>
        <v>1.3926730041804574</v>
      </c>
    </row>
    <row r="272" spans="1:8" x14ac:dyDescent="0.45">
      <c r="A272" s="4">
        <v>43496</v>
      </c>
      <c r="B272" s="5">
        <v>8.0711211822379004E-4</v>
      </c>
      <c r="C272" s="6">
        <v>267.51</v>
      </c>
      <c r="D272" s="7">
        <f>(C273-C272)/C272</f>
        <v>9.8687899517774531E-3</v>
      </c>
      <c r="E272" s="7">
        <f>(D272+1)*E271</f>
        <v>1.0086245519713273</v>
      </c>
      <c r="F272" s="8">
        <f>IF(B272&gt;0,IF(B272&gt;_xlfn.QUARTILE.EXC(B:B,2)-0.00001,1,0.75),-1)</f>
        <v>1</v>
      </c>
      <c r="G272" s="7">
        <f>F272*D272</f>
        <v>9.8687899517774531E-3</v>
      </c>
      <c r="H272" s="7">
        <f>(G272+1)*H271</f>
        <v>1.4064170015302253</v>
      </c>
    </row>
    <row r="273" spans="1:8" x14ac:dyDescent="0.45">
      <c r="A273" s="4">
        <v>43497</v>
      </c>
      <c r="B273" s="5">
        <v>7.2993561335401799E-4</v>
      </c>
      <c r="C273" s="6">
        <v>270.14999999999998</v>
      </c>
      <c r="D273" s="7">
        <f>(C274-C273)/C273</f>
        <v>-1.4806588932061307E-4</v>
      </c>
      <c r="E273" s="7">
        <f>(D273+1)*E272</f>
        <v>1.0084752090800491</v>
      </c>
      <c r="F273" s="8">
        <f>IF(B273&gt;0,IF(B273&gt;_xlfn.QUARTILE.EXC(B:B,2)-0.00001,1,0.75),-1)</f>
        <v>0.75</v>
      </c>
      <c r="G273" s="7">
        <f>F273*D273</f>
        <v>-1.1104941699045979E-4</v>
      </c>
      <c r="H273" s="7">
        <f>(G273+1)*H272</f>
        <v>1.40626081974216</v>
      </c>
    </row>
    <row r="274" spans="1:8" x14ac:dyDescent="0.45">
      <c r="A274" s="4">
        <v>43500</v>
      </c>
      <c r="B274" s="5">
        <v>7.2993561335401799E-4</v>
      </c>
      <c r="C274" s="6">
        <v>270.11</v>
      </c>
      <c r="D274" s="7">
        <f>(C275-C274)/C274</f>
        <v>8.626115286364755E-3</v>
      </c>
      <c r="E274" s="7">
        <f>(D274+1)*E273</f>
        <v>1.0171744324970142</v>
      </c>
      <c r="F274" s="8">
        <f>IF(B274&gt;0,IF(B274&gt;_xlfn.QUARTILE.EXC(B:B,2)-0.00001,1,0.75),-1)</f>
        <v>0.75</v>
      </c>
      <c r="G274" s="7">
        <f>F274*D274</f>
        <v>6.4695864647735662E-3</v>
      </c>
      <c r="H274" s="7">
        <f>(G274+1)*H273</f>
        <v>1.4153587457075052</v>
      </c>
    </row>
    <row r="275" spans="1:8" x14ac:dyDescent="0.45">
      <c r="A275" s="4">
        <v>43501</v>
      </c>
      <c r="B275" s="5">
        <v>7.2993561335401799E-4</v>
      </c>
      <c r="C275" s="6">
        <v>272.44</v>
      </c>
      <c r="D275" s="7">
        <f>(C276-C275)/C275</f>
        <v>1.2846865364851811E-3</v>
      </c>
      <c r="E275" s="7">
        <f>(D275+1)*E274</f>
        <v>1.0184811827957001</v>
      </c>
      <c r="F275" s="8">
        <f>IF(B275&gt;0,IF(B275&gt;_xlfn.QUARTILE.EXC(B:B,2)-0.00001,1,0.75),-1)</f>
        <v>0.75</v>
      </c>
      <c r="G275" s="7">
        <f>F275*D275</f>
        <v>9.6351490236388582E-4</v>
      </c>
      <c r="H275" s="7">
        <f>(G275+1)*H274</f>
        <v>1.4167224649511854</v>
      </c>
    </row>
    <row r="276" spans="1:8" x14ac:dyDescent="0.45">
      <c r="A276" s="4">
        <v>43502</v>
      </c>
      <c r="B276" s="5">
        <v>7.2993561335401799E-4</v>
      </c>
      <c r="C276" s="6">
        <v>272.79000000000002</v>
      </c>
      <c r="D276" s="7">
        <f>(C277-C276)/C276</f>
        <v>-6.7817735254225688E-3</v>
      </c>
      <c r="E276" s="7">
        <f>(D276+1)*E275</f>
        <v>1.0115740740740753</v>
      </c>
      <c r="F276" s="8">
        <f>IF(B276&gt;0,IF(B276&gt;_xlfn.QUARTILE.EXC(B:B,2)-0.00001,1,0.75),-1)</f>
        <v>0.75</v>
      </c>
      <c r="G276" s="7">
        <f>F276*D276</f>
        <v>-5.0863301440669268E-3</v>
      </c>
      <c r="H276" s="7">
        <f>(G276+1)*H275</f>
        <v>1.4095165467719275</v>
      </c>
    </row>
    <row r="277" spans="1:8" x14ac:dyDescent="0.45">
      <c r="A277" s="4">
        <v>43503</v>
      </c>
      <c r="B277" s="5">
        <v>7.6587404631080702E-4</v>
      </c>
      <c r="C277" s="6">
        <v>270.94</v>
      </c>
      <c r="D277" s="7">
        <f>(C278-C277)/C277</f>
        <v>-8.0829703993504018E-3</v>
      </c>
      <c r="E277" s="7">
        <f>(D277+1)*E276</f>
        <v>1.0033975507765842</v>
      </c>
      <c r="F277" s="8">
        <f>IF(B277&gt;0,IF(B277&gt;_xlfn.QUARTILE.EXC(B:B,2)-0.00001,1,0.75),-1)</f>
        <v>1</v>
      </c>
      <c r="G277" s="7">
        <f>F277*D277</f>
        <v>-8.0829703993504018E-3</v>
      </c>
      <c r="H277" s="7">
        <f>(G277+1)*H276</f>
        <v>1.3981234662469755</v>
      </c>
    </row>
    <row r="278" spans="1:8" x14ac:dyDescent="0.45">
      <c r="A278" s="4">
        <v>43504</v>
      </c>
      <c r="B278" s="5">
        <v>7.6587404631080702E-4</v>
      </c>
      <c r="C278" s="6">
        <v>268.75</v>
      </c>
      <c r="D278" s="7">
        <f>(C279-C278)/C278</f>
        <v>9.1162790697673999E-3</v>
      </c>
      <c r="E278" s="7">
        <f>(D278+1)*E277</f>
        <v>1.0125448028673847</v>
      </c>
      <c r="F278" s="8">
        <f>IF(B278&gt;0,IF(B278&gt;_xlfn.QUARTILE.EXC(B:B,2)-0.00001,1,0.75),-1)</f>
        <v>1</v>
      </c>
      <c r="G278" s="7">
        <f>F278*D278</f>
        <v>9.1162790697673999E-3</v>
      </c>
      <c r="H278" s="7">
        <f>(G278+1)*H277</f>
        <v>1.4108691499392734</v>
      </c>
    </row>
    <row r="279" spans="1:8" x14ac:dyDescent="0.45">
      <c r="A279" s="4">
        <v>43507</v>
      </c>
      <c r="B279" s="5">
        <v>7.6587404631080702E-4</v>
      </c>
      <c r="C279" s="6">
        <v>271.2</v>
      </c>
      <c r="D279" s="7">
        <f>(C280-C279)/C279</f>
        <v>4.4985250737464132E-3</v>
      </c>
      <c r="E279" s="7">
        <f>(D279+1)*E278</f>
        <v>1.0170997610513752</v>
      </c>
      <c r="F279" s="8">
        <f>IF(B279&gt;0,IF(B279&gt;_xlfn.QUARTILE.EXC(B:B,2)-0.00001,1,0.75),-1)</f>
        <v>1</v>
      </c>
      <c r="G279" s="7">
        <f>F279*D279</f>
        <v>4.4985250737464132E-3</v>
      </c>
      <c r="H279" s="7">
        <f>(G279+1)*H278</f>
        <v>1.4172159801860504</v>
      </c>
    </row>
    <row r="280" spans="1:8" x14ac:dyDescent="0.45">
      <c r="A280" s="4">
        <v>43508</v>
      </c>
      <c r="B280" s="5">
        <v>7.6587404631080702E-4</v>
      </c>
      <c r="C280" s="6">
        <v>272.42</v>
      </c>
      <c r="D280" s="7">
        <f>(C281-C280)/C280</f>
        <v>9.5807943616472973E-3</v>
      </c>
      <c r="E280" s="7">
        <f>(D280+1)*E279</f>
        <v>1.026844384707289</v>
      </c>
      <c r="F280" s="8">
        <f>IF(B280&gt;0,IF(B280&gt;_xlfn.QUARTILE.EXC(B:B,2)-0.00001,1,0.75),-1)</f>
        <v>1</v>
      </c>
      <c r="G280" s="7">
        <f>F280*D280</f>
        <v>9.5807943616472973E-3</v>
      </c>
      <c r="H280" s="7">
        <f>(G280+1)*H279</f>
        <v>1.4307940350582533</v>
      </c>
    </row>
    <row r="281" spans="1:8" x14ac:dyDescent="0.45">
      <c r="A281" s="4">
        <v>43509</v>
      </c>
      <c r="B281" s="5">
        <v>7.6587404631080702E-4</v>
      </c>
      <c r="C281" s="6">
        <v>275.02999999999997</v>
      </c>
      <c r="D281" s="7">
        <f>(C282-C281)/C281</f>
        <v>-4.5449587317747163E-3</v>
      </c>
      <c r="E281" s="7">
        <f>(D281+1)*E280</f>
        <v>1.0221774193548399</v>
      </c>
      <c r="F281" s="8">
        <f>IF(B281&gt;0,IF(B281&gt;_xlfn.QUARTILE.EXC(B:B,2)-0.00001,1,0.75),-1)</f>
        <v>1</v>
      </c>
      <c r="G281" s="7">
        <f>F281*D281</f>
        <v>-4.5449587317747163E-3</v>
      </c>
      <c r="H281" s="7">
        <f>(G281+1)*H280</f>
        <v>1.4242911352152441</v>
      </c>
    </row>
    <row r="282" spans="1:8" x14ac:dyDescent="0.45">
      <c r="A282" s="4">
        <v>43510</v>
      </c>
      <c r="B282" s="5">
        <v>7.6587404631080702E-4</v>
      </c>
      <c r="C282" s="6">
        <v>273.77999999999997</v>
      </c>
      <c r="D282" s="7">
        <f>(C283-C282)/C282</f>
        <v>9.4236248082403429E-3</v>
      </c>
      <c r="E282" s="7">
        <f>(D282+1)*E281</f>
        <v>1.0318100358422952</v>
      </c>
      <c r="F282" s="8">
        <f>IF(B282&gt;0,IF(B282&gt;_xlfn.QUARTILE.EXC(B:B,2)-0.00001,1,0.75),-1)</f>
        <v>1</v>
      </c>
      <c r="G282" s="7">
        <f>F282*D282</f>
        <v>9.4236248082403429E-3</v>
      </c>
      <c r="H282" s="7">
        <f>(G282+1)*H281</f>
        <v>1.4377131204912155</v>
      </c>
    </row>
    <row r="283" spans="1:8" x14ac:dyDescent="0.45">
      <c r="A283" s="4">
        <v>43511</v>
      </c>
      <c r="B283" s="5">
        <v>8.0711211822379004E-4</v>
      </c>
      <c r="C283" s="6">
        <v>276.36</v>
      </c>
      <c r="D283" s="7">
        <f>(C284-C283)/C283</f>
        <v>4.3892024895050814E-4</v>
      </c>
      <c r="E283" s="7">
        <f>(D283+1)*E282</f>
        <v>1.0322629181600969</v>
      </c>
      <c r="F283" s="8">
        <f>IF(B283&gt;0,IF(B283&gt;_xlfn.QUARTILE.EXC(B:B,2)-0.00001,1,0.75),-1)</f>
        <v>1</v>
      </c>
      <c r="G283" s="7">
        <f>F283*D283</f>
        <v>4.3892024895050814E-4</v>
      </c>
      <c r="H283" s="7">
        <f>(G283+1)*H282</f>
        <v>1.438344161891981</v>
      </c>
    </row>
    <row r="284" spans="1:8" x14ac:dyDescent="0.45">
      <c r="A284" s="4">
        <v>43515</v>
      </c>
      <c r="B284" s="5">
        <v>7.6587404631080702E-4</v>
      </c>
      <c r="C284" s="6">
        <v>276.48129999999998</v>
      </c>
      <c r="D284" s="7">
        <f>(C285-C284)/C284</f>
        <v>4.8057499729639089E-3</v>
      </c>
      <c r="E284" s="7">
        <f>(D284+1)*E283</f>
        <v>1.0372237156511364</v>
      </c>
      <c r="F284" s="8">
        <f>IF(B284&gt;0,IF(B284&gt;_xlfn.QUARTILE.EXC(B:B,2)-0.00001,1,0.75),-1)</f>
        <v>1</v>
      </c>
      <c r="G284" s="7">
        <f>F284*D284</f>
        <v>4.8057499729639089E-3</v>
      </c>
      <c r="H284" s="7">
        <f>(G284+1)*H283</f>
        <v>1.4452564843091062</v>
      </c>
    </row>
    <row r="285" spans="1:8" x14ac:dyDescent="0.45">
      <c r="A285" s="4">
        <v>43516</v>
      </c>
      <c r="B285" s="5">
        <v>7.6587404631080702E-4</v>
      </c>
      <c r="C285" s="6">
        <v>277.81</v>
      </c>
      <c r="D285" s="7">
        <f>(C286-C285)/C285</f>
        <v>-3.9595406932800705E-4</v>
      </c>
      <c r="E285" s="7">
        <f>(D285+1)*E284</f>
        <v>1.0368130227001207</v>
      </c>
      <c r="F285" s="8">
        <f>IF(B285&gt;0,IF(B285&gt;_xlfn.QUARTILE.EXC(B:B,2)-0.00001,1,0.75),-1)</f>
        <v>1</v>
      </c>
      <c r="G285" s="7">
        <f>F285*D285</f>
        <v>-3.9595406932800705E-4</v>
      </c>
      <c r="H285" s="7">
        <f>(G285+1)*H284</f>
        <v>1.4446842291229214</v>
      </c>
    </row>
    <row r="286" spans="1:8" x14ac:dyDescent="0.45">
      <c r="A286" s="4">
        <v>43517</v>
      </c>
      <c r="B286" s="5">
        <v>7.6587404631080702E-4</v>
      </c>
      <c r="C286" s="6">
        <v>277.7</v>
      </c>
      <c r="D286" s="7">
        <f>(C287-C286)/C286</f>
        <v>1.4764133957509004E-3</v>
      </c>
      <c r="E286" s="7">
        <f>(D286+1)*E285</f>
        <v>1.0383437873357242</v>
      </c>
      <c r="F286" s="8">
        <f>IF(B286&gt;0,IF(B286&gt;_xlfn.QUARTILE.EXC(B:B,2)-0.00001,1,0.75),-1)</f>
        <v>1</v>
      </c>
      <c r="G286" s="7">
        <f>F286*D286</f>
        <v>1.4764133957509004E-3</v>
      </c>
      <c r="H286" s="7">
        <f>(G286+1)*H285</f>
        <v>1.4468171802714287</v>
      </c>
    </row>
    <row r="287" spans="1:8" x14ac:dyDescent="0.45">
      <c r="A287" s="4">
        <v>43518</v>
      </c>
      <c r="B287" s="5">
        <v>7.6587404631080702E-4</v>
      </c>
      <c r="C287" s="6">
        <v>278.11</v>
      </c>
      <c r="D287" s="7">
        <f>(C288-C287)/C287</f>
        <v>9.4207328035669502E-3</v>
      </c>
      <c r="E287" s="7">
        <f>(D287+1)*E286</f>
        <v>1.0481257467144578</v>
      </c>
      <c r="F287" s="8">
        <f>IF(B287&gt;0,IF(B287&gt;_xlfn.QUARTILE.EXC(B:B,2)-0.00001,1,0.75),-1)</f>
        <v>1</v>
      </c>
      <c r="G287" s="7">
        <f>F287*D287</f>
        <v>9.4207328035669502E-3</v>
      </c>
      <c r="H287" s="7">
        <f>(G287+1)*H286</f>
        <v>1.460447258342376</v>
      </c>
    </row>
    <row r="288" spans="1:8" x14ac:dyDescent="0.45">
      <c r="A288" s="4">
        <v>43521</v>
      </c>
      <c r="B288" s="5">
        <v>7.6587404631080702E-4</v>
      </c>
      <c r="C288" s="6">
        <v>280.73</v>
      </c>
      <c r="D288" s="7">
        <f>(C289-C288)/C288</f>
        <v>-5.6994264952090002E-3</v>
      </c>
      <c r="E288" s="7">
        <f>(D288+1)*E287</f>
        <v>1.0421520310633225</v>
      </c>
      <c r="F288" s="8">
        <f>IF(B288&gt;0,IF(B288&gt;_xlfn.QUARTILE.EXC(B:B,2)-0.00001,1,0.75),-1)</f>
        <v>1</v>
      </c>
      <c r="G288" s="7">
        <f>F288*D288</f>
        <v>-5.6994264952090002E-3</v>
      </c>
      <c r="H288" s="7">
        <f>(G288+1)*H287</f>
        <v>1.452123546543324</v>
      </c>
    </row>
    <row r="289" spans="1:8" x14ac:dyDescent="0.45">
      <c r="A289" s="4">
        <v>43522</v>
      </c>
      <c r="B289" s="5">
        <v>7.6587404631080702E-4</v>
      </c>
      <c r="C289" s="6">
        <v>279.13</v>
      </c>
      <c r="D289" s="7">
        <f>(C290-C289)/C289</f>
        <v>-2.1853616594418859E-3</v>
      </c>
      <c r="E289" s="7">
        <f>(D289+1)*E288</f>
        <v>1.0398745519713273</v>
      </c>
      <c r="F289" s="8">
        <f>IF(B289&gt;0,IF(B289&gt;_xlfn.QUARTILE.EXC(B:B,2)-0.00001,1,0.75),-1)</f>
        <v>1</v>
      </c>
      <c r="G289" s="7">
        <f>F289*D289</f>
        <v>-2.1853616594418859E-3</v>
      </c>
      <c r="H289" s="7">
        <f>(G289+1)*H288</f>
        <v>1.4489501314199356</v>
      </c>
    </row>
    <row r="290" spans="1:8" x14ac:dyDescent="0.45">
      <c r="A290" s="4">
        <v>43523</v>
      </c>
      <c r="B290" s="5">
        <v>7.6587404631080702E-4</v>
      </c>
      <c r="C290" s="6">
        <v>278.52</v>
      </c>
      <c r="D290" s="7">
        <f>(C291-C290)/C290</f>
        <v>1.579778830963657E-3</v>
      </c>
      <c r="E290" s="7">
        <f>(D290+1)*E289</f>
        <v>1.0415173237753894</v>
      </c>
      <c r="F290" s="8">
        <f>IF(B290&gt;0,IF(B290&gt;_xlfn.QUARTILE.EXC(B:B,2)-0.00001,1,0.75),-1)</f>
        <v>1</v>
      </c>
      <c r="G290" s="7">
        <f>F290*D290</f>
        <v>1.579778830963657E-3</v>
      </c>
      <c r="H290" s="7">
        <f>(G290+1)*H289</f>
        <v>1.4512391521646748</v>
      </c>
    </row>
    <row r="291" spans="1:8" x14ac:dyDescent="0.45">
      <c r="A291" s="4">
        <v>43524</v>
      </c>
      <c r="B291" s="5">
        <v>7.6587404631080702E-4</v>
      </c>
      <c r="C291" s="6">
        <v>278.95999999999998</v>
      </c>
      <c r="D291" s="7">
        <f>(C292-C291)/C291</f>
        <v>5.3054201319186201E-3</v>
      </c>
      <c r="E291" s="7">
        <f>(D291+1)*E290</f>
        <v>1.0470430107526894</v>
      </c>
      <c r="F291" s="8">
        <f>IF(B291&gt;0,IF(B291&gt;_xlfn.QUARTILE.EXC(B:B,2)-0.00001,1,0.75),-1)</f>
        <v>1</v>
      </c>
      <c r="G291" s="7">
        <f>F291*D291</f>
        <v>5.3054201319186201E-3</v>
      </c>
      <c r="H291" s="7">
        <f>(G291+1)*H290</f>
        <v>1.458938585578798</v>
      </c>
    </row>
    <row r="292" spans="1:8" x14ac:dyDescent="0.45">
      <c r="A292" s="4">
        <v>43525</v>
      </c>
      <c r="B292" s="5">
        <v>8.0711211822379004E-4</v>
      </c>
      <c r="C292" s="6">
        <v>280.44</v>
      </c>
      <c r="D292" s="7">
        <f>(C293-C292)/C292</f>
        <v>4.1363571530453041E-3</v>
      </c>
      <c r="E292" s="7">
        <f>(D292+1)*E291</f>
        <v>1.0513739545997622</v>
      </c>
      <c r="F292" s="8">
        <f>IF(B292&gt;0,IF(B292&gt;_xlfn.QUARTILE.EXC(B:B,2)-0.00001,1,0.75),-1)</f>
        <v>1</v>
      </c>
      <c r="G292" s="7">
        <f>F292*D292</f>
        <v>4.1363571530453041E-3</v>
      </c>
      <c r="H292" s="7">
        <f>(G292+1)*H291</f>
        <v>1.4649732766331105</v>
      </c>
    </row>
    <row r="293" spans="1:8" x14ac:dyDescent="0.45">
      <c r="A293" s="4">
        <v>43528</v>
      </c>
      <c r="B293" s="5">
        <v>7.6587404631080702E-4</v>
      </c>
      <c r="C293" s="6">
        <v>281.60000000000002</v>
      </c>
      <c r="D293" s="7">
        <f>(C294-C293)/C293</f>
        <v>-7.3153409090909163E-3</v>
      </c>
      <c r="E293" s="7">
        <f>(D293+1)*E292</f>
        <v>1.0436827956989259</v>
      </c>
      <c r="F293" s="8">
        <f>IF(B293&gt;0,IF(B293&gt;_xlfn.QUARTILE.EXC(B:B,2)-0.00001,1,0.75),-1)</f>
        <v>1</v>
      </c>
      <c r="G293" s="7">
        <f>F293*D293</f>
        <v>-7.3153409090909163E-3</v>
      </c>
      <c r="H293" s="7">
        <f>(G293+1)*H292</f>
        <v>1.4542564976918313</v>
      </c>
    </row>
    <row r="294" spans="1:8" x14ac:dyDescent="0.45">
      <c r="A294" s="4">
        <v>43529</v>
      </c>
      <c r="B294" s="5">
        <v>7.6587404631080702E-4</v>
      </c>
      <c r="C294" s="6">
        <v>279.54000000000002</v>
      </c>
      <c r="D294" s="7">
        <f>(C295-C294)/C294</f>
        <v>-1.3951491736425669E-3</v>
      </c>
      <c r="E294" s="7">
        <f>(D294+1)*E293</f>
        <v>1.0422267025089615</v>
      </c>
      <c r="F294" s="8">
        <f>IF(B294&gt;0,IF(B294&gt;_xlfn.QUARTILE.EXC(B:B,2)-0.00001,1,0.75),-1)</f>
        <v>1</v>
      </c>
      <c r="G294" s="7">
        <f>F294*D294</f>
        <v>-1.3951491736425669E-3</v>
      </c>
      <c r="H294" s="7">
        <f>(G294+1)*H293</f>
        <v>1.4522275929408122</v>
      </c>
    </row>
    <row r="295" spans="1:8" x14ac:dyDescent="0.45">
      <c r="A295" s="4">
        <v>43530</v>
      </c>
      <c r="B295" s="5">
        <v>7.6587404631080702E-4</v>
      </c>
      <c r="C295" s="6">
        <v>279.14999999999998</v>
      </c>
      <c r="D295" s="7">
        <f>(C296-C295)/C295</f>
        <v>-8.310943936951436E-3</v>
      </c>
      <c r="E295" s="7">
        <f>(D295+1)*E294</f>
        <v>1.0335648148148158</v>
      </c>
      <c r="F295" s="8">
        <f>IF(B295&gt;0,IF(B295&gt;_xlfn.QUARTILE.EXC(B:B,2)-0.00001,1,0.75),-1)</f>
        <v>1</v>
      </c>
      <c r="G295" s="7">
        <f>F295*D295</f>
        <v>-8.310943936951436E-3</v>
      </c>
      <c r="H295" s="7">
        <f>(G295+1)*H294</f>
        <v>1.4401582108321871</v>
      </c>
    </row>
    <row r="296" spans="1:8" x14ac:dyDescent="0.45">
      <c r="A296" s="4">
        <v>43531</v>
      </c>
      <c r="B296" s="5">
        <v>7.6587404631080702E-4</v>
      </c>
      <c r="C296" s="6">
        <v>276.83</v>
      </c>
      <c r="D296" s="7">
        <f>(C297-C296)/C296</f>
        <v>-1.4051945237149104E-2</v>
      </c>
      <c r="E296" s="7">
        <f>(D296+1)*E295</f>
        <v>1.0190412186379938</v>
      </c>
      <c r="F296" s="8">
        <f>IF(B296&gt;0,IF(B296&gt;_xlfn.QUARTILE.EXC(B:B,2)-0.00001,1,0.75),-1)</f>
        <v>1</v>
      </c>
      <c r="G296" s="7">
        <f>F296*D296</f>
        <v>-1.4051945237149104E-2</v>
      </c>
      <c r="H296" s="7">
        <f>(G296+1)*H295</f>
        <v>1.4199211865207426</v>
      </c>
    </row>
    <row r="297" spans="1:8" x14ac:dyDescent="0.45">
      <c r="A297" s="4">
        <v>43532</v>
      </c>
      <c r="B297" s="5">
        <v>8.0711211822379004E-4</v>
      </c>
      <c r="C297" s="6">
        <v>272.94</v>
      </c>
      <c r="D297" s="7">
        <f>(C298-C297)/C297</f>
        <v>8.5000366380889331E-3</v>
      </c>
      <c r="E297" s="7">
        <f>(D297+1)*E296</f>
        <v>1.0277031063321396</v>
      </c>
      <c r="F297" s="8">
        <f>IF(B297&gt;0,IF(B297&gt;_xlfn.QUARTILE.EXC(B:B,2)-0.00001,1,0.75),-1)</f>
        <v>1</v>
      </c>
      <c r="G297" s="7">
        <f>F297*D297</f>
        <v>8.5000366380889331E-3</v>
      </c>
      <c r="H297" s="7">
        <f>(G297+1)*H296</f>
        <v>1.4319905686293677</v>
      </c>
    </row>
    <row r="298" spans="1:8" x14ac:dyDescent="0.45">
      <c r="A298" s="4">
        <v>43535</v>
      </c>
      <c r="B298" s="5">
        <v>7.6587404631080702E-4</v>
      </c>
      <c r="C298" s="6">
        <v>275.26</v>
      </c>
      <c r="D298" s="7">
        <f>(C299-C298)/C298</f>
        <v>1.3805129695560603E-2</v>
      </c>
      <c r="E298" s="7">
        <f>(D298+1)*E297</f>
        <v>1.0418906810035853</v>
      </c>
      <c r="F298" s="8">
        <f>IF(B298&gt;0,IF(B298&gt;_xlfn.QUARTILE.EXC(B:B,2)-0.00001,1,0.75),-1)</f>
        <v>1</v>
      </c>
      <c r="G298" s="7">
        <f>F298*D298</f>
        <v>1.3805129695560603E-2</v>
      </c>
      <c r="H298" s="7">
        <f>(G298+1)*H297</f>
        <v>1.4517593841521157</v>
      </c>
    </row>
    <row r="299" spans="1:8" x14ac:dyDescent="0.45">
      <c r="A299" s="4">
        <v>43536</v>
      </c>
      <c r="B299" s="5">
        <v>8.0711211822379004E-4</v>
      </c>
      <c r="C299" s="6">
        <v>279.06</v>
      </c>
      <c r="D299" s="7">
        <f>(C300-C299)/C299</f>
        <v>5.0885114312334834E-3</v>
      </c>
      <c r="E299" s="7">
        <f>(D299+1)*E298</f>
        <v>1.0471923536439678</v>
      </c>
      <c r="F299" s="8">
        <f>IF(B299&gt;0,IF(B299&gt;_xlfn.QUARTILE.EXC(B:B,2)-0.00001,1,0.75),-1)</f>
        <v>1</v>
      </c>
      <c r="G299" s="7">
        <f>F299*D299</f>
        <v>5.0885114312334834E-3</v>
      </c>
      <c r="H299" s="7">
        <f>(G299+1)*H298</f>
        <v>1.4591466783737743</v>
      </c>
    </row>
    <row r="300" spans="1:8" x14ac:dyDescent="0.45">
      <c r="A300" s="4">
        <v>43537</v>
      </c>
      <c r="B300" s="5">
        <v>8.0711211822379004E-4</v>
      </c>
      <c r="C300" s="6">
        <v>280.48</v>
      </c>
      <c r="D300" s="7">
        <f>(C301-C300)/C300</f>
        <v>3.1731317741014913E-3</v>
      </c>
      <c r="E300" s="7">
        <f>(D300+1)*E299</f>
        <v>1.0505152329749117</v>
      </c>
      <c r="F300" s="8">
        <f>IF(B300&gt;0,IF(B300&gt;_xlfn.QUARTILE.EXC(B:B,2)-0.00001,1,0.75),-1)</f>
        <v>1</v>
      </c>
      <c r="G300" s="7">
        <f>F300*D300</f>
        <v>3.1731317741014913E-3</v>
      </c>
      <c r="H300" s="7">
        <f>(G300+1)*H299</f>
        <v>1.4637767430619968</v>
      </c>
    </row>
    <row r="301" spans="1:8" x14ac:dyDescent="0.45">
      <c r="A301" s="4">
        <v>43538</v>
      </c>
      <c r="B301" s="5">
        <v>7.6587404631080702E-4</v>
      </c>
      <c r="C301" s="6">
        <v>281.37</v>
      </c>
      <c r="D301" s="7">
        <f>(C302-C301)/C301</f>
        <v>-2.9498525073745748E-3</v>
      </c>
      <c r="E301" s="7">
        <f>(D301+1)*E300</f>
        <v>1.0474163679808854</v>
      </c>
      <c r="F301" s="8">
        <f>IF(B301&gt;0,IF(B301&gt;_xlfn.QUARTILE.EXC(B:B,2)-0.00001,1,0.75),-1)</f>
        <v>1</v>
      </c>
      <c r="G301" s="7">
        <f>F301*D301</f>
        <v>-2.9498525073745748E-3</v>
      </c>
      <c r="H301" s="7">
        <f>(G301+1)*H300</f>
        <v>1.4594588175662389</v>
      </c>
    </row>
    <row r="302" spans="1:8" x14ac:dyDescent="0.45">
      <c r="A302" s="4">
        <v>43539</v>
      </c>
      <c r="B302" s="5">
        <v>8.0711211822379004E-4</v>
      </c>
      <c r="C302" s="6">
        <v>280.54000000000002</v>
      </c>
      <c r="D302" s="7">
        <f>(C303-C302)/C302</f>
        <v>3.6001996150281275E-3</v>
      </c>
      <c r="E302" s="7">
        <f>(D302+1)*E301</f>
        <v>1.0511872759856644</v>
      </c>
      <c r="F302" s="8">
        <f>IF(B302&gt;0,IF(B302&gt;_xlfn.QUARTILE.EXC(B:B,2)-0.00001,1,0.75),-1)</f>
        <v>1</v>
      </c>
      <c r="G302" s="7">
        <f>F302*D302</f>
        <v>3.6001996150281275E-3</v>
      </c>
      <c r="H302" s="7">
        <f>(G302+1)*H301</f>
        <v>1.4647131606393902</v>
      </c>
    </row>
    <row r="303" spans="1:8" x14ac:dyDescent="0.45">
      <c r="A303" s="4">
        <v>43542</v>
      </c>
      <c r="B303" s="5">
        <v>7.6587404631080702E-4</v>
      </c>
      <c r="C303" s="6">
        <v>281.55</v>
      </c>
      <c r="D303" s="7">
        <f>(C304-C303)/C303</f>
        <v>6.9614633280056099E-3</v>
      </c>
      <c r="E303" s="7">
        <f>(D303+1)*E302</f>
        <v>1.0585050776583047</v>
      </c>
      <c r="F303" s="8">
        <f>IF(B303&gt;0,IF(B303&gt;_xlfn.QUARTILE.EXC(B:B,2)-0.00001,1,0.75),-1)</f>
        <v>1</v>
      </c>
      <c r="G303" s="7">
        <f>F303*D303</f>
        <v>6.9614633280056099E-3</v>
      </c>
      <c r="H303" s="7">
        <f>(G303+1)*H302</f>
        <v>1.4749097075932283</v>
      </c>
    </row>
    <row r="304" spans="1:8" x14ac:dyDescent="0.45">
      <c r="A304" s="4">
        <v>43543</v>
      </c>
      <c r="B304" s="5">
        <v>7.6587404631080702E-4</v>
      </c>
      <c r="C304" s="6">
        <v>283.51</v>
      </c>
      <c r="D304" s="7">
        <f>(C305-C304)/C304</f>
        <v>-4.7617367994073085E-3</v>
      </c>
      <c r="E304" s="7">
        <f>(D304+1)*E303</f>
        <v>1.0534647550776597</v>
      </c>
      <c r="F304" s="8">
        <f>IF(B304&gt;0,IF(B304&gt;_xlfn.QUARTILE.EXC(B:B,2)-0.00001,1,0.75),-1)</f>
        <v>1</v>
      </c>
      <c r="G304" s="7">
        <f>F304*D304</f>
        <v>-4.7617367994073085E-3</v>
      </c>
      <c r="H304" s="7">
        <f>(G304+1)*H303</f>
        <v>1.4678865757627786</v>
      </c>
    </row>
    <row r="305" spans="1:8" x14ac:dyDescent="0.45">
      <c r="A305" s="4">
        <v>43544</v>
      </c>
      <c r="B305" s="5">
        <v>7.2993561335401799E-4</v>
      </c>
      <c r="C305" s="6">
        <v>282.16000000000003</v>
      </c>
      <c r="D305" s="7">
        <f>(C306-C305)/C305</f>
        <v>-5.387014459881055E-3</v>
      </c>
      <c r="E305" s="7">
        <f>(D305+1)*E304</f>
        <v>1.0477897252090813</v>
      </c>
      <c r="F305" s="8">
        <f>IF(B305&gt;0,IF(B305&gt;_xlfn.QUARTILE.EXC(B:B,2)-0.00001,1,0.75),-1)</f>
        <v>0.75</v>
      </c>
      <c r="G305" s="7">
        <f>F305*D305</f>
        <v>-4.040260844910791E-3</v>
      </c>
      <c r="H305" s="7">
        <f>(G305+1)*H304</f>
        <v>1.461955931105954</v>
      </c>
    </row>
    <row r="306" spans="1:8" x14ac:dyDescent="0.45">
      <c r="A306" s="4">
        <v>43545</v>
      </c>
      <c r="B306" s="5">
        <v>8.0711211822379004E-4</v>
      </c>
      <c r="C306" s="6">
        <v>280.64</v>
      </c>
      <c r="D306" s="7">
        <f>(C307-C306)/C306</f>
        <v>9.1932725199545366E-3</v>
      </c>
      <c r="E306" s="7">
        <f>(D306+1)*E305</f>
        <v>1.0574223416965367</v>
      </c>
      <c r="F306" s="8">
        <f>IF(B306&gt;0,IF(B306&gt;_xlfn.QUARTILE.EXC(B:B,2)-0.00001,1,0.75),-1)</f>
        <v>1</v>
      </c>
      <c r="G306" s="7">
        <f>F306*D306</f>
        <v>9.1932725199545366E-3</v>
      </c>
      <c r="H306" s="7">
        <f>(G306+1)*H305</f>
        <v>1.475396090392775</v>
      </c>
    </row>
    <row r="307" spans="1:8" x14ac:dyDescent="0.45">
      <c r="A307" s="4">
        <v>43546</v>
      </c>
      <c r="B307" s="5">
        <v>9.4327996894949799E-4</v>
      </c>
      <c r="C307" s="6">
        <v>283.22000000000003</v>
      </c>
      <c r="D307" s="7">
        <f>(C308-C307)/C307</f>
        <v>-1.5359084810394824E-2</v>
      </c>
      <c r="E307" s="7">
        <f>(D307+1)*E306</f>
        <v>1.0411813022700134</v>
      </c>
      <c r="F307" s="8">
        <f>IF(B307&gt;0,IF(B307&gt;_xlfn.QUARTILE.EXC(B:B,2)-0.00001,1,0.75),-1)</f>
        <v>1</v>
      </c>
      <c r="G307" s="7">
        <f>F307*D307</f>
        <v>-1.5359084810394824E-2</v>
      </c>
      <c r="H307" s="7">
        <f>(G307+1)*H306</f>
        <v>1.4527353567115073</v>
      </c>
    </row>
    <row r="308" spans="1:8" x14ac:dyDescent="0.45">
      <c r="A308" s="4">
        <v>43549</v>
      </c>
      <c r="B308" s="5">
        <v>8.0711211822379004E-4</v>
      </c>
      <c r="C308" s="6">
        <v>278.87</v>
      </c>
      <c r="D308" s="7">
        <f>(C309-C308)/C308</f>
        <v>7.6021085093412859E-3</v>
      </c>
      <c r="E308" s="7">
        <f>(D308+1)*E307</f>
        <v>1.0490964755077672</v>
      </c>
      <c r="F308" s="8">
        <f>IF(B308&gt;0,IF(B308&gt;_xlfn.QUARTILE.EXC(B:B,2)-0.00001,1,0.75),-1)</f>
        <v>1</v>
      </c>
      <c r="G308" s="7">
        <f>F308*D308</f>
        <v>7.6021085093412859E-3</v>
      </c>
      <c r="H308" s="7">
        <f>(G308+1)*H307</f>
        <v>1.4637792085285846</v>
      </c>
    </row>
    <row r="309" spans="1:8" x14ac:dyDescent="0.45">
      <c r="A309" s="4">
        <v>43550</v>
      </c>
      <c r="B309" s="5">
        <v>7.6587404631080702E-4</v>
      </c>
      <c r="C309" s="6">
        <v>280.99</v>
      </c>
      <c r="D309" s="7">
        <f>(C310-C309)/C309</f>
        <v>4.2706146126198277E-4</v>
      </c>
      <c r="E309" s="7">
        <f>(D309+1)*E308</f>
        <v>1.0495445041816023</v>
      </c>
      <c r="F309" s="8">
        <f>IF(B309&gt;0,IF(B309&gt;_xlfn.QUARTILE.EXC(B:B,2)-0.00001,1,0.75),-1)</f>
        <v>1</v>
      </c>
      <c r="G309" s="7">
        <f>F309*D309</f>
        <v>4.2706146126198277E-4</v>
      </c>
      <c r="H309" s="7">
        <f>(G309+1)*H308</f>
        <v>1.4644043322163438</v>
      </c>
    </row>
    <row r="310" spans="1:8" x14ac:dyDescent="0.45">
      <c r="A310" s="4">
        <v>43551</v>
      </c>
      <c r="B310" s="5">
        <v>7.6587404631080702E-4</v>
      </c>
      <c r="C310" s="6">
        <v>281.11</v>
      </c>
      <c r="D310" s="7">
        <f>(C311-C310)/C310</f>
        <v>-2.7035679982924509E-3</v>
      </c>
      <c r="E310" s="7">
        <f>(D310+1)*E309</f>
        <v>1.0467069892473133</v>
      </c>
      <c r="F310" s="8">
        <f>IF(B310&gt;0,IF(B310&gt;_xlfn.QUARTILE.EXC(B:B,2)-0.00001,1,0.75),-1)</f>
        <v>1</v>
      </c>
      <c r="G310" s="7">
        <f>F310*D310</f>
        <v>-2.7035679982924509E-3</v>
      </c>
      <c r="H310" s="7">
        <f>(G310+1)*H309</f>
        <v>1.460445215527203</v>
      </c>
    </row>
    <row r="311" spans="1:8" x14ac:dyDescent="0.45">
      <c r="A311" s="4">
        <v>43552</v>
      </c>
      <c r="B311" s="5">
        <v>8.0711211822379004E-4</v>
      </c>
      <c r="C311" s="6">
        <v>280.35000000000002</v>
      </c>
      <c r="D311" s="7">
        <f>(C312-C311)/C311</f>
        <v>7.276618512573438E-3</v>
      </c>
      <c r="E311" s="7">
        <f>(D311+1)*E310</f>
        <v>1.0543234767025103</v>
      </c>
      <c r="F311" s="8">
        <f>IF(B311&gt;0,IF(B311&gt;_xlfn.QUARTILE.EXC(B:B,2)-0.00001,1,0.75),-1)</f>
        <v>1</v>
      </c>
      <c r="G311" s="7">
        <f>F311*D311</f>
        <v>7.276618512573438E-3</v>
      </c>
      <c r="H311" s="7">
        <f>(G311+1)*H310</f>
        <v>1.4710723182191074</v>
      </c>
    </row>
    <row r="312" spans="1:8" x14ac:dyDescent="0.45">
      <c r="A312" s="4">
        <v>43553</v>
      </c>
      <c r="B312" s="5">
        <v>7.6587404631080702E-4</v>
      </c>
      <c r="C312" s="6">
        <v>282.39</v>
      </c>
      <c r="D312" s="7">
        <f>(C313-C312)/C312</f>
        <v>8.1801763518538281E-3</v>
      </c>
      <c r="E312" s="7">
        <f>(D312+1)*E311</f>
        <v>1.0629480286738364</v>
      </c>
      <c r="F312" s="8">
        <f>IF(B312&gt;0,IF(B312&gt;_xlfn.QUARTILE.EXC(B:B,2)-0.00001,1,0.75),-1)</f>
        <v>1</v>
      </c>
      <c r="G312" s="7">
        <f>F312*D312</f>
        <v>8.1801763518538281E-3</v>
      </c>
      <c r="H312" s="7">
        <f>(G312+1)*H311</f>
        <v>1.4831059492084702</v>
      </c>
    </row>
    <row r="313" spans="1:8" x14ac:dyDescent="0.45">
      <c r="A313" s="4">
        <v>43556</v>
      </c>
      <c r="B313" s="5">
        <v>7.6587404631080702E-4</v>
      </c>
      <c r="C313" s="6">
        <v>284.7</v>
      </c>
      <c r="D313" s="7">
        <f>(C314-C313)/C313</f>
        <v>4.7067088162979697E-3</v>
      </c>
      <c r="E313" s="7">
        <f>(D313+1)*E312</f>
        <v>1.0679510155316621</v>
      </c>
      <c r="F313" s="8">
        <f>IF(B313&gt;0,IF(B313&gt;_xlfn.QUARTILE.EXC(B:B,2)-0.00001,1,0.75),-1)</f>
        <v>1</v>
      </c>
      <c r="G313" s="7">
        <f>F313*D313</f>
        <v>4.7067088162979697E-3</v>
      </c>
      <c r="H313" s="7">
        <f>(G313+1)*H312</f>
        <v>1.4900864970551138</v>
      </c>
    </row>
    <row r="314" spans="1:8" x14ac:dyDescent="0.45">
      <c r="A314" s="4">
        <v>43557</v>
      </c>
      <c r="B314" s="5">
        <v>7.6587404631080702E-4</v>
      </c>
      <c r="C314" s="6">
        <v>286.04000000000002</v>
      </c>
      <c r="D314" s="7">
        <f>(C315-C314)/C314</f>
        <v>4.4748986155781455E-3</v>
      </c>
      <c r="E314" s="7">
        <f>(D314+1)*E313</f>
        <v>1.0727299880525698</v>
      </c>
      <c r="F314" s="8">
        <f>IF(B314&gt;0,IF(B314&gt;_xlfn.QUARTILE.EXC(B:B,2)-0.00001,1,0.75),-1)</f>
        <v>1</v>
      </c>
      <c r="G314" s="7">
        <f>F314*D314</f>
        <v>4.4748986155781455E-3</v>
      </c>
      <c r="H314" s="7">
        <f>(G314+1)*H313</f>
        <v>1.4967544830578772</v>
      </c>
    </row>
    <row r="315" spans="1:8" x14ac:dyDescent="0.45">
      <c r="A315" s="4">
        <v>43558</v>
      </c>
      <c r="B315" s="5">
        <v>8.0711211822379004E-4</v>
      </c>
      <c r="C315" s="6">
        <v>287.32</v>
      </c>
      <c r="D315" s="7">
        <f>(C316-C315)/C315</f>
        <v>-1.87943756090777E-3</v>
      </c>
      <c r="E315" s="7">
        <f>(D315+1)*E314</f>
        <v>1.0707138590203116</v>
      </c>
      <c r="F315" s="8">
        <f>IF(B315&gt;0,IF(B315&gt;_xlfn.QUARTILE.EXC(B:B,2)-0.00001,1,0.75),-1)</f>
        <v>1</v>
      </c>
      <c r="G315" s="7">
        <f>F315*D315</f>
        <v>-1.87943756090777E-3</v>
      </c>
      <c r="H315" s="7">
        <f>(G315+1)*H314</f>
        <v>1.4939414264629611</v>
      </c>
    </row>
    <row r="316" spans="1:8" x14ac:dyDescent="0.45">
      <c r="A316" s="4">
        <v>43559</v>
      </c>
      <c r="B316" s="5">
        <v>7.6587404631080702E-4</v>
      </c>
      <c r="C316" s="6">
        <v>286.77999999999997</v>
      </c>
      <c r="D316" s="7">
        <f>(C317-C316)/C316</f>
        <v>3.9751726061791033E-3</v>
      </c>
      <c r="E316" s="7">
        <f>(D316+1)*E315</f>
        <v>1.0749701314217455</v>
      </c>
      <c r="F316" s="8">
        <f>IF(B316&gt;0,IF(B316&gt;_xlfn.QUARTILE.EXC(B:B,2)-0.00001,1,0.75),-1)</f>
        <v>1</v>
      </c>
      <c r="G316" s="7">
        <f>F316*D316</f>
        <v>3.9751726061791033E-3</v>
      </c>
      <c r="H316" s="7">
        <f>(G316+1)*H315</f>
        <v>1.4998801014966729</v>
      </c>
    </row>
    <row r="317" spans="1:8" x14ac:dyDescent="0.45">
      <c r="A317" s="4">
        <v>43560</v>
      </c>
      <c r="B317" s="5">
        <v>7.6587404631080702E-4</v>
      </c>
      <c r="C317" s="6">
        <v>287.92</v>
      </c>
      <c r="D317" s="7">
        <f>(C318-C317)/C317</f>
        <v>6.2517365934984309E-4</v>
      </c>
      <c r="E317" s="7">
        <f>(D317+1)*E316</f>
        <v>1.0756421744324982</v>
      </c>
      <c r="F317" s="8">
        <f>IF(B317&gt;0,IF(B317&gt;_xlfn.QUARTILE.EXC(B:B,2)-0.00001,1,0.75),-1)</f>
        <v>1</v>
      </c>
      <c r="G317" s="7">
        <f>F317*D317</f>
        <v>6.2517365934984309E-4</v>
      </c>
      <c r="H317" s="7">
        <f>(G317+1)*H316</f>
        <v>1.5008177870283117</v>
      </c>
    </row>
    <row r="318" spans="1:8" x14ac:dyDescent="0.45">
      <c r="A318" s="4">
        <v>43563</v>
      </c>
      <c r="B318" s="5">
        <v>8.0711211822379004E-4</v>
      </c>
      <c r="C318" s="6">
        <v>288.10000000000002</v>
      </c>
      <c r="D318" s="7">
        <f>(C319-C318)/C318</f>
        <v>-1.3189864630336529E-3</v>
      </c>
      <c r="E318" s="7">
        <f>(D318+1)*E317</f>
        <v>1.0742234169653537</v>
      </c>
      <c r="F318" s="8">
        <f>IF(B318&gt;0,IF(B318&gt;_xlfn.QUARTILE.EXC(B:B,2)-0.00001,1,0.75),-1)</f>
        <v>1</v>
      </c>
      <c r="G318" s="7">
        <f>F318*D318</f>
        <v>-1.3189864630336529E-3</v>
      </c>
      <c r="H318" s="7">
        <f>(G318+1)*H317</f>
        <v>1.4988382286837412</v>
      </c>
    </row>
    <row r="319" spans="1:8" x14ac:dyDescent="0.45">
      <c r="A319" s="4">
        <v>43564</v>
      </c>
      <c r="B319" s="5">
        <v>7.6587404631080702E-4</v>
      </c>
      <c r="C319" s="6">
        <v>287.72000000000003</v>
      </c>
      <c r="D319" s="7">
        <f>(C320-C319)/C319</f>
        <v>1.7378006395090548E-4</v>
      </c>
      <c r="E319" s="7">
        <f>(D319+1)*E318</f>
        <v>1.0744100955794516</v>
      </c>
      <c r="F319" s="8">
        <f>IF(B319&gt;0,IF(B319&gt;_xlfn.QUARTILE.EXC(B:B,2)-0.00001,1,0.75),-1)</f>
        <v>1</v>
      </c>
      <c r="G319" s="7">
        <f>F319*D319</f>
        <v>1.7378006395090548E-4</v>
      </c>
      <c r="H319" s="7">
        <f>(G319+1)*H318</f>
        <v>1.4990986968869739</v>
      </c>
    </row>
    <row r="320" spans="1:8" x14ac:dyDescent="0.45">
      <c r="A320" s="4">
        <v>43565</v>
      </c>
      <c r="B320" s="5">
        <v>8.0711211822379004E-4</v>
      </c>
      <c r="C320" s="6">
        <v>287.77</v>
      </c>
      <c r="D320" s="7">
        <f>(C321-C320)/C320</f>
        <v>3.6834972373770802E-3</v>
      </c>
      <c r="E320" s="7">
        <f>(D320+1)*E319</f>
        <v>1.0783676821983286</v>
      </c>
      <c r="F320" s="8">
        <f>IF(B320&gt;0,IF(B320&gt;_xlfn.QUARTILE.EXC(B:B,2)-0.00001,1,0.75),-1)</f>
        <v>1</v>
      </c>
      <c r="G320" s="7">
        <f>F320*D320</f>
        <v>3.6834972373770802E-3</v>
      </c>
      <c r="H320" s="7">
        <f>(G320+1)*H319</f>
        <v>1.5046206227955128</v>
      </c>
    </row>
    <row r="321" spans="1:8" x14ac:dyDescent="0.45">
      <c r="A321" s="4">
        <v>43566</v>
      </c>
      <c r="B321" s="5">
        <v>7.6587404631080702E-4</v>
      </c>
      <c r="C321" s="6">
        <v>288.83</v>
      </c>
      <c r="D321" s="7">
        <f>(C322-C321)/C321</f>
        <v>4.0508257452481254E-3</v>
      </c>
      <c r="E321" s="7">
        <f>(D321+1)*E320</f>
        <v>1.0827359617682211</v>
      </c>
      <c r="F321" s="8">
        <f>IF(B321&gt;0,IF(B321&gt;_xlfn.QUARTILE.EXC(B:B,2)-0.00001,1,0.75),-1)</f>
        <v>1</v>
      </c>
      <c r="G321" s="7">
        <f>F321*D321</f>
        <v>4.0508257452481254E-3</v>
      </c>
      <c r="H321" s="7">
        <f>(G321+1)*H320</f>
        <v>1.5107155787511641</v>
      </c>
    </row>
    <row r="322" spans="1:8" x14ac:dyDescent="0.45">
      <c r="A322" s="4">
        <v>43567</v>
      </c>
      <c r="B322" s="5">
        <v>8.0711211822379004E-4</v>
      </c>
      <c r="C322" s="6">
        <v>290</v>
      </c>
      <c r="D322" s="7">
        <f>(C323-C322)/C322</f>
        <v>8.2758620689658304E-4</v>
      </c>
      <c r="E322" s="7">
        <f>(D322+1)*E321</f>
        <v>1.0836320191158912</v>
      </c>
      <c r="F322" s="8">
        <f>IF(B322&gt;0,IF(B322&gt;_xlfn.QUARTILE.EXC(B:B,2)-0.00001,1,0.75),-1)</f>
        <v>1</v>
      </c>
      <c r="G322" s="7">
        <f>F322*D322</f>
        <v>8.2758620689658304E-4</v>
      </c>
      <c r="H322" s="7">
        <f>(G322+1)*H321</f>
        <v>1.5119658261266822</v>
      </c>
    </row>
    <row r="323" spans="1:8" x14ac:dyDescent="0.45">
      <c r="A323" s="4">
        <v>43570</v>
      </c>
      <c r="B323" s="5">
        <v>7.6587404631080702E-4</v>
      </c>
      <c r="C323" s="6">
        <v>290.24</v>
      </c>
      <c r="D323" s="7">
        <f>(C324-C323)/C323</f>
        <v>2.4462513781697199E-3</v>
      </c>
      <c r="E323" s="7">
        <f>(D323+1)*E322</f>
        <v>1.0862828554360824</v>
      </c>
      <c r="F323" s="8">
        <f>IF(B323&gt;0,IF(B323&gt;_xlfn.QUARTILE.EXC(B:B,2)-0.00001,1,0.75),-1)</f>
        <v>1</v>
      </c>
      <c r="G323" s="7">
        <f>F323*D323</f>
        <v>2.4462513781697199E-3</v>
      </c>
      <c r="H323" s="7">
        <f>(G323+1)*H322</f>
        <v>1.5156644746125902</v>
      </c>
    </row>
    <row r="324" spans="1:8" x14ac:dyDescent="0.45">
      <c r="A324" s="4">
        <v>43571</v>
      </c>
      <c r="B324" s="5">
        <v>7.6587404631080702E-4</v>
      </c>
      <c r="C324" s="6">
        <v>290.95</v>
      </c>
      <c r="D324" s="7">
        <f>(C325-C324)/C324</f>
        <v>1.5466575012888421E-3</v>
      </c>
      <c r="E324" s="7">
        <f>(D324+1)*E323</f>
        <v>1.0879629629629639</v>
      </c>
      <c r="F324" s="8">
        <f>IF(B324&gt;0,IF(B324&gt;_xlfn.QUARTILE.EXC(B:B,2)-0.00001,1,0.75),-1)</f>
        <v>1</v>
      </c>
      <c r="G324" s="7">
        <f>F324*D324</f>
        <v>1.5466575012888421E-3</v>
      </c>
      <c r="H324" s="7">
        <f>(G324+1)*H323</f>
        <v>1.5180086884416868</v>
      </c>
    </row>
    <row r="325" spans="1:8" x14ac:dyDescent="0.45">
      <c r="A325" s="4">
        <v>43572</v>
      </c>
      <c r="B325" s="5">
        <v>8.0711211822379004E-4</v>
      </c>
      <c r="C325" s="6">
        <v>291.39999999999998</v>
      </c>
      <c r="D325" s="7">
        <f>(C326-C325)/C325</f>
        <v>-4.4612216884006677E-3</v>
      </c>
      <c r="E325" s="7">
        <f>(D325+1)*E324</f>
        <v>1.0831093189964169</v>
      </c>
      <c r="F325" s="8">
        <f>IF(B325&gt;0,IF(B325&gt;_xlfn.QUARTILE.EXC(B:B,2)-0.00001,1,0.75),-1)</f>
        <v>1</v>
      </c>
      <c r="G325" s="7">
        <f>F325*D325</f>
        <v>-4.4612216884006677E-3</v>
      </c>
      <c r="H325" s="7">
        <f>(G325+1)*H324</f>
        <v>1.5112365151576301</v>
      </c>
    </row>
    <row r="326" spans="1:8" x14ac:dyDescent="0.45">
      <c r="A326" s="4">
        <v>43573</v>
      </c>
      <c r="B326" s="5">
        <v>7.6587404631080702E-4</v>
      </c>
      <c r="C326" s="6">
        <v>290.10000000000002</v>
      </c>
      <c r="D326" s="7">
        <f>(C327-C326)/C326</f>
        <v>-3.2057911065150181E-3</v>
      </c>
      <c r="E326" s="7">
        <f>(D326+1)*E325</f>
        <v>1.0796370967741948</v>
      </c>
      <c r="F326" s="8">
        <f>IF(B326&gt;0,IF(B326&gt;_xlfn.QUARTILE.EXC(B:B,2)-0.00001,1,0.75),-1)</f>
        <v>1</v>
      </c>
      <c r="G326" s="7">
        <f>F326*D326</f>
        <v>-3.2057911065150181E-3</v>
      </c>
      <c r="H326" s="7">
        <f>(G326+1)*H325</f>
        <v>1.5063918065774971</v>
      </c>
    </row>
    <row r="327" spans="1:8" x14ac:dyDescent="0.45">
      <c r="A327" s="4">
        <v>43577</v>
      </c>
      <c r="B327" s="5">
        <v>7.6587404631080702E-4</v>
      </c>
      <c r="C327" s="6">
        <v>289.17</v>
      </c>
      <c r="D327" s="7">
        <f>(C328-C327)/C327</f>
        <v>5.2218418231489809E-3</v>
      </c>
      <c r="E327" s="7">
        <f>(D327+1)*E326</f>
        <v>1.0852747909199534</v>
      </c>
      <c r="F327" s="8">
        <f>IF(B327&gt;0,IF(B327&gt;_xlfn.QUARTILE.EXC(B:B,2)-0.00001,1,0.75),-1)</f>
        <v>1</v>
      </c>
      <c r="G327" s="7">
        <f>F327*D327</f>
        <v>5.2218418231489809E-3</v>
      </c>
      <c r="H327" s="7">
        <f>(G327+1)*H326</f>
        <v>1.5142579463151322</v>
      </c>
    </row>
    <row r="328" spans="1:8" x14ac:dyDescent="0.45">
      <c r="A328" s="4">
        <v>43578</v>
      </c>
      <c r="B328" s="5">
        <v>7.6587404631080702E-4</v>
      </c>
      <c r="C328" s="6">
        <v>290.68</v>
      </c>
      <c r="D328" s="7">
        <f>(C329-C328)/C328</f>
        <v>7.2588413375533701E-3</v>
      </c>
      <c r="E328" s="7">
        <f>(D328+1)*E327</f>
        <v>1.0931526284348878</v>
      </c>
      <c r="F328" s="8">
        <f>IF(B328&gt;0,IF(B328&gt;_xlfn.QUARTILE.EXC(B:B,2)-0.00001,1,0.75),-1)</f>
        <v>1</v>
      </c>
      <c r="G328" s="7">
        <f>F328*D328</f>
        <v>7.2588413375533701E-3</v>
      </c>
      <c r="H328" s="7">
        <f>(G328+1)*H327</f>
        <v>1.5252497044915632</v>
      </c>
    </row>
    <row r="329" spans="1:8" x14ac:dyDescent="0.45">
      <c r="A329" s="4">
        <v>43579</v>
      </c>
      <c r="B329" s="5">
        <v>8.0711211822379004E-4</v>
      </c>
      <c r="C329" s="6">
        <v>292.79000000000002</v>
      </c>
      <c r="D329" s="7">
        <f>(C330-C329)/C329</f>
        <v>-2.2883295194508551E-3</v>
      </c>
      <c r="E329" s="7">
        <f>(D329+1)*E328</f>
        <v>1.0906511350059749</v>
      </c>
      <c r="F329" s="8">
        <f>IF(B329&gt;0,IF(B329&gt;_xlfn.QUARTILE.EXC(B:B,2)-0.00001,1,0.75),-1)</f>
        <v>1</v>
      </c>
      <c r="G329" s="7">
        <f>F329*D329</f>
        <v>-2.2883295194508551E-3</v>
      </c>
      <c r="H329" s="7">
        <f>(G329+1)*H328</f>
        <v>1.5217594305682414</v>
      </c>
    </row>
    <row r="330" spans="1:8" x14ac:dyDescent="0.45">
      <c r="A330" s="4">
        <v>43580</v>
      </c>
      <c r="B330" s="5">
        <v>7.6587404631080702E-4</v>
      </c>
      <c r="C330" s="6">
        <v>292.12</v>
      </c>
      <c r="D330" s="7">
        <f>(C331-C330)/C330</f>
        <v>-6.8465014377590755E-5</v>
      </c>
      <c r="E330" s="7">
        <f>(D330+1)*E329</f>
        <v>1.0905764635603357</v>
      </c>
      <c r="F330" s="8">
        <f>IF(B330&gt;0,IF(B330&gt;_xlfn.QUARTILE.EXC(B:B,2)-0.00001,1,0.75),-1)</f>
        <v>1</v>
      </c>
      <c r="G330" s="7">
        <f>F330*D330</f>
        <v>-6.8465014377590755E-5</v>
      </c>
      <c r="H330" s="7">
        <f>(G330+1)*H329</f>
        <v>1.5216552432869481</v>
      </c>
    </row>
    <row r="331" spans="1:8" x14ac:dyDescent="0.45">
      <c r="A331" s="4">
        <v>43581</v>
      </c>
      <c r="B331" s="5">
        <v>7.6587404631080702E-4</v>
      </c>
      <c r="C331" s="6">
        <v>292.10000000000002</v>
      </c>
      <c r="D331" s="7">
        <f>(C332-C331)/C331</f>
        <v>4.8271140020539815E-3</v>
      </c>
      <c r="E331" s="7">
        <f>(D331+1)*E330</f>
        <v>1.0958408004778981</v>
      </c>
      <c r="F331" s="8">
        <f>IF(B331&gt;0,IF(B331&gt;_xlfn.QUARTILE.EXC(B:B,2)-0.00001,1,0.75),-1)</f>
        <v>1</v>
      </c>
      <c r="G331" s="7">
        <f>F331*D331</f>
        <v>4.8271140020539815E-3</v>
      </c>
      <c r="H331" s="7">
        <f>(G331+1)*H330</f>
        <v>1.5290004466181173</v>
      </c>
    </row>
    <row r="332" spans="1:8" x14ac:dyDescent="0.45">
      <c r="A332" s="4">
        <v>43584</v>
      </c>
      <c r="B332" s="5">
        <v>8.0711211822379004E-4</v>
      </c>
      <c r="C332" s="6">
        <v>293.51</v>
      </c>
      <c r="D332" s="7">
        <f>(C333-C332)/C332</f>
        <v>-6.8140778849040269E-5</v>
      </c>
      <c r="E332" s="7">
        <f>(D332+1)*E331</f>
        <v>1.0957661290322589</v>
      </c>
      <c r="F332" s="8">
        <f>IF(B332&gt;0,IF(B332&gt;_xlfn.QUARTILE.EXC(B:B,2)-0.00001,1,0.75),-1)</f>
        <v>1</v>
      </c>
      <c r="G332" s="7">
        <f>F332*D332</f>
        <v>-6.8140778849040269E-5</v>
      </c>
      <c r="H332" s="7">
        <f>(G332+1)*H331</f>
        <v>1.528896259336824</v>
      </c>
    </row>
    <row r="333" spans="1:8" x14ac:dyDescent="0.45">
      <c r="A333" s="4">
        <v>43585</v>
      </c>
      <c r="B333" s="5">
        <v>7.6587404631080702E-4</v>
      </c>
      <c r="C333" s="6">
        <v>293.49</v>
      </c>
      <c r="D333" s="7">
        <f>(C334-C333)/C333</f>
        <v>4.190943473372238E-3</v>
      </c>
      <c r="E333" s="7">
        <f>(D333+1)*E332</f>
        <v>1.100358422939069</v>
      </c>
      <c r="F333" s="8">
        <f>IF(B333&gt;0,IF(B333&gt;_xlfn.QUARTILE.EXC(B:B,2)-0.00001,1,0.75),-1)</f>
        <v>1</v>
      </c>
      <c r="G333" s="7">
        <f>F333*D333</f>
        <v>4.190943473372238E-3</v>
      </c>
      <c r="H333" s="7">
        <f>(G333+1)*H332</f>
        <v>1.5353037771363549</v>
      </c>
    </row>
    <row r="334" spans="1:8" x14ac:dyDescent="0.45">
      <c r="A334" s="4">
        <v>43586</v>
      </c>
      <c r="B334" s="5">
        <v>8.0711211822379004E-4</v>
      </c>
      <c r="C334" s="6">
        <v>294.72000000000003</v>
      </c>
      <c r="D334" s="7">
        <f>(C335-C334)/C334</f>
        <v>-1.031487513572211E-2</v>
      </c>
      <c r="E334" s="7">
        <f>(D334+1)*E333</f>
        <v>1.0890083632019123</v>
      </c>
      <c r="F334" s="8">
        <f>IF(B334&gt;0,IF(B334&gt;_xlfn.QUARTILE.EXC(B:B,2)-0.00001,1,0.75),-1)</f>
        <v>1</v>
      </c>
      <c r="G334" s="7">
        <f>F334*D334</f>
        <v>-1.031487513572211E-2</v>
      </c>
      <c r="H334" s="7">
        <f>(G334+1)*H333</f>
        <v>1.5194673103797909</v>
      </c>
    </row>
    <row r="335" spans="1:8" x14ac:dyDescent="0.45">
      <c r="A335" s="4">
        <v>43587</v>
      </c>
      <c r="B335" s="5">
        <v>7.6587404631080702E-4</v>
      </c>
      <c r="C335" s="6">
        <v>291.68</v>
      </c>
      <c r="D335" s="7">
        <f>(C336-C335)/C335</f>
        <v>3.9083927591881049E-3</v>
      </c>
      <c r="E335" s="7">
        <f>(D335+1)*E334</f>
        <v>1.093264635603346</v>
      </c>
      <c r="F335" s="8">
        <f>IF(B335&gt;0,IF(B335&gt;_xlfn.QUARTILE.EXC(B:B,2)-0.00001,1,0.75),-1)</f>
        <v>1</v>
      </c>
      <c r="G335" s="7">
        <f>F335*D335</f>
        <v>3.9083927591881049E-3</v>
      </c>
      <c r="H335" s="7">
        <f>(G335+1)*H334</f>
        <v>1.5254059854135023</v>
      </c>
    </row>
    <row r="336" spans="1:8" x14ac:dyDescent="0.45">
      <c r="A336" s="4">
        <v>43588</v>
      </c>
      <c r="B336" s="5">
        <v>7.6587404631080702E-4</v>
      </c>
      <c r="C336" s="6">
        <v>292.82</v>
      </c>
      <c r="D336" s="7">
        <f>(C337-C336)/C336</f>
        <v>-1.2191790178266489E-2</v>
      </c>
      <c r="E336" s="7">
        <f>(D336+1)*E335</f>
        <v>1.079935782556751</v>
      </c>
      <c r="F336" s="8">
        <f>IF(B336&gt;0,IF(B336&gt;_xlfn.QUARTILE.EXC(B:B,2)-0.00001,1,0.75),-1)</f>
        <v>1</v>
      </c>
      <c r="G336" s="7">
        <f>F336*D336</f>
        <v>-1.2191790178266489E-2</v>
      </c>
      <c r="H336" s="7">
        <f>(G336+1)*H335</f>
        <v>1.5068085557026691</v>
      </c>
    </row>
    <row r="337" spans="1:8" x14ac:dyDescent="0.45">
      <c r="A337" s="4">
        <v>43591</v>
      </c>
      <c r="B337" s="5">
        <v>7.6587404631080702E-4</v>
      </c>
      <c r="C337" s="6">
        <v>289.25</v>
      </c>
      <c r="D337" s="7">
        <f>(C338-C337)/C337</f>
        <v>3.1114952463266285E-3</v>
      </c>
      <c r="E337" s="7">
        <f>(D337+1)*E336</f>
        <v>1.0832959976105145</v>
      </c>
      <c r="F337" s="8">
        <f>IF(B337&gt;0,IF(B337&gt;_xlfn.QUARTILE.EXC(B:B,2)-0.00001,1,0.75),-1)</f>
        <v>1</v>
      </c>
      <c r="G337" s="7">
        <f>F337*D337</f>
        <v>3.1114952463266285E-3</v>
      </c>
      <c r="H337" s="7">
        <f>(G337+1)*H336</f>
        <v>1.5114969833608625</v>
      </c>
    </row>
    <row r="338" spans="1:8" x14ac:dyDescent="0.45">
      <c r="A338" s="4">
        <v>43592</v>
      </c>
      <c r="B338" s="5">
        <v>9.8451804086248092E-4</v>
      </c>
      <c r="C338" s="6">
        <v>290.14999999999998</v>
      </c>
      <c r="D338" s="7">
        <f>(C339-C338)/C338</f>
        <v>-9.0298121661209884E-3</v>
      </c>
      <c r="E338" s="7">
        <f>(D338+1)*E337</f>
        <v>1.0735140382317809</v>
      </c>
      <c r="F338" s="8">
        <f>IF(B338&gt;0,IF(B338&gt;_xlfn.QUARTILE.EXC(B:B,2)-0.00001,1,0.75),-1)</f>
        <v>1</v>
      </c>
      <c r="G338" s="7">
        <f>F338*D338</f>
        <v>-9.0298121661209884E-3</v>
      </c>
      <c r="H338" s="7">
        <f>(G338+1)*H337</f>
        <v>1.4978484495114555</v>
      </c>
    </row>
    <row r="339" spans="1:8" x14ac:dyDescent="0.45">
      <c r="A339" s="4">
        <v>43593</v>
      </c>
      <c r="B339" s="5">
        <v>7.6587404631080702E-4</v>
      </c>
      <c r="C339" s="6">
        <v>287.52999999999997</v>
      </c>
      <c r="D339" s="7">
        <f>(C340-C339)/C339</f>
        <v>-7.9991653044898092E-3</v>
      </c>
      <c r="E339" s="7">
        <f>(D339+1)*E338</f>
        <v>1.0649268219832744</v>
      </c>
      <c r="F339" s="8">
        <f>IF(B339&gt;0,IF(B339&gt;_xlfn.QUARTILE.EXC(B:B,2)-0.00001,1,0.75),-1)</f>
        <v>1</v>
      </c>
      <c r="G339" s="7">
        <f>F339*D339</f>
        <v>-7.9991653044898092E-3</v>
      </c>
      <c r="H339" s="7">
        <f>(G339+1)*H338</f>
        <v>1.4858669121627395</v>
      </c>
    </row>
    <row r="340" spans="1:8" x14ac:dyDescent="0.45">
      <c r="A340" s="4">
        <v>43594</v>
      </c>
      <c r="B340" s="5">
        <v>8.0711211822379004E-4</v>
      </c>
      <c r="C340" s="6">
        <v>285.23</v>
      </c>
      <c r="D340" s="7">
        <f>(C341-C340)/C340</f>
        <v>1.3673176033376093E-3</v>
      </c>
      <c r="E340" s="7">
        <f>(D340+1)*E339</f>
        <v>1.0663829151732385</v>
      </c>
      <c r="F340" s="8">
        <f>IF(B340&gt;0,IF(B340&gt;_xlfn.QUARTILE.EXC(B:B,2)-0.00001,1,0.75),-1)</f>
        <v>1</v>
      </c>
      <c r="G340" s="7">
        <f>F340*D340</f>
        <v>1.3673176033376093E-3</v>
      </c>
      <c r="H340" s="7">
        <f>(G340+1)*H339</f>
        <v>1.4878985641479563</v>
      </c>
    </row>
    <row r="341" spans="1:8" x14ac:dyDescent="0.45">
      <c r="A341" s="4">
        <v>43595</v>
      </c>
      <c r="B341" s="5">
        <v>7.6587404631080702E-4</v>
      </c>
      <c r="C341" s="6">
        <v>285.62</v>
      </c>
      <c r="D341" s="7">
        <f>(C342-C341)/C341</f>
        <v>-1.1203697220082588E-2</v>
      </c>
      <c r="E341" s="7">
        <f>(D341+1)*E340</f>
        <v>1.0544354838709684</v>
      </c>
      <c r="F341" s="8">
        <f>IF(B341&gt;0,IF(B341&gt;_xlfn.QUARTILE.EXC(B:B,2)-0.00001,1,0.75),-1)</f>
        <v>1</v>
      </c>
      <c r="G341" s="7">
        <f>F341*D341</f>
        <v>-1.1203697220082588E-2</v>
      </c>
      <c r="H341" s="7">
        <f>(G341+1)*H340</f>
        <v>1.471228599141047</v>
      </c>
    </row>
    <row r="342" spans="1:8" x14ac:dyDescent="0.45">
      <c r="A342" s="4">
        <v>43598</v>
      </c>
      <c r="B342" s="5">
        <v>8.1477498228592099E-4</v>
      </c>
      <c r="C342" s="6">
        <v>282.42</v>
      </c>
      <c r="D342" s="7">
        <f>(C343-C342)/C342</f>
        <v>-1.5225550598399788E-3</v>
      </c>
      <c r="E342" s="7">
        <f>(D342+1)*E341</f>
        <v>1.0528300477897259</v>
      </c>
      <c r="F342" s="8">
        <f>IF(B342&gt;0,IF(B342&gt;_xlfn.QUARTILE.EXC(B:B,2)-0.00001,1,0.75),-1)</f>
        <v>1</v>
      </c>
      <c r="G342" s="7">
        <f>F342*D342</f>
        <v>-1.5225550598399788E-3</v>
      </c>
      <c r="H342" s="7">
        <f>(G342+1)*H341</f>
        <v>1.4689885725932434</v>
      </c>
    </row>
    <row r="343" spans="1:8" x14ac:dyDescent="0.45">
      <c r="A343" s="4">
        <v>43599</v>
      </c>
      <c r="B343" s="5">
        <v>7.6587404631080702E-4</v>
      </c>
      <c r="C343" s="6">
        <v>281.99</v>
      </c>
      <c r="D343" s="7">
        <f>(C344-C343)/C343</f>
        <v>-1.4184900173766237E-3</v>
      </c>
      <c r="E343" s="7">
        <f>(D343+1)*E342</f>
        <v>1.051336618876942</v>
      </c>
      <c r="F343" s="8">
        <f>IF(B343&gt;0,IF(B343&gt;_xlfn.QUARTILE.EXC(B:B,2)-0.00001,1,0.75),-1)</f>
        <v>1</v>
      </c>
      <c r="G343" s="7">
        <f>F343*D343</f>
        <v>-1.4184900173766237E-3</v>
      </c>
      <c r="H343" s="7">
        <f>(G343+1)*H342</f>
        <v>1.4669048269673797</v>
      </c>
    </row>
    <row r="344" spans="1:8" x14ac:dyDescent="0.45">
      <c r="A344" s="4">
        <v>43600</v>
      </c>
      <c r="B344" s="5">
        <v>7.6587404631080702E-4</v>
      </c>
      <c r="C344" s="6">
        <v>281.58999999999997</v>
      </c>
      <c r="D344" s="7">
        <f>(C345-C344)/C344</f>
        <v>1.5092865513690119E-2</v>
      </c>
      <c r="E344" s="7">
        <f>(D344+1)*E343</f>
        <v>1.0672043010752694</v>
      </c>
      <c r="F344" s="8">
        <f>IF(B344&gt;0,IF(B344&gt;_xlfn.QUARTILE.EXC(B:B,2)-0.00001,1,0.75),-1)</f>
        <v>1</v>
      </c>
      <c r="G344" s="7">
        <f>F344*D344</f>
        <v>1.5092865513690119E-2</v>
      </c>
      <c r="H344" s="7">
        <f>(G344+1)*H343</f>
        <v>1.4890446242421813</v>
      </c>
    </row>
    <row r="345" spans="1:8" x14ac:dyDescent="0.45">
      <c r="A345" s="4">
        <v>43601</v>
      </c>
      <c r="B345" s="5">
        <v>7.6587404631080702E-4</v>
      </c>
      <c r="C345" s="6">
        <v>285.83999999999997</v>
      </c>
      <c r="D345" s="7">
        <f>(C346-C345)/C345</f>
        <v>-2.4489224741113514E-3</v>
      </c>
      <c r="E345" s="7">
        <f>(D345+1)*E344</f>
        <v>1.0645908004778979</v>
      </c>
      <c r="F345" s="8">
        <f>IF(B345&gt;0,IF(B345&gt;_xlfn.QUARTILE.EXC(B:B,2)-0.00001,1,0.75),-1)</f>
        <v>1</v>
      </c>
      <c r="G345" s="7">
        <f>F345*D345</f>
        <v>-2.4489224741113514E-3</v>
      </c>
      <c r="H345" s="7">
        <f>(G345+1)*H344</f>
        <v>1.48539806939692</v>
      </c>
    </row>
    <row r="346" spans="1:8" x14ac:dyDescent="0.45">
      <c r="A346" s="4">
        <v>43602</v>
      </c>
      <c r="B346" s="5">
        <v>7.6587404631080702E-4</v>
      </c>
      <c r="C346" s="6">
        <v>285.14</v>
      </c>
      <c r="D346" s="7">
        <f>(C347-C346)/C346</f>
        <v>-3.7876131023356391E-3</v>
      </c>
      <c r="E346" s="7">
        <f>(D346+1)*E345</f>
        <v>1.0605585424133819</v>
      </c>
      <c r="F346" s="8">
        <f>IF(B346&gt;0,IF(B346&gt;_xlfn.QUARTILE.EXC(B:B,2)-0.00001,1,0.75),-1)</f>
        <v>1</v>
      </c>
      <c r="G346" s="7">
        <f>F346*D346</f>
        <v>-3.7876131023356391E-3</v>
      </c>
      <c r="H346" s="7">
        <f>(G346+1)*H345</f>
        <v>1.4797719562070881</v>
      </c>
    </row>
    <row r="347" spans="1:8" x14ac:dyDescent="0.45">
      <c r="A347" s="4">
        <v>43605</v>
      </c>
      <c r="B347" s="5">
        <v>7.6587404631080702E-4</v>
      </c>
      <c r="C347" s="6">
        <v>284.06</v>
      </c>
      <c r="D347" s="7">
        <f>(C348-C347)/C347</f>
        <v>6.231077941279947E-3</v>
      </c>
      <c r="E347" s="7">
        <f>(D347+1)*E346</f>
        <v>1.06716696535245</v>
      </c>
      <c r="F347" s="8">
        <f>IF(B347&gt;0,IF(B347&gt;_xlfn.QUARTILE.EXC(B:B,2)-0.00001,1,0.75),-1)</f>
        <v>1</v>
      </c>
      <c r="G347" s="7">
        <f>F347*D347</f>
        <v>6.231077941279947E-3</v>
      </c>
      <c r="H347" s="7">
        <f>(G347+1)*H346</f>
        <v>1.4889925306015348</v>
      </c>
    </row>
    <row r="348" spans="1:8" x14ac:dyDescent="0.45">
      <c r="A348" s="4">
        <v>43606</v>
      </c>
      <c r="B348" s="5">
        <v>7.6587404631080702E-4</v>
      </c>
      <c r="C348" s="6">
        <v>285.83</v>
      </c>
      <c r="D348" s="7">
        <f>(C349-C348)/C348</f>
        <v>-1.3294615680649179E-3</v>
      </c>
      <c r="E348" s="7">
        <f>(D348+1)*E347</f>
        <v>1.0657482078853056</v>
      </c>
      <c r="F348" s="8">
        <f>IF(B348&gt;0,IF(B348&gt;_xlfn.QUARTILE.EXC(B:B,2)-0.00001,1,0.75),-1)</f>
        <v>1</v>
      </c>
      <c r="G348" s="7">
        <f>F348*D348</f>
        <v>-1.3294615680649179E-3</v>
      </c>
      <c r="H348" s="7">
        <f>(G348+1)*H347</f>
        <v>1.4870129722569643</v>
      </c>
    </row>
    <row r="349" spans="1:8" x14ac:dyDescent="0.45">
      <c r="A349" s="4">
        <v>43607</v>
      </c>
      <c r="B349" s="5">
        <v>8.0711211822379004E-4</v>
      </c>
      <c r="C349" s="6">
        <v>285.45</v>
      </c>
      <c r="D349" s="7">
        <f>(C350-C349)/C349</f>
        <v>-8.0224207391836177E-3</v>
      </c>
      <c r="E349" s="7">
        <f>(D349+1)*E348</f>
        <v>1.0571983273596188</v>
      </c>
      <c r="F349" s="8">
        <f>IF(B349&gt;0,IF(B349&gt;_xlfn.QUARTILE.EXC(B:B,2)-0.00001,1,0.75),-1)</f>
        <v>1</v>
      </c>
      <c r="G349" s="7">
        <f>F349*D349</f>
        <v>-8.0224207391836177E-3</v>
      </c>
      <c r="H349" s="7">
        <f>(G349+1)*H348</f>
        <v>1.475083528548895</v>
      </c>
    </row>
    <row r="350" spans="1:8" x14ac:dyDescent="0.45">
      <c r="A350" s="4">
        <v>43608</v>
      </c>
      <c r="B350" s="5">
        <v>8.5189591307313595E-4</v>
      </c>
      <c r="C350" s="6">
        <v>283.16000000000003</v>
      </c>
      <c r="D350" s="7">
        <f>(C351-C350)/C350</f>
        <v>2.0483119084615908E-3</v>
      </c>
      <c r="E350" s="7">
        <f>(D350+1)*E349</f>
        <v>1.0593637992831553</v>
      </c>
      <c r="F350" s="8">
        <f>IF(B350&gt;0,IF(B350&gt;_xlfn.QUARTILE.EXC(B:B,2)-0.00001,1,0.75),-1)</f>
        <v>1</v>
      </c>
      <c r="G350" s="7">
        <f>F350*D350</f>
        <v>2.0483119084615908E-3</v>
      </c>
      <c r="H350" s="7">
        <f>(G350+1)*H349</f>
        <v>1.4781049597063971</v>
      </c>
    </row>
    <row r="351" spans="1:8" x14ac:dyDescent="0.45">
      <c r="A351" s="4">
        <v>43609</v>
      </c>
      <c r="B351" s="5">
        <v>7.6587404631080702E-4</v>
      </c>
      <c r="C351" s="6">
        <v>283.74</v>
      </c>
      <c r="D351" s="7">
        <f>(C352-C351)/C351</f>
        <v>-2.2908296327625081E-3</v>
      </c>
      <c r="E351" s="7">
        <f>(D351+1)*E350</f>
        <v>1.0569369772998816</v>
      </c>
      <c r="F351" s="8">
        <f>IF(B351&gt;0,IF(B351&gt;_xlfn.QUARTILE.EXC(B:B,2)-0.00001,1,0.75),-1)</f>
        <v>1</v>
      </c>
      <c r="G351" s="7">
        <f>F351*D351</f>
        <v>-2.2908296327625081E-3</v>
      </c>
      <c r="H351" s="7">
        <f>(G351+1)*H350</f>
        <v>1.4747188730643686</v>
      </c>
    </row>
    <row r="352" spans="1:8" x14ac:dyDescent="0.45">
      <c r="A352" s="4">
        <v>43613</v>
      </c>
      <c r="B352" s="5">
        <v>7.6587404631080702E-4</v>
      </c>
      <c r="C352" s="6">
        <v>283.08999999999997</v>
      </c>
      <c r="D352" s="7">
        <f>(C353-C352)/C352</f>
        <v>-1.4765622240276768E-2</v>
      </c>
      <c r="E352" s="7">
        <f>(D352+1)*E351</f>
        <v>1.0413306451612916</v>
      </c>
      <c r="F352" s="8">
        <f>IF(B352&gt;0,IF(B352&gt;_xlfn.QUARTILE.EXC(B:B,2)-0.00001,1,0.75),-1)</f>
        <v>1</v>
      </c>
      <c r="G352" s="7">
        <f>F352*D352</f>
        <v>-1.4765622240276768E-2</v>
      </c>
      <c r="H352" s="7">
        <f>(G352+1)*H351</f>
        <v>1.4529437312740934</v>
      </c>
    </row>
    <row r="353" spans="1:8" x14ac:dyDescent="0.45">
      <c r="A353" s="4">
        <v>43614</v>
      </c>
      <c r="B353" s="5">
        <v>7.6587404631080702E-4</v>
      </c>
      <c r="C353" s="6">
        <v>278.91000000000003</v>
      </c>
      <c r="D353" s="7">
        <f>(C354-C353)/C353</f>
        <v>7.1707719335982435E-4</v>
      </c>
      <c r="E353" s="7">
        <f>(D353+1)*E352</f>
        <v>1.0420773596176833</v>
      </c>
      <c r="F353" s="8">
        <f>IF(B353&gt;0,IF(B353&gt;_xlfn.QUARTILE.EXC(B:B,2)-0.00001,1,0.75),-1)</f>
        <v>1</v>
      </c>
      <c r="G353" s="7">
        <f>F353*D353</f>
        <v>7.1707719335982435E-4</v>
      </c>
      <c r="H353" s="7">
        <f>(G353+1)*H352</f>
        <v>1.4539856040870252</v>
      </c>
    </row>
    <row r="354" spans="1:8" x14ac:dyDescent="0.45">
      <c r="A354" s="4">
        <v>43615</v>
      </c>
      <c r="B354" s="5">
        <v>8.0711211822379004E-4</v>
      </c>
      <c r="C354" s="6">
        <v>279.11</v>
      </c>
      <c r="D354" s="7">
        <f>(C355-C354)/C354</f>
        <v>-1.0425996918777632E-2</v>
      </c>
      <c r="E354" s="7">
        <f>(D354+1)*E353</f>
        <v>1.0312126642771815</v>
      </c>
      <c r="F354" s="8">
        <f>IF(B354&gt;0,IF(B354&gt;_xlfn.QUARTILE.EXC(B:B,2)-0.00001,1,0.75),-1)</f>
        <v>1</v>
      </c>
      <c r="G354" s="7">
        <f>F354*D354</f>
        <v>-1.0425996918777632E-2</v>
      </c>
      <c r="H354" s="7">
        <f>(G354+1)*H353</f>
        <v>1.4388263546588667</v>
      </c>
    </row>
    <row r="355" spans="1:8" x14ac:dyDescent="0.45">
      <c r="A355" s="4">
        <v>43616</v>
      </c>
      <c r="B355" s="5">
        <v>8.5189591307313595E-4</v>
      </c>
      <c r="C355" s="6">
        <v>276.2</v>
      </c>
      <c r="D355" s="7">
        <f>(C356-C355)/C355</f>
        <v>-3.2223026792179087E-3</v>
      </c>
      <c r="E355" s="7">
        <f>(D355+1)*E354</f>
        <v>1.0278897849462378</v>
      </c>
      <c r="F355" s="8">
        <f>IF(B355&gt;0,IF(B355&gt;_xlfn.QUARTILE.EXC(B:B,2)-0.00001,1,0.75),-1)</f>
        <v>1</v>
      </c>
      <c r="G355" s="7">
        <f>F355*D355</f>
        <v>-3.2223026792179087E-3</v>
      </c>
      <c r="H355" s="7">
        <f>(G355+1)*H354</f>
        <v>1.4341900206413201</v>
      </c>
    </row>
    <row r="356" spans="1:8" x14ac:dyDescent="0.45">
      <c r="A356" s="4">
        <v>43619</v>
      </c>
      <c r="B356" s="5">
        <v>8.0711211822379004E-4</v>
      </c>
      <c r="C356" s="6">
        <v>275.31</v>
      </c>
      <c r="D356" s="7">
        <f>(C357-C356)/C356</f>
        <v>6.5744070320729441E-3</v>
      </c>
      <c r="E356" s="7">
        <f>(D356+1)*E355</f>
        <v>1.0346475507765844</v>
      </c>
      <c r="F356" s="8">
        <f>IF(B356&gt;0,IF(B356&gt;_xlfn.QUARTILE.EXC(B:B,2)-0.00001,1,0.75),-1)</f>
        <v>1</v>
      </c>
      <c r="G356" s="7">
        <f>F356*D356</f>
        <v>6.5744070320729441E-3</v>
      </c>
      <c r="H356" s="7">
        <f>(G356+1)*H355</f>
        <v>1.4436189695983532</v>
      </c>
    </row>
    <row r="357" spans="1:8" x14ac:dyDescent="0.45">
      <c r="A357" s="4">
        <v>43620</v>
      </c>
      <c r="B357" s="5">
        <v>9.3253610237431397E-4</v>
      </c>
      <c r="C357" s="6">
        <v>277.12</v>
      </c>
      <c r="D357" s="7">
        <f>(C358-C357)/C357</f>
        <v>1.8800519630484916E-2</v>
      </c>
      <c r="E357" s="7">
        <f>(D357+1)*E356</f>
        <v>1.0540994623655928</v>
      </c>
      <c r="F357" s="8">
        <f>IF(B357&gt;0,IF(B357&gt;_xlfn.QUARTILE.EXC(B:B,2)-0.00001,1,0.75),-1)</f>
        <v>1</v>
      </c>
      <c r="G357" s="7">
        <f>F357*D357</f>
        <v>1.8800519630484916E-2</v>
      </c>
      <c r="H357" s="7">
        <f>(G357+1)*H356</f>
        <v>1.4707597563752277</v>
      </c>
    </row>
    <row r="358" spans="1:8" x14ac:dyDescent="0.45">
      <c r="A358" s="4">
        <v>43621</v>
      </c>
      <c r="B358" s="5">
        <v>7.6587404631080702E-4</v>
      </c>
      <c r="C358" s="6">
        <v>282.33</v>
      </c>
      <c r="D358" s="7">
        <f>(C359-C358)/C358</f>
        <v>3.4002762724472655E-3</v>
      </c>
      <c r="E358" s="7">
        <f>(D358+1)*E357</f>
        <v>1.057683691756274</v>
      </c>
      <c r="F358" s="8">
        <f>IF(B358&gt;0,IF(B358&gt;_xlfn.QUARTILE.EXC(B:B,2)-0.00001,1,0.75),-1)</f>
        <v>1</v>
      </c>
      <c r="G358" s="7">
        <f>F358*D358</f>
        <v>3.4002762724472655E-3</v>
      </c>
      <c r="H358" s="7">
        <f>(G358+1)*H357</f>
        <v>1.4757607458773006</v>
      </c>
    </row>
    <row r="359" spans="1:8" x14ac:dyDescent="0.45">
      <c r="A359" s="4">
        <v>43622</v>
      </c>
      <c r="B359" s="5">
        <v>7.6587404631080702E-4</v>
      </c>
      <c r="C359" s="6">
        <v>283.29000000000002</v>
      </c>
      <c r="D359" s="7">
        <f>(C360-C359)/C359</f>
        <v>9.3190723287090473E-3</v>
      </c>
      <c r="E359" s="7">
        <f>(D359+1)*E358</f>
        <v>1.0675403225806468</v>
      </c>
      <c r="F359" s="8">
        <f>IF(B359&gt;0,IF(B359&gt;_xlfn.QUARTILE.EXC(B:B,2)-0.00001,1,0.75),-1)</f>
        <v>1</v>
      </c>
      <c r="G359" s="7">
        <f>F359*D359</f>
        <v>9.3190723287090473E-3</v>
      </c>
      <c r="H359" s="7">
        <f>(G359+1)*H358</f>
        <v>1.4895134670080008</v>
      </c>
    </row>
    <row r="360" spans="1:8" x14ac:dyDescent="0.45">
      <c r="A360" s="4">
        <v>43623</v>
      </c>
      <c r="B360" s="5">
        <v>8.0711211822379004E-4</v>
      </c>
      <c r="C360" s="6">
        <v>285.93</v>
      </c>
      <c r="D360" s="7">
        <f>(C361-C360)/C360</f>
        <v>1.203091665792326E-2</v>
      </c>
      <c r="E360" s="7">
        <f>(D360+1)*E359</f>
        <v>1.0803838112305872</v>
      </c>
      <c r="F360" s="8">
        <f>IF(B360&gt;0,IF(B360&gt;_xlfn.QUARTILE.EXC(B:B,2)-0.00001,1,0.75),-1)</f>
        <v>1</v>
      </c>
      <c r="G360" s="7">
        <f>F360*D360</f>
        <v>1.203091665792326E-2</v>
      </c>
      <c r="H360" s="7">
        <f>(G360+1)*H359</f>
        <v>1.5074336793904284</v>
      </c>
    </row>
    <row r="361" spans="1:8" x14ac:dyDescent="0.45">
      <c r="A361" s="4">
        <v>43626</v>
      </c>
      <c r="B361" s="5">
        <v>8.0711211822379004E-4</v>
      </c>
      <c r="C361" s="6">
        <v>289.37</v>
      </c>
      <c r="D361" s="7">
        <f>(C362-C361)/C361</f>
        <v>5.5983688703044703E-3</v>
      </c>
      <c r="E361" s="7">
        <f>(D361+1)*E360</f>
        <v>1.0864321983273615</v>
      </c>
      <c r="F361" s="8">
        <f>IF(B361&gt;0,IF(B361&gt;_xlfn.QUARTILE.EXC(B:B,2)-0.00001,1,0.75),-1)</f>
        <v>1</v>
      </c>
      <c r="G361" s="7">
        <f>F361*D361</f>
        <v>5.5983688703044703E-3</v>
      </c>
      <c r="H361" s="7">
        <f>(G361+1)*H360</f>
        <v>1.5158728491751763</v>
      </c>
    </row>
    <row r="362" spans="1:8" x14ac:dyDescent="0.45">
      <c r="A362" s="4">
        <v>43627</v>
      </c>
      <c r="B362" s="5">
        <v>7.6587404631080702E-4</v>
      </c>
      <c r="C362" s="6">
        <v>290.99</v>
      </c>
      <c r="D362" s="7">
        <f>(C363-C362)/C362</f>
        <v>-8.0758788961820781E-3</v>
      </c>
      <c r="E362" s="7">
        <f>(D362+1)*E361</f>
        <v>1.0776583034647569</v>
      </c>
      <c r="F362" s="8">
        <f>IF(B362&gt;0,IF(B362&gt;_xlfn.QUARTILE.EXC(B:B,2)-0.00001,1,0.75),-1)</f>
        <v>1</v>
      </c>
      <c r="G362" s="7">
        <f>F362*D362</f>
        <v>-8.0758788961820781E-3</v>
      </c>
      <c r="H362" s="7">
        <f>(G362+1)*H361</f>
        <v>1.5036308436232271</v>
      </c>
    </row>
    <row r="363" spans="1:8" x14ac:dyDescent="0.45">
      <c r="A363" s="4">
        <v>43628</v>
      </c>
      <c r="B363" s="5">
        <v>8.0711211822379004E-4</v>
      </c>
      <c r="C363" s="6">
        <v>288.64</v>
      </c>
      <c r="D363" s="7">
        <f>(C364-C363)/C363</f>
        <v>2.6330376940132726E-3</v>
      </c>
      <c r="E363" s="7">
        <f>(D363+1)*E362</f>
        <v>1.0804958183990461</v>
      </c>
      <c r="F363" s="8">
        <f>IF(B363&gt;0,IF(B363&gt;_xlfn.QUARTILE.EXC(B:B,2)-0.00001,1,0.75),-1)</f>
        <v>1</v>
      </c>
      <c r="G363" s="7">
        <f>F363*D363</f>
        <v>2.6330376940132726E-3</v>
      </c>
      <c r="H363" s="7">
        <f>(G363+1)*H362</f>
        <v>1.5075899603123681</v>
      </c>
    </row>
    <row r="364" spans="1:8" x14ac:dyDescent="0.45">
      <c r="A364" s="4">
        <v>43629</v>
      </c>
      <c r="B364" s="5">
        <v>7.6587404631080702E-4</v>
      </c>
      <c r="C364" s="6">
        <v>289.39999999999998</v>
      </c>
      <c r="D364" s="7">
        <f>(C365-C364)/C364</f>
        <v>-4.8375950241875043E-4</v>
      </c>
      <c r="E364" s="7">
        <f>(D364+1)*E363</f>
        <v>1.0799731182795718</v>
      </c>
      <c r="F364" s="8">
        <f>IF(B364&gt;0,IF(B364&gt;_xlfn.QUARTILE.EXC(B:B,2)-0.00001,1,0.75),-1)</f>
        <v>1</v>
      </c>
      <c r="G364" s="7">
        <f>F364*D364</f>
        <v>-4.8375950241875043E-4</v>
      </c>
      <c r="H364" s="7">
        <f>(G364+1)*H363</f>
        <v>1.5068606493433159</v>
      </c>
    </row>
    <row r="365" spans="1:8" x14ac:dyDescent="0.45">
      <c r="A365" s="4">
        <v>43630</v>
      </c>
      <c r="B365" s="5">
        <v>7.6587404631080702E-4</v>
      </c>
      <c r="C365" s="6">
        <v>289.26</v>
      </c>
      <c r="D365" s="7">
        <f>(C366-C365)/C365</f>
        <v>8.9884532946135284E-4</v>
      </c>
      <c r="E365" s="7">
        <f>(D365+1)*E364</f>
        <v>1.0809438470728812</v>
      </c>
      <c r="F365" s="8">
        <f>IF(B365&gt;0,IF(B365&gt;_xlfn.QUARTILE.EXC(B:B,2)-0.00001,1,0.75),-1)</f>
        <v>1</v>
      </c>
      <c r="G365" s="7">
        <f>F365*D365</f>
        <v>8.9884532946135284E-4</v>
      </c>
      <c r="H365" s="7">
        <f>(G365+1)*H364</f>
        <v>1.5082150840001272</v>
      </c>
    </row>
    <row r="366" spans="1:8" x14ac:dyDescent="0.45">
      <c r="A366" s="4">
        <v>43633</v>
      </c>
      <c r="B366" s="5">
        <v>7.6587404631080702E-4</v>
      </c>
      <c r="C366" s="6">
        <v>289.52</v>
      </c>
      <c r="D366" s="7">
        <f>(C367-C366)/C366</f>
        <v>6.4589665653495606E-3</v>
      </c>
      <c r="E366" s="7">
        <f>(D366+1)*E365</f>
        <v>1.0879256272401452</v>
      </c>
      <c r="F366" s="8">
        <f>IF(B366&gt;0,IF(B366&gt;_xlfn.QUARTILE.EXC(B:B,2)-0.00001,1,0.75),-1)</f>
        <v>1</v>
      </c>
      <c r="G366" s="7">
        <f>F366*D366</f>
        <v>6.4589665653495606E-3</v>
      </c>
      <c r="H366" s="7">
        <f>(G366+1)*H365</f>
        <v>1.5179565948010398</v>
      </c>
    </row>
    <row r="367" spans="1:8" x14ac:dyDescent="0.45">
      <c r="A367" s="4">
        <v>43634</v>
      </c>
      <c r="B367" s="5">
        <v>8.0711211822379004E-4</v>
      </c>
      <c r="C367" s="6">
        <v>291.39</v>
      </c>
      <c r="D367" s="7">
        <f>(C368-C367)/C367</f>
        <v>3.9809190432067848E-3</v>
      </c>
      <c r="E367" s="7">
        <f>(D367+1)*E366</f>
        <v>1.0922565710872181</v>
      </c>
      <c r="F367" s="8">
        <f>IF(B367&gt;0,IF(B367&gt;_xlfn.QUARTILE.EXC(B:B,2)-0.00001,1,0.75),-1)</f>
        <v>1</v>
      </c>
      <c r="G367" s="7">
        <f>F367*D367</f>
        <v>3.9809190432067848E-3</v>
      </c>
      <c r="H367" s="7">
        <f>(G367+1)*H366</f>
        <v>1.5239994571160445</v>
      </c>
    </row>
    <row r="368" spans="1:8" x14ac:dyDescent="0.45">
      <c r="A368" s="4">
        <v>43635</v>
      </c>
      <c r="B368" s="5">
        <v>7.6587404631080702E-4</v>
      </c>
      <c r="C368" s="6">
        <v>292.55</v>
      </c>
      <c r="D368" s="7">
        <f>(C369-C368)/C368</f>
        <v>1.1929584686378428E-2</v>
      </c>
      <c r="E368" s="7">
        <f>(D368+1)*E367</f>
        <v>1.1052867383512563</v>
      </c>
      <c r="F368" s="8">
        <f>IF(B368&gt;0,IF(B368&gt;_xlfn.QUARTILE.EXC(B:B,2)-0.00001,1,0.75),-1)</f>
        <v>1</v>
      </c>
      <c r="G368" s="7">
        <f>F368*D368</f>
        <v>1.1929584686378428E-2</v>
      </c>
      <c r="H368" s="7">
        <f>(G368+1)*H367</f>
        <v>1.5421801377017053</v>
      </c>
    </row>
    <row r="369" spans="1:8" x14ac:dyDescent="0.45">
      <c r="A369" s="4">
        <v>43636</v>
      </c>
      <c r="B369" s="5">
        <v>7.6587404631080702E-4</v>
      </c>
      <c r="C369" s="6">
        <v>296.04000000000002</v>
      </c>
      <c r="D369" s="7">
        <f>(C370-C369)/C369</f>
        <v>-6.4518308336712097E-3</v>
      </c>
      <c r="E369" s="7">
        <f>(D369+1)*E368</f>
        <v>1.0981556152927139</v>
      </c>
      <c r="F369" s="8">
        <f>IF(B369&gt;0,IF(B369&gt;_xlfn.QUARTILE.EXC(B:B,2)-0.00001,1,0.75),-1)</f>
        <v>1</v>
      </c>
      <c r="G369" s="7">
        <f>F369*D369</f>
        <v>-6.4518308336712097E-3</v>
      </c>
      <c r="H369" s="7">
        <f>(G369+1)*H368</f>
        <v>1.5322302523382061</v>
      </c>
    </row>
    <row r="370" spans="1:8" x14ac:dyDescent="0.45">
      <c r="A370" s="4">
        <v>43637</v>
      </c>
      <c r="B370" s="5">
        <v>7.6587404631080702E-4</v>
      </c>
      <c r="C370" s="6">
        <v>294.13</v>
      </c>
      <c r="D370" s="7">
        <f>(C371-C370)/C370</f>
        <v>3.3998572059981214E-4</v>
      </c>
      <c r="E370" s="7">
        <f>(D370+1)*E369</f>
        <v>1.09852897252091</v>
      </c>
      <c r="F370" s="8">
        <f>IF(B370&gt;0,IF(B370&gt;_xlfn.QUARTILE.EXC(B:B,2)-0.00001,1,0.75),-1)</f>
        <v>1</v>
      </c>
      <c r="G370" s="7">
        <f>F370*D370</f>
        <v>3.3998572059981214E-4</v>
      </c>
      <c r="H370" s="7">
        <f>(G370+1)*H369</f>
        <v>1.5327511887446723</v>
      </c>
    </row>
    <row r="371" spans="1:8" x14ac:dyDescent="0.45">
      <c r="A371" s="4">
        <v>43640</v>
      </c>
      <c r="B371" s="5">
        <v>8.0711211822379004E-4</v>
      </c>
      <c r="C371" s="6">
        <v>294.23</v>
      </c>
      <c r="D371" s="7">
        <f>(C372-C371)/C371</f>
        <v>-1.8013118988547379E-3</v>
      </c>
      <c r="E371" s="7">
        <f>(D371+1)*E370</f>
        <v>1.0965501792114714</v>
      </c>
      <c r="F371" s="8">
        <f>IF(B371&gt;0,IF(B371&gt;_xlfn.QUARTILE.EXC(B:B,2)-0.00001,1,0.75),-1)</f>
        <v>1</v>
      </c>
      <c r="G371" s="7">
        <f>F371*D371</f>
        <v>-1.8013118988547379E-3</v>
      </c>
      <c r="H371" s="7">
        <f>(G371+1)*H370</f>
        <v>1.5299902257904028</v>
      </c>
    </row>
    <row r="372" spans="1:8" x14ac:dyDescent="0.45">
      <c r="A372" s="4">
        <v>43641</v>
      </c>
      <c r="B372" s="5">
        <v>7.6587404631080702E-4</v>
      </c>
      <c r="C372" s="6">
        <v>293.7</v>
      </c>
      <c r="D372" s="7">
        <f>(C373-C372)/C372</f>
        <v>-6.639427987742556E-3</v>
      </c>
      <c r="E372" s="7">
        <f>(D372+1)*E371</f>
        <v>1.0892697132616507</v>
      </c>
      <c r="F372" s="8">
        <f>IF(B372&gt;0,IF(B372&gt;_xlfn.QUARTILE.EXC(B:B,2)-0.00001,1,0.75),-1)</f>
        <v>1</v>
      </c>
      <c r="G372" s="7">
        <f>F372*D372</f>
        <v>-6.639427987742556E-3</v>
      </c>
      <c r="H372" s="7">
        <f>(G372+1)*H371</f>
        <v>1.5198319658643176</v>
      </c>
    </row>
    <row r="373" spans="1:8" x14ac:dyDescent="0.45">
      <c r="A373" s="4">
        <v>43642</v>
      </c>
      <c r="B373" s="5">
        <v>7.6587404631080702E-4</v>
      </c>
      <c r="C373" s="6">
        <v>291.75</v>
      </c>
      <c r="D373" s="7">
        <f>(C374-C373)/C373</f>
        <v>-1.5081405312767702E-3</v>
      </c>
      <c r="E373" s="7">
        <f>(D373+1)*E372</f>
        <v>1.0876269414575885</v>
      </c>
      <c r="F373" s="8">
        <f>IF(B373&gt;0,IF(B373&gt;_xlfn.QUARTILE.EXC(B:B,2)-0.00001,1,0.75),-1)</f>
        <v>1</v>
      </c>
      <c r="G373" s="7">
        <f>F373*D373</f>
        <v>-1.5081405312767702E-3</v>
      </c>
      <c r="H373" s="7">
        <f>(G373+1)*H372</f>
        <v>1.5175398456758675</v>
      </c>
    </row>
    <row r="374" spans="1:8" x14ac:dyDescent="0.45">
      <c r="A374" s="4">
        <v>43643</v>
      </c>
      <c r="B374" s="5">
        <v>7.6587404631080702E-4</v>
      </c>
      <c r="C374" s="6">
        <v>291.31</v>
      </c>
      <c r="D374" s="7">
        <f>(C375-C374)/C374</f>
        <v>4.3596169029555517E-3</v>
      </c>
      <c r="E374" s="7">
        <f>(D374+1)*E373</f>
        <v>1.0923685782556769</v>
      </c>
      <c r="F374" s="8">
        <f>IF(B374&gt;0,IF(B374&gt;_xlfn.QUARTILE.EXC(B:B,2)-0.00001,1,0.75),-1)</f>
        <v>1</v>
      </c>
      <c r="G374" s="7">
        <f>F374*D374</f>
        <v>4.3596169029555517E-3</v>
      </c>
      <c r="H374" s="7">
        <f>(G374+1)*H373</f>
        <v>1.5241557380379847</v>
      </c>
    </row>
    <row r="375" spans="1:8" x14ac:dyDescent="0.45">
      <c r="A375" s="4">
        <v>43644</v>
      </c>
      <c r="B375" s="5">
        <v>8.0711211822379004E-4</v>
      </c>
      <c r="C375" s="6">
        <v>292.58</v>
      </c>
      <c r="D375" s="7">
        <f>(C376-C375)/C375</f>
        <v>1.4013261330234544E-2</v>
      </c>
      <c r="E375" s="7">
        <f>(D375+1)*E374</f>
        <v>1.1076762246117104</v>
      </c>
      <c r="F375" s="8">
        <f>IF(B375&gt;0,IF(B375&gt;_xlfn.QUARTILE.EXC(B:B,2)-0.00001,1,0.75),-1)</f>
        <v>1</v>
      </c>
      <c r="G375" s="7">
        <f>F375*D375</f>
        <v>1.4013261330234544E-2</v>
      </c>
      <c r="H375" s="7">
        <f>(G375+1)*H374</f>
        <v>1.5455141307030875</v>
      </c>
    </row>
    <row r="376" spans="1:8" x14ac:dyDescent="0.45">
      <c r="A376" s="4">
        <v>43647</v>
      </c>
      <c r="B376" s="5">
        <v>7.6587404631080702E-4</v>
      </c>
      <c r="C376" s="6">
        <v>296.68</v>
      </c>
      <c r="D376" s="7">
        <f>(C377-C376)/C376</f>
        <v>-3.6065794795739287E-3</v>
      </c>
      <c r="E376" s="7">
        <f>(D376+1)*E375</f>
        <v>1.103681302270014</v>
      </c>
      <c r="F376" s="8">
        <f>IF(B376&gt;0,IF(B376&gt;_xlfn.QUARTILE.EXC(B:B,2)-0.00001,1,0.75),-1)</f>
        <v>1</v>
      </c>
      <c r="G376" s="7">
        <f>F376*D376</f>
        <v>-3.6065794795739287E-3</v>
      </c>
      <c r="H376" s="7">
        <f>(G376+1)*H375</f>
        <v>1.5399401111539024</v>
      </c>
    </row>
    <row r="377" spans="1:8" x14ac:dyDescent="0.45">
      <c r="A377" s="4">
        <v>43648</v>
      </c>
      <c r="B377" s="5">
        <v>8.0711211822379004E-4</v>
      </c>
      <c r="C377" s="6">
        <v>295.61</v>
      </c>
      <c r="D377" s="7">
        <f>(C378-C377)/C377</f>
        <v>5.3110517235546604E-3</v>
      </c>
      <c r="E377" s="7">
        <f>(D377+1)*E376</f>
        <v>1.1095430107526902</v>
      </c>
      <c r="F377" s="8">
        <f>IF(B377&gt;0,IF(B377&gt;_xlfn.QUARTILE.EXC(B:B,2)-0.00001,1,0.75),-1)</f>
        <v>1</v>
      </c>
      <c r="G377" s="7">
        <f>F377*D377</f>
        <v>5.3110517235546604E-3</v>
      </c>
      <c r="H377" s="7">
        <f>(G377+1)*H376</f>
        <v>1.5481188127354173</v>
      </c>
    </row>
    <row r="378" spans="1:8" x14ac:dyDescent="0.45">
      <c r="A378" s="4">
        <v>43649</v>
      </c>
      <c r="B378" s="5">
        <v>7.6587404631080702E-4</v>
      </c>
      <c r="C378" s="6">
        <v>297.18</v>
      </c>
      <c r="D378" s="7">
        <f>(C379-C378)/C378</f>
        <v>8.7489063867013557E-4</v>
      </c>
      <c r="E378" s="7">
        <f>(D378+1)*E377</f>
        <v>1.1105137395459996</v>
      </c>
      <c r="F378" s="8">
        <f>IF(B378&gt;0,IF(B378&gt;_xlfn.QUARTILE.EXC(B:B,2)-0.00001,1,0.75),-1)</f>
        <v>1</v>
      </c>
      <c r="G378" s="7">
        <f>F378*D378</f>
        <v>8.7489063867013557E-4</v>
      </c>
      <c r="H378" s="7">
        <f>(G378+1)*H377</f>
        <v>1.5494732473922288</v>
      </c>
    </row>
    <row r="379" spans="1:8" x14ac:dyDescent="0.45">
      <c r="A379" s="4">
        <v>43651</v>
      </c>
      <c r="B379" s="5">
        <v>7.6587404631080702E-4</v>
      </c>
      <c r="C379" s="6">
        <v>297.44</v>
      </c>
      <c r="D379" s="7">
        <f>(C380-C379)/C379</f>
        <v>-1.445669714900507E-3</v>
      </c>
      <c r="E379" s="7">
        <f>(D379+1)*E378</f>
        <v>1.1089083034647571</v>
      </c>
      <c r="F379" s="8">
        <f>IF(B379&gt;0,IF(B379&gt;_xlfn.QUARTILE.EXC(B:B,2)-0.00001,1,0.75),-1)</f>
        <v>1</v>
      </c>
      <c r="G379" s="7">
        <f>F379*D379</f>
        <v>-1.445669714900507E-3</v>
      </c>
      <c r="H379" s="7">
        <f>(G379+1)*H378</f>
        <v>1.5472332208444255</v>
      </c>
    </row>
    <row r="380" spans="1:8" x14ac:dyDescent="0.45">
      <c r="A380" s="4">
        <v>43654</v>
      </c>
      <c r="B380" s="5">
        <v>8.0711211822379004E-4</v>
      </c>
      <c r="C380" s="6">
        <v>297.01</v>
      </c>
      <c r="D380" s="7">
        <f>(C381-C380)/C380</f>
        <v>-4.9493283054441615E-3</v>
      </c>
      <c r="E380" s="7">
        <f>(D380+1)*E379</f>
        <v>1.103419952210277</v>
      </c>
      <c r="F380" s="8">
        <f>IF(B380&gt;0,IF(B380&gt;_xlfn.QUARTILE.EXC(B:B,2)-0.00001,1,0.75),-1)</f>
        <v>1</v>
      </c>
      <c r="G380" s="7">
        <f>F380*D380</f>
        <v>-4.9493283054441615E-3</v>
      </c>
      <c r="H380" s="7">
        <f>(G380+1)*H379</f>
        <v>1.5395754556693766</v>
      </c>
    </row>
    <row r="381" spans="1:8" x14ac:dyDescent="0.45">
      <c r="A381" s="4">
        <v>43655</v>
      </c>
      <c r="B381" s="5">
        <v>8.0711211822379004E-4</v>
      </c>
      <c r="C381" s="6">
        <v>295.54000000000002</v>
      </c>
      <c r="D381" s="7">
        <f>(C382-C381)/C381</f>
        <v>9.5756919537117943E-3</v>
      </c>
      <c r="E381" s="7">
        <f>(D381+1)*E380</f>
        <v>1.113985961768222</v>
      </c>
      <c r="F381" s="8">
        <f>IF(B381&gt;0,IF(B381&gt;_xlfn.QUARTILE.EXC(B:B,2)-0.00001,1,0.75),-1)</f>
        <v>1</v>
      </c>
      <c r="G381" s="7">
        <f>F381*D381</f>
        <v>9.5756919537117943E-3</v>
      </c>
      <c r="H381" s="7">
        <f>(G381+1)*H380</f>
        <v>1.5543179559723619</v>
      </c>
    </row>
    <row r="382" spans="1:8" x14ac:dyDescent="0.45">
      <c r="A382" s="4">
        <v>43656</v>
      </c>
      <c r="B382" s="5">
        <v>7.6587404631080702E-4</v>
      </c>
      <c r="C382" s="6">
        <v>298.37</v>
      </c>
      <c r="D382" s="7">
        <f>(C383-C382)/C382</f>
        <v>3.1839662164426337E-3</v>
      </c>
      <c r="E382" s="7">
        <f>(D382+1)*E381</f>
        <v>1.1175328554360833</v>
      </c>
      <c r="F382" s="8">
        <f>IF(B382&gt;0,IF(B382&gt;_xlfn.QUARTILE.EXC(B:B,2)-0.00001,1,0.75),-1)</f>
        <v>1</v>
      </c>
      <c r="G382" s="7">
        <f>F382*D382</f>
        <v>3.1839662164426337E-3</v>
      </c>
      <c r="H382" s="7">
        <f>(G382+1)*H381</f>
        <v>1.559266851833788</v>
      </c>
    </row>
    <row r="383" spans="1:8" x14ac:dyDescent="0.45">
      <c r="A383" s="4">
        <v>43657</v>
      </c>
      <c r="B383" s="5">
        <v>8.0711211822379004E-4</v>
      </c>
      <c r="C383" s="6">
        <v>299.32</v>
      </c>
      <c r="D383" s="7">
        <f>(C384-C383)/C383</f>
        <v>1.7706802084726365E-3</v>
      </c>
      <c r="E383" s="7">
        <f>(D383+1)*E382</f>
        <v>1.1195116487455219</v>
      </c>
      <c r="F383" s="8">
        <f>IF(B383&gt;0,IF(B383&gt;_xlfn.QUARTILE.EXC(B:B,2)-0.00001,1,0.75),-1)</f>
        <v>1</v>
      </c>
      <c r="G383" s="7">
        <f>F383*D383</f>
        <v>1.7706802084726365E-3</v>
      </c>
      <c r="H383" s="7">
        <f>(G383+1)*H382</f>
        <v>1.5620278147880575</v>
      </c>
    </row>
    <row r="384" spans="1:8" x14ac:dyDescent="0.45">
      <c r="A384" s="4">
        <v>43658</v>
      </c>
      <c r="B384" s="5">
        <v>7.6587404631080702E-4</v>
      </c>
      <c r="C384" s="6">
        <v>299.85000000000002</v>
      </c>
      <c r="D384" s="7">
        <f>(C385-C384)/C384</f>
        <v>4.2688010672001751E-3</v>
      </c>
      <c r="E384" s="7">
        <f>(D384+1)*E383</f>
        <v>1.1242906212664296</v>
      </c>
      <c r="F384" s="8">
        <f>IF(B384&gt;0,IF(B384&gt;_xlfn.QUARTILE.EXC(B:B,2)-0.00001,1,0.75),-1)</f>
        <v>1</v>
      </c>
      <c r="G384" s="7">
        <f>F384*D384</f>
        <v>4.2688010672001751E-3</v>
      </c>
      <c r="H384" s="7">
        <f>(G384+1)*H383</f>
        <v>1.5686958007908209</v>
      </c>
    </row>
    <row r="385" spans="1:8" x14ac:dyDescent="0.45">
      <c r="A385" s="4">
        <v>43661</v>
      </c>
      <c r="B385" s="5">
        <v>7.6587404631080702E-4</v>
      </c>
      <c r="C385" s="6">
        <v>301.13</v>
      </c>
      <c r="D385" s="7">
        <f>(C386-C385)/C385</f>
        <v>-1.5939959485936912E-3</v>
      </c>
      <c r="E385" s="7">
        <f>(D385+1)*E384</f>
        <v>1.1224985065710891</v>
      </c>
      <c r="F385" s="8">
        <f>IF(B385&gt;0,IF(B385&gt;_xlfn.QUARTILE.EXC(B:B,2)-0.00001,1,0.75),-1)</f>
        <v>1</v>
      </c>
      <c r="G385" s="7">
        <f>F385*D385</f>
        <v>-1.5939959485936912E-3</v>
      </c>
      <c r="H385" s="7">
        <f>(G385+1)*H384</f>
        <v>1.5661953060397844</v>
      </c>
    </row>
    <row r="386" spans="1:8" x14ac:dyDescent="0.45">
      <c r="A386" s="4">
        <v>43662</v>
      </c>
      <c r="B386" s="5">
        <v>7.6587404631080702E-4</v>
      </c>
      <c r="C386" s="6">
        <v>300.64999999999998</v>
      </c>
      <c r="D386" s="7">
        <f>(C387-C386)/C386</f>
        <v>-2.9935140528853394E-3</v>
      </c>
      <c r="E386" s="7">
        <f>(D386+1)*E385</f>
        <v>1.1191382915173256</v>
      </c>
      <c r="F386" s="8">
        <f>IF(B386&gt;0,IF(B386&gt;_xlfn.QUARTILE.EXC(B:B,2)-0.00001,1,0.75),-1)</f>
        <v>1</v>
      </c>
      <c r="G386" s="7">
        <f>F386*D386</f>
        <v>-2.9935140528853394E-3</v>
      </c>
      <c r="H386" s="7">
        <f>(G386+1)*H385</f>
        <v>1.5615068783815911</v>
      </c>
    </row>
    <row r="387" spans="1:8" x14ac:dyDescent="0.45">
      <c r="A387" s="4">
        <v>43663</v>
      </c>
      <c r="B387" s="5">
        <v>8.0711211822379004E-4</v>
      </c>
      <c r="C387" s="6">
        <v>299.75</v>
      </c>
      <c r="D387" s="7">
        <f>(C388-C387)/C387</f>
        <v>-8.5404503753127685E-3</v>
      </c>
      <c r="E387" s="7">
        <f>(D387+1)*E386</f>
        <v>1.1095803464755094</v>
      </c>
      <c r="F387" s="8">
        <f>IF(B387&gt;0,IF(B387&gt;_xlfn.QUARTILE.EXC(B:B,2)-0.00001,1,0.75),-1)</f>
        <v>1</v>
      </c>
      <c r="G387" s="7">
        <f>F387*D387</f>
        <v>-8.5404503753127685E-3</v>
      </c>
      <c r="H387" s="7">
        <f>(G387+1)*H386</f>
        <v>1.5481709063760636</v>
      </c>
    </row>
    <row r="388" spans="1:8" x14ac:dyDescent="0.45">
      <c r="A388" s="4">
        <v>43664</v>
      </c>
      <c r="B388" s="5">
        <v>8.0711211822379004E-4</v>
      </c>
      <c r="C388" s="6">
        <v>297.19</v>
      </c>
      <c r="D388" s="7">
        <f>(C389-C388)/C388</f>
        <v>9.5898246912750184E-3</v>
      </c>
      <c r="E388" s="7">
        <f>(D388+1)*E387</f>
        <v>1.1202210274790938</v>
      </c>
      <c r="F388" s="8">
        <f>IF(B388&gt;0,IF(B388&gt;_xlfn.QUARTILE.EXC(B:B,2)-0.00001,1,0.75),-1)</f>
        <v>1</v>
      </c>
      <c r="G388" s="7">
        <f>F388*D388</f>
        <v>9.5898246912750184E-3</v>
      </c>
      <c r="H388" s="7">
        <f>(G388+1)*H387</f>
        <v>1.5630175939603426</v>
      </c>
    </row>
    <row r="389" spans="1:8" x14ac:dyDescent="0.45">
      <c r="A389" s="4">
        <v>43665</v>
      </c>
      <c r="B389" s="5">
        <v>7.6587404631080702E-4</v>
      </c>
      <c r="C389" s="6">
        <v>300.04000000000002</v>
      </c>
      <c r="D389" s="7">
        <f>(C390-C389)/C389</f>
        <v>-8.0989201439808246E-3</v>
      </c>
      <c r="E389" s="7">
        <f>(D389+1)*E388</f>
        <v>1.1111484468339325</v>
      </c>
      <c r="F389" s="8">
        <f>IF(B389&gt;0,IF(B389&gt;_xlfn.QUARTILE.EXC(B:B,2)-0.00001,1,0.75),-1)</f>
        <v>1</v>
      </c>
      <c r="G389" s="7">
        <f>F389*D389</f>
        <v>-8.0989201439808246E-3</v>
      </c>
      <c r="H389" s="7">
        <f>(G389+1)*H388</f>
        <v>1.5503588392832206</v>
      </c>
    </row>
    <row r="390" spans="1:8" x14ac:dyDescent="0.45">
      <c r="A390" s="4">
        <v>43668</v>
      </c>
      <c r="B390" s="5">
        <v>7.6587404631080702E-4</v>
      </c>
      <c r="C390" s="6">
        <v>297.61</v>
      </c>
      <c r="D390" s="7">
        <f>(C391-C390)/C390</f>
        <v>5.1409562850709741E-3</v>
      </c>
      <c r="E390" s="7">
        <f>(D390+1)*E389</f>
        <v>1.1168608124253303</v>
      </c>
      <c r="F390" s="8">
        <f>IF(B390&gt;0,IF(B390&gt;_xlfn.QUARTILE.EXC(B:B,2)-0.00001,1,0.75),-1)</f>
        <v>1</v>
      </c>
      <c r="G390" s="7">
        <f>F390*D390</f>
        <v>5.1409562850709741E-3</v>
      </c>
      <c r="H390" s="7">
        <f>(G390+1)*H389</f>
        <v>1.5583291663021492</v>
      </c>
    </row>
    <row r="391" spans="1:8" x14ac:dyDescent="0.45">
      <c r="A391" s="4">
        <v>43669</v>
      </c>
      <c r="B391" s="5">
        <v>8.0711211822379004E-4</v>
      </c>
      <c r="C391" s="6">
        <v>299.14</v>
      </c>
      <c r="D391" s="7">
        <f>(C392-C391)/C391</f>
        <v>1.6714581801167137E-4</v>
      </c>
      <c r="E391" s="7">
        <f>(D391+1)*E390</f>
        <v>1.1170474910394284</v>
      </c>
      <c r="F391" s="8">
        <f>IF(B391&gt;0,IF(B391&gt;_xlfn.QUARTILE.EXC(B:B,2)-0.00001,1,0.75),-1)</f>
        <v>1</v>
      </c>
      <c r="G391" s="7">
        <f>F391*D391</f>
        <v>1.6714581801167137E-4</v>
      </c>
      <c r="H391" s="7">
        <f>(G391+1)*H390</f>
        <v>1.5585896345053822</v>
      </c>
    </row>
    <row r="392" spans="1:8" x14ac:dyDescent="0.45">
      <c r="A392" s="4">
        <v>43670</v>
      </c>
      <c r="B392" s="5">
        <v>7.6587404631080702E-4</v>
      </c>
      <c r="C392" s="6">
        <v>299.19</v>
      </c>
      <c r="D392" s="7">
        <f>(C393-C392)/C392</f>
        <v>5.8491259734616803E-3</v>
      </c>
      <c r="E392" s="7">
        <f>(D392+1)*E391</f>
        <v>1.1235812425328573</v>
      </c>
      <c r="F392" s="8">
        <f>IF(B392&gt;0,IF(B392&gt;_xlfn.QUARTILE.EXC(B:B,2)-0.00001,1,0.75),-1)</f>
        <v>1</v>
      </c>
      <c r="G392" s="7">
        <f>F392*D392</f>
        <v>5.8491259734616803E-3</v>
      </c>
      <c r="H392" s="7">
        <f>(G392+1)*H391</f>
        <v>1.5677060216185357</v>
      </c>
    </row>
    <row r="393" spans="1:8" x14ac:dyDescent="0.45">
      <c r="A393" s="4">
        <v>43671</v>
      </c>
      <c r="B393" s="5">
        <v>8.0711211822379004E-4</v>
      </c>
      <c r="C393" s="6">
        <v>300.94</v>
      </c>
      <c r="D393" s="7">
        <f>(C394-C393)/C393</f>
        <v>-5.9812587226691974E-4</v>
      </c>
      <c r="E393" s="7">
        <f>(D393+1)*E392</f>
        <v>1.1229091995221046</v>
      </c>
      <c r="F393" s="8">
        <f>IF(B393&gt;0,IF(B393&gt;_xlfn.QUARTILE.EXC(B:B,2)-0.00001,1,0.75),-1)</f>
        <v>1</v>
      </c>
      <c r="G393" s="7">
        <f>F393*D393</f>
        <v>-5.9812587226691974E-4</v>
      </c>
      <c r="H393" s="7">
        <f>(G393+1)*H392</f>
        <v>1.5667683360868969</v>
      </c>
    </row>
    <row r="394" spans="1:8" x14ac:dyDescent="0.45">
      <c r="A394" s="4">
        <v>43672</v>
      </c>
      <c r="B394" s="5">
        <v>7.6587404631080702E-4</v>
      </c>
      <c r="C394" s="6">
        <v>300.76</v>
      </c>
      <c r="D394" s="7">
        <f>(C395-C394)/C394</f>
        <v>3.7238994547147378E-3</v>
      </c>
      <c r="E394" s="7">
        <f>(D394+1)*E393</f>
        <v>1.127090800477899</v>
      </c>
      <c r="F394" s="8">
        <f>IF(B394&gt;0,IF(B394&gt;_xlfn.QUARTILE.EXC(B:B,2)-0.00001,1,0.75),-1)</f>
        <v>1</v>
      </c>
      <c r="G394" s="7">
        <f>F394*D394</f>
        <v>3.7238994547147378E-3</v>
      </c>
      <c r="H394" s="7">
        <f>(G394+1)*H393</f>
        <v>1.572602823839315</v>
      </c>
    </row>
    <row r="395" spans="1:8" x14ac:dyDescent="0.45">
      <c r="A395" s="4">
        <v>43675</v>
      </c>
      <c r="B395" s="5">
        <v>7.6587404631080702E-4</v>
      </c>
      <c r="C395" s="6">
        <v>301.88</v>
      </c>
      <c r="D395" s="7">
        <f>(C396-C395)/C395</f>
        <v>-6.525771829866074E-3</v>
      </c>
      <c r="E395" s="7">
        <f>(D395+1)*E394</f>
        <v>1.1197356630824391</v>
      </c>
      <c r="F395" s="8">
        <f>IF(B395&gt;0,IF(B395&gt;_xlfn.QUARTILE.EXC(B:B,2)-0.00001,1,0.75),-1)</f>
        <v>1</v>
      </c>
      <c r="G395" s="7">
        <f>F395*D395</f>
        <v>-6.525771829866074E-3</v>
      </c>
      <c r="H395" s="7">
        <f>(G395+1)*H394</f>
        <v>1.5623403766319366</v>
      </c>
    </row>
    <row r="396" spans="1:8" x14ac:dyDescent="0.45">
      <c r="A396" s="4">
        <v>43676</v>
      </c>
      <c r="B396" s="5">
        <v>7.6587404631080702E-4</v>
      </c>
      <c r="C396" s="6">
        <v>299.91000000000003</v>
      </c>
      <c r="D396" s="7">
        <f>(C397-C396)/C396</f>
        <v>3.6010803240971757E-3</v>
      </c>
      <c r="E396" s="7">
        <f>(D396+1)*E395</f>
        <v>1.1237679211469551</v>
      </c>
      <c r="F396" s="8">
        <f>IF(B396&gt;0,IF(B396&gt;_xlfn.QUARTILE.EXC(B:B,2)-0.00001,1,0.75),-1)</f>
        <v>1</v>
      </c>
      <c r="G396" s="7">
        <f>F396*D396</f>
        <v>3.6010803240971757E-3</v>
      </c>
      <c r="H396" s="7">
        <f>(G396+1)*H395</f>
        <v>1.5679664898217682</v>
      </c>
    </row>
    <row r="397" spans="1:8" x14ac:dyDescent="0.45">
      <c r="A397" s="4">
        <v>43677</v>
      </c>
      <c r="B397" s="5">
        <v>7.6587404631080702E-4</v>
      </c>
      <c r="C397" s="6">
        <v>300.99</v>
      </c>
      <c r="D397" s="7">
        <f>(C398-C397)/C397</f>
        <v>-1.1262832652247538E-2</v>
      </c>
      <c r="E397" s="7">
        <f>(D397+1)*E396</f>
        <v>1.1111111111111127</v>
      </c>
      <c r="F397" s="8">
        <f>IF(B397&gt;0,IF(B397&gt;_xlfn.QUARTILE.EXC(B:B,2)-0.00001,1,0.75),-1)</f>
        <v>1</v>
      </c>
      <c r="G397" s="7">
        <f>F397*D397</f>
        <v>-1.1262832652247538E-2</v>
      </c>
      <c r="H397" s="7">
        <f>(G397+1)*H396</f>
        <v>1.5503067456425736</v>
      </c>
    </row>
    <row r="398" spans="1:8" x14ac:dyDescent="0.45">
      <c r="A398" s="4">
        <v>43678</v>
      </c>
      <c r="B398" s="5">
        <v>7.6587404631080702E-4</v>
      </c>
      <c r="C398" s="6">
        <v>297.60000000000002</v>
      </c>
      <c r="D398" s="7">
        <f>(C399-C398)/C398</f>
        <v>-1.2600806451612902E-2</v>
      </c>
      <c r="E398" s="7">
        <f>(D398+1)*E397</f>
        <v>1.097110215053765</v>
      </c>
      <c r="F398" s="8">
        <f>IF(B398&gt;0,IF(B398&gt;_xlfn.QUARTILE.EXC(B:B,2)-0.00001,1,0.75),-1)</f>
        <v>1</v>
      </c>
      <c r="G398" s="7">
        <f>F398*D398</f>
        <v>-1.2600806451612902E-2</v>
      </c>
      <c r="H398" s="7">
        <f>(G398+1)*H397</f>
        <v>1.5307716304001018</v>
      </c>
    </row>
    <row r="399" spans="1:8" x14ac:dyDescent="0.45">
      <c r="A399" s="4">
        <v>43679</v>
      </c>
      <c r="B399" s="5">
        <v>7.6587404631080702E-4</v>
      </c>
      <c r="C399" s="6">
        <v>293.85000000000002</v>
      </c>
      <c r="D399" s="7">
        <f>(C400-C399)/C399</f>
        <v>-1.9601837672281939E-2</v>
      </c>
      <c r="E399" s="7">
        <f>(D399+1)*E398</f>
        <v>1.0756048387096788</v>
      </c>
      <c r="F399" s="8">
        <f>IF(B399&gt;0,IF(B399&gt;_xlfn.QUARTILE.EXC(B:B,2)-0.00001,1,0.75),-1)</f>
        <v>1</v>
      </c>
      <c r="G399" s="7">
        <f>F399*D399</f>
        <v>-1.9601837672281939E-2</v>
      </c>
      <c r="H399" s="7">
        <f>(G399+1)*H398</f>
        <v>1.5007656933876645</v>
      </c>
    </row>
    <row r="400" spans="1:8" x14ac:dyDescent="0.45">
      <c r="A400" s="4">
        <v>43682</v>
      </c>
      <c r="B400" s="5">
        <v>-1.0184509673098901E-2</v>
      </c>
      <c r="C400" s="6">
        <v>288.08999999999997</v>
      </c>
      <c r="D400" s="7">
        <f>(C401-C400)/C400</f>
        <v>-7.5670797320280129E-3</v>
      </c>
      <c r="E400" s="7">
        <f>(D400+1)*E399</f>
        <v>1.0674656511350076</v>
      </c>
      <c r="F400" s="8">
        <f>IF(B400&gt;0,IF(B400&gt;_xlfn.QUARTILE.EXC(B:B,2)-0.00001,1,0.75),-1)</f>
        <v>-1</v>
      </c>
      <c r="G400" s="7">
        <f>F400*D400</f>
        <v>7.5670797320280129E-3</v>
      </c>
      <c r="H400" s="7">
        <f>(G400+1)*H399</f>
        <v>1.5121221070486213</v>
      </c>
    </row>
    <row r="401" spans="1:8" x14ac:dyDescent="0.45">
      <c r="A401" s="4">
        <v>43683</v>
      </c>
      <c r="B401" s="5">
        <v>7.6587404631080702E-4</v>
      </c>
      <c r="C401" s="6">
        <v>285.91000000000003</v>
      </c>
      <c r="D401" s="7">
        <f>(C402-C401)/C401</f>
        <v>-5.2813822531567545E-3</v>
      </c>
      <c r="E401" s="7">
        <f>(D401+1)*E400</f>
        <v>1.0618279569892488</v>
      </c>
      <c r="F401" s="8">
        <f>IF(B401&gt;0,IF(B401&gt;_xlfn.QUARTILE.EXC(B:B,2)-0.00001,1,0.75),-1)</f>
        <v>1</v>
      </c>
      <c r="G401" s="7">
        <f>F401*D401</f>
        <v>-5.2813822531567545E-3</v>
      </c>
      <c r="H401" s="7">
        <f>(G401+1)*H400</f>
        <v>1.5041360121878486</v>
      </c>
    </row>
    <row r="402" spans="1:8" x14ac:dyDescent="0.45">
      <c r="A402" s="4">
        <v>43684</v>
      </c>
      <c r="B402" s="5">
        <v>7.6587404631080702E-4</v>
      </c>
      <c r="C402" s="6">
        <v>284.39999999999998</v>
      </c>
      <c r="D402" s="7">
        <f>(C403-C402)/C402</f>
        <v>1.8354430379746933E-2</v>
      </c>
      <c r="E402" s="7">
        <f>(D402+1)*E401</f>
        <v>1.0813172043010768</v>
      </c>
      <c r="F402" s="8">
        <f>IF(B402&gt;0,IF(B402&gt;_xlfn.QUARTILE.EXC(B:B,2)-0.00001,1,0.75),-1)</f>
        <v>1</v>
      </c>
      <c r="G402" s="7">
        <f>F402*D402</f>
        <v>1.8354430379746933E-2</v>
      </c>
      <c r="H402" s="7">
        <f>(G402+1)*H401</f>
        <v>1.5317435719052206</v>
      </c>
    </row>
    <row r="403" spans="1:8" x14ac:dyDescent="0.45">
      <c r="A403" s="4">
        <v>43685</v>
      </c>
      <c r="B403" s="5">
        <v>9.3253610237431397E-4</v>
      </c>
      <c r="C403" s="6">
        <v>289.62</v>
      </c>
      <c r="D403" s="7">
        <f>(C404-C403)/C403</f>
        <v>1.0220288654098403E-2</v>
      </c>
      <c r="E403" s="7">
        <f>(D403+1)*E402</f>
        <v>1.0923685782556765</v>
      </c>
      <c r="F403" s="8">
        <f>IF(B403&gt;0,IF(B403&gt;_xlfn.QUARTILE.EXC(B:B,2)-0.00001,1,0.75),-1)</f>
        <v>1</v>
      </c>
      <c r="G403" s="7">
        <f>F403*D403</f>
        <v>1.0220288654098403E-2</v>
      </c>
      <c r="H403" s="7">
        <f>(G403+1)*H402</f>
        <v>1.5473984333541515</v>
      </c>
    </row>
    <row r="404" spans="1:8" x14ac:dyDescent="0.45">
      <c r="A404" s="4">
        <v>43686</v>
      </c>
      <c r="B404" s="5">
        <v>7.6587404631080702E-4</v>
      </c>
      <c r="C404" s="6">
        <v>292.58</v>
      </c>
      <c r="D404" s="7">
        <f>(C405-C404)/C404</f>
        <v>-8.9548157768815535E-3</v>
      </c>
      <c r="E404" s="7">
        <f>(D404+1)*E403</f>
        <v>1.0825866188769429</v>
      </c>
      <c r="F404" s="8">
        <f>IF(B404&gt;0,IF(B404&gt;_xlfn.QUARTILE.EXC(B:B,2)-0.00001,1,0.75),-1)</f>
        <v>1</v>
      </c>
      <c r="G404" s="7">
        <f>F404*D404</f>
        <v>-8.9548157768815535E-3</v>
      </c>
      <c r="H404" s="7">
        <f>(G404+1)*H403</f>
        <v>1.5335417654500301</v>
      </c>
    </row>
    <row r="405" spans="1:8" x14ac:dyDescent="0.45">
      <c r="A405" s="4">
        <v>43689</v>
      </c>
      <c r="B405" s="5">
        <v>8.5189591307313595E-4</v>
      </c>
      <c r="C405" s="6">
        <v>289.95999999999998</v>
      </c>
      <c r="D405" s="7">
        <f>(C406-C405)/C405</f>
        <v>-7.6562284453026994E-3</v>
      </c>
      <c r="E405" s="7">
        <f>(D405+1)*E404</f>
        <v>1.0742980884109932</v>
      </c>
      <c r="F405" s="8">
        <f>IF(B405&gt;0,IF(B405&gt;_xlfn.QUARTILE.EXC(B:B,2)-0.00001,1,0.75),-1)</f>
        <v>1</v>
      </c>
      <c r="G405" s="7">
        <f>F405*D405</f>
        <v>-7.6562284453026994E-3</v>
      </c>
      <c r="H405" s="7">
        <f>(G405+1)*H404</f>
        <v>1.5218006193633318</v>
      </c>
    </row>
    <row r="406" spans="1:8" x14ac:dyDescent="0.45">
      <c r="A406" s="4">
        <v>43690</v>
      </c>
      <c r="B406" s="5">
        <v>7.6587404631080702E-4</v>
      </c>
      <c r="C406" s="6">
        <v>287.74</v>
      </c>
      <c r="D406" s="7">
        <f>(C407-C406)/C406</f>
        <v>1.1468687009104888E-3</v>
      </c>
      <c r="E406" s="7">
        <f>(D406+1)*E405</f>
        <v>1.0755301672640396</v>
      </c>
      <c r="F406" s="8">
        <f>IF(B406&gt;0,IF(B406&gt;_xlfn.QUARTILE.EXC(B:B,2)-0.00001,1,0.75),-1)</f>
        <v>1</v>
      </c>
      <c r="G406" s="7">
        <f>F406*D406</f>
        <v>1.1468687009104888E-3</v>
      </c>
      <c r="H406" s="7">
        <f>(G406+1)*H405</f>
        <v>1.5235459248627057</v>
      </c>
    </row>
    <row r="407" spans="1:8" x14ac:dyDescent="0.45">
      <c r="A407" s="4">
        <v>43691</v>
      </c>
      <c r="B407" s="5">
        <v>-2.2731639813765802E-3</v>
      </c>
      <c r="C407" s="6">
        <v>288.07</v>
      </c>
      <c r="D407" s="7">
        <f>(C408-C407)/C407</f>
        <v>-1.1073697365223723E-2</v>
      </c>
      <c r="E407" s="7">
        <f>(D407+1)*E406</f>
        <v>1.0636200716845892</v>
      </c>
      <c r="F407" s="8">
        <f>IF(B407&gt;0,IF(B407&gt;_xlfn.QUARTILE.EXC(B:B,2)-0.00001,1,0.75),-1)</f>
        <v>-1</v>
      </c>
      <c r="G407" s="7">
        <f>F407*D407</f>
        <v>1.1073697365223723E-2</v>
      </c>
      <c r="H407" s="7">
        <f>(G407+1)*H406</f>
        <v>1.540417211356655</v>
      </c>
    </row>
    <row r="408" spans="1:8" x14ac:dyDescent="0.45">
      <c r="A408" s="4">
        <v>43692</v>
      </c>
      <c r="B408" s="5">
        <v>7.6587404631080702E-4</v>
      </c>
      <c r="C408" s="6">
        <v>284.88</v>
      </c>
      <c r="D408" s="7">
        <f>(C409-C408)/C408</f>
        <v>5.6163998876720819E-3</v>
      </c>
      <c r="E408" s="7">
        <f>(D408+1)*E407</f>
        <v>1.0695937873357244</v>
      </c>
      <c r="F408" s="8">
        <f>IF(B408&gt;0,IF(B408&gt;_xlfn.QUARTILE.EXC(B:B,2)-0.00001,1,0.75),-1)</f>
        <v>1</v>
      </c>
      <c r="G408" s="7">
        <f>F408*D408</f>
        <v>5.6163998876720819E-3</v>
      </c>
      <c r="H408" s="7">
        <f>(G408+1)*H407</f>
        <v>1.5490688104094867</v>
      </c>
    </row>
    <row r="409" spans="1:8" x14ac:dyDescent="0.45">
      <c r="A409" s="4">
        <v>43693</v>
      </c>
      <c r="B409" s="5">
        <v>8.0711211822379004E-4</v>
      </c>
      <c r="C409" s="6">
        <v>286.48</v>
      </c>
      <c r="D409" s="7">
        <f>(C410-C409)/C409</f>
        <v>1.9931583356604228E-2</v>
      </c>
      <c r="E409" s="7">
        <f>(D409+1)*E408</f>
        <v>1.0909124850657124</v>
      </c>
      <c r="F409" s="8">
        <f>IF(B409&gt;0,IF(B409&gt;_xlfn.QUARTILE.EXC(B:B,2)-0.00001,1,0.75),-1)</f>
        <v>1</v>
      </c>
      <c r="G409" s="7">
        <f>F409*D409</f>
        <v>1.9931583356604228E-2</v>
      </c>
      <c r="H409" s="7">
        <f>(G409+1)*H408</f>
        <v>1.5799442045292793</v>
      </c>
    </row>
    <row r="410" spans="1:8" x14ac:dyDescent="0.45">
      <c r="A410" s="4">
        <v>43696</v>
      </c>
      <c r="B410" s="5">
        <v>7.6587404631080702E-4</v>
      </c>
      <c r="C410" s="6">
        <v>292.19</v>
      </c>
      <c r="D410" s="7">
        <f>(C411-C410)/C410</f>
        <v>-1.4374208562921932E-3</v>
      </c>
      <c r="E410" s="7">
        <f>(D410+1)*E409</f>
        <v>1.0893443847072894</v>
      </c>
      <c r="F410" s="8">
        <f>IF(B410&gt;0,IF(B410&gt;_xlfn.QUARTILE.EXC(B:B,2)-0.00001,1,0.75),-1)</f>
        <v>1</v>
      </c>
      <c r="G410" s="7">
        <f>F410*D410</f>
        <v>-1.4374208562921932E-3</v>
      </c>
      <c r="H410" s="7">
        <f>(G410+1)*H409</f>
        <v>1.577673159777911</v>
      </c>
    </row>
    <row r="411" spans="1:8" x14ac:dyDescent="0.45">
      <c r="A411" s="4">
        <v>43697</v>
      </c>
      <c r="B411" s="5">
        <v>7.7117368526700004E-4</v>
      </c>
      <c r="C411" s="6">
        <v>291.77</v>
      </c>
      <c r="D411" s="7">
        <f>(C412-C411)/C411</f>
        <v>2.4334235870721336E-3</v>
      </c>
      <c r="E411" s="7">
        <f>(D411+1)*E410</f>
        <v>1.0919952210274808</v>
      </c>
      <c r="F411" s="8">
        <f>IF(B411&gt;0,IF(B411&gt;_xlfn.QUARTILE.EXC(B:B,2)-0.00001,1,0.75),-1)</f>
        <v>1</v>
      </c>
      <c r="G411" s="7">
        <f>F411*D411</f>
        <v>2.4334235870721336E-3</v>
      </c>
      <c r="H411" s="7">
        <f>(G411+1)*H410</f>
        <v>1.5815123068576054</v>
      </c>
    </row>
    <row r="412" spans="1:8" x14ac:dyDescent="0.45">
      <c r="A412" s="4">
        <v>43698</v>
      </c>
      <c r="B412" s="5">
        <v>7.7117368526700004E-4</v>
      </c>
      <c r="C412" s="6">
        <v>292.48</v>
      </c>
      <c r="D412" s="7">
        <f>(C413-C412)/C412</f>
        <v>2.5642778993435447E-3</v>
      </c>
      <c r="E412" s="7">
        <f>(D412+1)*E411</f>
        <v>1.0947954002389504</v>
      </c>
      <c r="F412" s="8">
        <f>IF(B412&gt;0,IF(B412&gt;_xlfn.QUARTILE.EXC(B:B,2)-0.00001,1,0.75),-1)</f>
        <v>1</v>
      </c>
      <c r="G412" s="7">
        <f>F412*D412</f>
        <v>2.5642778993435447E-3</v>
      </c>
      <c r="H412" s="7">
        <f>(G412+1)*H411</f>
        <v>1.5855677439136202</v>
      </c>
    </row>
    <row r="413" spans="1:8" x14ac:dyDescent="0.45">
      <c r="A413" s="4">
        <v>43699</v>
      </c>
      <c r="B413" s="5">
        <v>7.6587404631080702E-4</v>
      </c>
      <c r="C413" s="6">
        <v>293.23</v>
      </c>
      <c r="D413" s="7">
        <f>(C414-C413)/C413</f>
        <v>-7.8777751253282478E-3</v>
      </c>
      <c r="E413" s="7">
        <f>(D413+1)*E412</f>
        <v>1.0861708482676242</v>
      </c>
      <c r="F413" s="8">
        <f>IF(B413&gt;0,IF(B413&gt;_xlfn.QUARTILE.EXC(B:B,2)-0.00001,1,0.75),-1)</f>
        <v>1</v>
      </c>
      <c r="G413" s="7">
        <f>F413*D413</f>
        <v>-7.8777751253282478E-3</v>
      </c>
      <c r="H413" s="7">
        <f>(G413+1)*H412</f>
        <v>1.5730769977810946</v>
      </c>
    </row>
    <row r="414" spans="1:8" x14ac:dyDescent="0.45">
      <c r="A414" s="4">
        <v>43700</v>
      </c>
      <c r="B414" s="5">
        <v>8.1477498228592099E-4</v>
      </c>
      <c r="C414" s="6">
        <v>290.92</v>
      </c>
      <c r="D414" s="7">
        <f>(C415-C414)/C414</f>
        <v>-1.2546404509830997E-2</v>
      </c>
      <c r="E414" s="7">
        <f>(D414+1)*E413</f>
        <v>1.0725433094384724</v>
      </c>
      <c r="F414" s="8">
        <f>IF(B414&gt;0,IF(B414&gt;_xlfn.QUARTILE.EXC(B:B,2)-0.00001,1,0.75),-1)</f>
        <v>1</v>
      </c>
      <c r="G414" s="7">
        <f>F414*D414</f>
        <v>-1.2546404509830997E-2</v>
      </c>
      <c r="H414" s="7">
        <f>(G414+1)*H413</f>
        <v>1.5533405374418223</v>
      </c>
    </row>
    <row r="415" spans="1:8" x14ac:dyDescent="0.45">
      <c r="A415" s="4">
        <v>43703</v>
      </c>
      <c r="B415" s="5">
        <v>7.6587404631080702E-4</v>
      </c>
      <c r="C415" s="6">
        <v>287.27</v>
      </c>
      <c r="D415" s="7">
        <f>(C416-C415)/C415</f>
        <v>7.9019737529155108E-3</v>
      </c>
      <c r="E415" s="7">
        <f>(D415+1)*E414</f>
        <v>1.0810185185185204</v>
      </c>
      <c r="F415" s="8">
        <f>IF(B415&gt;0,IF(B415&gt;_xlfn.QUARTILE.EXC(B:B,2)-0.00001,1,0.75),-1)</f>
        <v>1</v>
      </c>
      <c r="G415" s="7">
        <f>F415*D415</f>
        <v>7.9019737529155108E-3</v>
      </c>
      <c r="H415" s="7">
        <f>(G415+1)*H414</f>
        <v>1.5656149935980275</v>
      </c>
    </row>
    <row r="416" spans="1:8" x14ac:dyDescent="0.45">
      <c r="A416" s="4">
        <v>43704</v>
      </c>
      <c r="B416" s="5">
        <v>8.0711211822379004E-4</v>
      </c>
      <c r="C416" s="6">
        <v>289.54000000000002</v>
      </c>
      <c r="D416" s="7">
        <f>(C417-C416)/C416</f>
        <v>-1.1742764384886488E-2</v>
      </c>
      <c r="E416" s="7">
        <f>(D416+1)*E415</f>
        <v>1.0683243727598584</v>
      </c>
      <c r="F416" s="8">
        <f>IF(B416&gt;0,IF(B416&gt;_xlfn.QUARTILE.EXC(B:B,2)-0.00001,1,0.75),-1)</f>
        <v>1</v>
      </c>
      <c r="G416" s="7">
        <f>F416*D416</f>
        <v>-1.1742764384886488E-2</v>
      </c>
      <c r="H416" s="7">
        <f>(G416+1)*H415</f>
        <v>1.5472303456107601</v>
      </c>
    </row>
    <row r="417" spans="1:8" x14ac:dyDescent="0.45">
      <c r="A417" s="4">
        <v>43705</v>
      </c>
      <c r="B417" s="5">
        <v>7.6587404631080702E-4</v>
      </c>
      <c r="C417" s="6">
        <v>286.14</v>
      </c>
      <c r="D417" s="7">
        <f>(C418-C417)/C417</f>
        <v>1.9500943594045018E-2</v>
      </c>
      <c r="E417" s="7">
        <f>(D417+1)*E416</f>
        <v>1.0891577060931918</v>
      </c>
      <c r="F417" s="8">
        <f>IF(B417&gt;0,IF(B417&gt;_xlfn.QUARTILE.EXC(B:B,2)-0.00001,1,0.75),-1)</f>
        <v>1</v>
      </c>
      <c r="G417" s="7">
        <f>F417*D417</f>
        <v>1.9500943594045018E-2</v>
      </c>
      <c r="H417" s="7">
        <f>(G417+1)*H416</f>
        <v>1.5774027973075102</v>
      </c>
    </row>
    <row r="418" spans="1:8" x14ac:dyDescent="0.45">
      <c r="A418" s="4">
        <v>43706</v>
      </c>
      <c r="B418" s="5">
        <v>8.0711211822379004E-4</v>
      </c>
      <c r="C418" s="6">
        <v>291.72000000000003</v>
      </c>
      <c r="D418" s="7">
        <f>(C419-C418)/C418</f>
        <v>8.5698615110379808E-3</v>
      </c>
      <c r="E418" s="7">
        <f>(D418+1)*E417</f>
        <v>1.0984916367980901</v>
      </c>
      <c r="F418" s="8">
        <f>IF(B418&gt;0,IF(B418&gt;_xlfn.QUARTILE.EXC(B:B,2)-0.00001,1,0.75),-1)</f>
        <v>1</v>
      </c>
      <c r="G418" s="7">
        <f>F418*D418</f>
        <v>8.5698615110379808E-3</v>
      </c>
      <c r="H418" s="7">
        <f>(G418+1)*H417</f>
        <v>1.5909209208275594</v>
      </c>
    </row>
    <row r="419" spans="1:8" x14ac:dyDescent="0.45">
      <c r="A419" s="4">
        <v>43707</v>
      </c>
      <c r="B419" s="5">
        <v>7.6587404631080702E-4</v>
      </c>
      <c r="C419" s="6">
        <v>294.22000000000003</v>
      </c>
      <c r="D419" s="7">
        <f>(C420-C419)/C419</f>
        <v>-1.2405682822377927E-2</v>
      </c>
      <c r="E419" s="7">
        <f>(D419+1)*E418</f>
        <v>1.0848640979689381</v>
      </c>
      <c r="F419" s="8">
        <f>IF(B419&gt;0,IF(B419&gt;_xlfn.QUARTILE.EXC(B:B,2)-0.00001,1,0.75),-1)</f>
        <v>1</v>
      </c>
      <c r="G419" s="7">
        <f>F419*D419</f>
        <v>-1.2405682822377927E-2</v>
      </c>
      <c r="H419" s="7">
        <f>(G419+1)*H418</f>
        <v>1.5711844604882872</v>
      </c>
    </row>
    <row r="420" spans="1:8" x14ac:dyDescent="0.45">
      <c r="A420" s="4">
        <v>43711</v>
      </c>
      <c r="B420" s="5">
        <v>7.2993561335401799E-4</v>
      </c>
      <c r="C420" s="6">
        <v>290.57</v>
      </c>
      <c r="D420" s="7">
        <f>(C421-C420)/C420</f>
        <v>8.8446845854699158E-3</v>
      </c>
      <c r="E420" s="7">
        <f>(D420+1)*E419</f>
        <v>1.0944593787335737</v>
      </c>
      <c r="F420" s="8">
        <f>IF(B420&gt;0,IF(B420&gt;_xlfn.QUARTILE.EXC(B:B,2)-0.00001,1,0.75),-1)</f>
        <v>0.75</v>
      </c>
      <c r="G420" s="7">
        <f>F420*D420</f>
        <v>6.6335134391024373E-3</v>
      </c>
      <c r="H420" s="7">
        <f>(G420+1)*H419</f>
        <v>1.5816069337222451</v>
      </c>
    </row>
    <row r="421" spans="1:8" x14ac:dyDescent="0.45">
      <c r="A421" s="4">
        <v>43712</v>
      </c>
      <c r="B421" s="5">
        <v>8.0711211822379004E-4</v>
      </c>
      <c r="C421" s="6">
        <v>293.14</v>
      </c>
      <c r="D421" s="7">
        <f>(C422-C421)/C421</f>
        <v>1.2451388415091882E-2</v>
      </c>
      <c r="E421" s="7">
        <f>(D421+1)*E420</f>
        <v>1.1080869175627255</v>
      </c>
      <c r="F421" s="8">
        <f>IF(B421&gt;0,IF(B421&gt;_xlfn.QUARTILE.EXC(B:B,2)-0.00001,1,0.75),-1)</f>
        <v>1</v>
      </c>
      <c r="G421" s="7">
        <f>F421*D421</f>
        <v>1.2451388415091882E-2</v>
      </c>
      <c r="H421" s="7">
        <f>(G421+1)*H420</f>
        <v>1.6013001359740233</v>
      </c>
    </row>
    <row r="422" spans="1:8" x14ac:dyDescent="0.45">
      <c r="A422" s="4">
        <v>43713</v>
      </c>
      <c r="B422" s="5">
        <v>7.6587404631080702E-4</v>
      </c>
      <c r="C422" s="6">
        <v>296.79000000000002</v>
      </c>
      <c r="D422" s="7">
        <f>(C423-C422)/C422</f>
        <v>4.6497523501465524E-3</v>
      </c>
      <c r="E422" s="7">
        <f>(D422+1)*E421</f>
        <v>1.1132392473118293</v>
      </c>
      <c r="F422" s="8">
        <f>IF(B422&gt;0,IF(B422&gt;_xlfn.QUARTILE.EXC(B:B,2)-0.00001,1,0.75),-1)</f>
        <v>1</v>
      </c>
      <c r="G422" s="7">
        <f>F422*D422</f>
        <v>4.6497523501465524E-3</v>
      </c>
      <c r="H422" s="7">
        <f>(G422+1)*H421</f>
        <v>1.6087457850445586</v>
      </c>
    </row>
    <row r="423" spans="1:8" x14ac:dyDescent="0.45">
      <c r="A423" s="4">
        <v>43714</v>
      </c>
      <c r="B423" s="9"/>
      <c r="C423" s="6">
        <v>298.17</v>
      </c>
      <c r="D423" s="9"/>
      <c r="E423" s="9"/>
      <c r="F423" s="9"/>
      <c r="G423" s="9"/>
      <c r="H42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Loss</dc:creator>
  <cp:lastModifiedBy>Joseph Loss</cp:lastModifiedBy>
  <dcterms:created xsi:type="dcterms:W3CDTF">2019-11-22T09:31:12Z</dcterms:created>
  <dcterms:modified xsi:type="dcterms:W3CDTF">2019-11-22T09:35:18Z</dcterms:modified>
</cp:coreProperties>
</file>