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学习\2019-8\pt\py\"/>
    </mc:Choice>
  </mc:AlternateContent>
  <xr:revisionPtr revIDLastSave="1" documentId="8_{7BE2E512-8E2E-4BAF-AF55-F5260198F86E}" xr6:coauthVersionLast="45" xr6:coauthVersionMax="45" xr10:uidLastSave="{43E54A4A-7497-4896-B414-4920952506C5}"/>
  <bookViews>
    <workbookView xWindow="4620" yWindow="3420" windowWidth="21600" windowHeight="11385" xr2:uid="{00000000-000D-0000-FFFF-FFFF00000000}"/>
  </bookViews>
  <sheets>
    <sheet name="test_y_df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M4" i="1" l="1"/>
  <c r="L4" i="1"/>
  <c r="H135" i="1" l="1"/>
  <c r="I135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2" i="1" l="1"/>
  <c r="I2" i="1" s="1"/>
  <c r="F2" i="1" l="1"/>
  <c r="G2" i="1" s="1"/>
  <c r="E3" i="1" s="1"/>
  <c r="J2" i="1" l="1"/>
  <c r="K2" i="1" s="1"/>
  <c r="F3" i="1"/>
  <c r="G3" i="1" s="1"/>
  <c r="E4" i="1" s="1"/>
  <c r="J3" i="1" l="1"/>
  <c r="K3" i="1" s="1"/>
  <c r="F4" i="1" l="1"/>
  <c r="G4" i="1" s="1"/>
  <c r="E5" i="1" s="1"/>
  <c r="F5" i="1" l="1"/>
  <c r="G5" i="1" s="1"/>
  <c r="E6" i="1" s="1"/>
  <c r="J4" i="1"/>
  <c r="K4" i="1" s="1"/>
  <c r="J5" i="1" l="1"/>
  <c r="K5" i="1" s="1"/>
  <c r="F6" i="1"/>
  <c r="G6" i="1" s="1"/>
  <c r="E7" i="1" s="1"/>
  <c r="J6" i="1" l="1"/>
  <c r="K6" i="1" s="1"/>
  <c r="F7" i="1"/>
  <c r="G7" i="1" s="1"/>
  <c r="E8" i="1" s="1"/>
  <c r="J7" i="1" l="1"/>
  <c r="K7" i="1" s="1"/>
  <c r="F8" i="1"/>
  <c r="G8" i="1" s="1"/>
  <c r="E9" i="1" s="1"/>
  <c r="J8" i="1" l="1"/>
  <c r="K8" i="1" s="1"/>
  <c r="F9" i="1"/>
  <c r="G9" i="1" s="1"/>
  <c r="E10" i="1" s="1"/>
  <c r="J9" i="1" l="1"/>
  <c r="K9" i="1" s="1"/>
  <c r="F10" i="1"/>
  <c r="G10" i="1" s="1"/>
  <c r="E11" i="1" s="1"/>
  <c r="J10" i="1" l="1"/>
  <c r="K10" i="1" s="1"/>
  <c r="F11" i="1"/>
  <c r="G11" i="1" s="1"/>
  <c r="E12" i="1" s="1"/>
  <c r="J11" i="1" l="1"/>
  <c r="K11" i="1" s="1"/>
  <c r="F12" i="1"/>
  <c r="G12" i="1" s="1"/>
  <c r="E13" i="1" s="1"/>
  <c r="J12" i="1" l="1"/>
  <c r="K12" i="1" s="1"/>
  <c r="F13" i="1"/>
  <c r="G13" i="1" s="1"/>
  <c r="E14" i="1" s="1"/>
  <c r="J13" i="1" l="1"/>
  <c r="K13" i="1" s="1"/>
  <c r="F14" i="1"/>
  <c r="G14" i="1" s="1"/>
  <c r="E15" i="1" s="1"/>
  <c r="J14" i="1" l="1"/>
  <c r="K14" i="1" s="1"/>
  <c r="F15" i="1"/>
  <c r="G15" i="1" s="1"/>
  <c r="E16" i="1" s="1"/>
  <c r="J15" i="1" l="1"/>
  <c r="K15" i="1" s="1"/>
  <c r="F16" i="1"/>
  <c r="G16" i="1" s="1"/>
  <c r="E17" i="1" s="1"/>
  <c r="J16" i="1" l="1"/>
  <c r="K16" i="1" s="1"/>
  <c r="F17" i="1"/>
  <c r="G17" i="1" s="1"/>
  <c r="E18" i="1" s="1"/>
  <c r="J17" i="1" l="1"/>
  <c r="K17" i="1" s="1"/>
  <c r="F18" i="1"/>
  <c r="G18" i="1" s="1"/>
  <c r="E19" i="1" s="1"/>
  <c r="J18" i="1" l="1"/>
  <c r="K18" i="1" s="1"/>
  <c r="F19" i="1"/>
  <c r="G19" i="1" s="1"/>
  <c r="E20" i="1" s="1"/>
  <c r="J19" i="1" l="1"/>
  <c r="K19" i="1" s="1"/>
  <c r="F20" i="1"/>
  <c r="G20" i="1" s="1"/>
  <c r="E21" i="1" s="1"/>
  <c r="J20" i="1" l="1"/>
  <c r="K20" i="1" s="1"/>
  <c r="F21" i="1"/>
  <c r="G21" i="1" s="1"/>
  <c r="E22" i="1" s="1"/>
  <c r="J21" i="1" l="1"/>
  <c r="K21" i="1" s="1"/>
  <c r="F22" i="1"/>
  <c r="G22" i="1" s="1"/>
  <c r="E23" i="1" s="1"/>
  <c r="J22" i="1" l="1"/>
  <c r="K22" i="1" s="1"/>
  <c r="F23" i="1"/>
  <c r="G23" i="1" s="1"/>
  <c r="E24" i="1" s="1"/>
  <c r="J23" i="1" l="1"/>
  <c r="K23" i="1" s="1"/>
  <c r="F24" i="1"/>
  <c r="G24" i="1" s="1"/>
  <c r="E25" i="1" s="1"/>
  <c r="J24" i="1" l="1"/>
  <c r="K24" i="1" s="1"/>
  <c r="F25" i="1"/>
  <c r="G25" i="1" s="1"/>
  <c r="E26" i="1" s="1"/>
  <c r="J25" i="1" l="1"/>
  <c r="K25" i="1" s="1"/>
  <c r="F26" i="1"/>
  <c r="G26" i="1" s="1"/>
  <c r="E27" i="1" s="1"/>
  <c r="J26" i="1" l="1"/>
  <c r="K26" i="1" s="1"/>
  <c r="F27" i="1"/>
  <c r="G27" i="1" s="1"/>
  <c r="E28" i="1" s="1"/>
  <c r="J27" i="1" l="1"/>
  <c r="K27" i="1" s="1"/>
  <c r="F28" i="1"/>
  <c r="G28" i="1" s="1"/>
  <c r="E29" i="1" s="1"/>
  <c r="J28" i="1" l="1"/>
  <c r="K28" i="1" s="1"/>
  <c r="F29" i="1"/>
  <c r="G29" i="1" s="1"/>
  <c r="E30" i="1" s="1"/>
  <c r="J29" i="1" l="1"/>
  <c r="K29" i="1" s="1"/>
  <c r="F30" i="1"/>
  <c r="G30" i="1" s="1"/>
  <c r="E31" i="1" s="1"/>
  <c r="J30" i="1" l="1"/>
  <c r="K30" i="1" s="1"/>
  <c r="F31" i="1"/>
  <c r="G31" i="1" s="1"/>
  <c r="E32" i="1" s="1"/>
  <c r="J31" i="1" l="1"/>
  <c r="K31" i="1" s="1"/>
  <c r="F32" i="1"/>
  <c r="G32" i="1" s="1"/>
  <c r="E33" i="1" s="1"/>
  <c r="J32" i="1" l="1"/>
  <c r="K32" i="1" s="1"/>
  <c r="F33" i="1"/>
  <c r="G33" i="1" s="1"/>
  <c r="E34" i="1" s="1"/>
  <c r="J33" i="1" l="1"/>
  <c r="K33" i="1" s="1"/>
  <c r="F34" i="1"/>
  <c r="G34" i="1" s="1"/>
  <c r="E35" i="1" s="1"/>
  <c r="J34" i="1" l="1"/>
  <c r="K34" i="1" s="1"/>
  <c r="F35" i="1"/>
  <c r="G35" i="1" s="1"/>
  <c r="E36" i="1" s="1"/>
  <c r="J35" i="1" l="1"/>
  <c r="K35" i="1" s="1"/>
  <c r="F36" i="1"/>
  <c r="G36" i="1" s="1"/>
  <c r="E37" i="1" s="1"/>
  <c r="J36" i="1" l="1"/>
  <c r="K36" i="1" s="1"/>
  <c r="F37" i="1"/>
  <c r="G37" i="1" s="1"/>
  <c r="E38" i="1" s="1"/>
  <c r="J37" i="1" l="1"/>
  <c r="K37" i="1" s="1"/>
  <c r="F38" i="1"/>
  <c r="G38" i="1" s="1"/>
  <c r="E39" i="1" s="1"/>
  <c r="J38" i="1" l="1"/>
  <c r="K38" i="1" s="1"/>
  <c r="F39" i="1"/>
  <c r="G39" i="1" s="1"/>
  <c r="E40" i="1" s="1"/>
  <c r="J39" i="1" l="1"/>
  <c r="K39" i="1" s="1"/>
  <c r="F40" i="1"/>
  <c r="G40" i="1" s="1"/>
  <c r="E41" i="1" s="1"/>
  <c r="J40" i="1" l="1"/>
  <c r="K40" i="1" s="1"/>
  <c r="F41" i="1"/>
  <c r="G41" i="1" s="1"/>
  <c r="E42" i="1" s="1"/>
  <c r="J41" i="1" l="1"/>
  <c r="K41" i="1" s="1"/>
  <c r="F42" i="1"/>
  <c r="G42" i="1" s="1"/>
  <c r="E43" i="1" s="1"/>
  <c r="J42" i="1" l="1"/>
  <c r="K42" i="1" s="1"/>
  <c r="F43" i="1"/>
  <c r="G43" i="1" s="1"/>
  <c r="E44" i="1" s="1"/>
  <c r="J43" i="1" l="1"/>
  <c r="K43" i="1" s="1"/>
  <c r="F44" i="1"/>
  <c r="G44" i="1" s="1"/>
  <c r="E45" i="1" s="1"/>
  <c r="J44" i="1" l="1"/>
  <c r="K44" i="1" s="1"/>
  <c r="F45" i="1"/>
  <c r="G45" i="1" s="1"/>
  <c r="E46" i="1" s="1"/>
  <c r="J45" i="1" l="1"/>
  <c r="K45" i="1" s="1"/>
  <c r="F46" i="1"/>
  <c r="G46" i="1" s="1"/>
  <c r="E47" i="1" s="1"/>
  <c r="J46" i="1" l="1"/>
  <c r="K46" i="1" s="1"/>
  <c r="F47" i="1"/>
  <c r="G47" i="1" s="1"/>
  <c r="E48" i="1" s="1"/>
  <c r="J47" i="1" l="1"/>
  <c r="K47" i="1" s="1"/>
  <c r="F48" i="1"/>
  <c r="G48" i="1" s="1"/>
  <c r="E49" i="1" s="1"/>
  <c r="J48" i="1" l="1"/>
  <c r="K48" i="1" s="1"/>
  <c r="F49" i="1"/>
  <c r="G49" i="1" s="1"/>
  <c r="E50" i="1" s="1"/>
  <c r="J49" i="1" l="1"/>
  <c r="K49" i="1" s="1"/>
  <c r="F50" i="1"/>
  <c r="G50" i="1" s="1"/>
  <c r="E51" i="1" s="1"/>
  <c r="J50" i="1" l="1"/>
  <c r="K50" i="1" s="1"/>
  <c r="F51" i="1"/>
  <c r="G51" i="1" s="1"/>
  <c r="E52" i="1" s="1"/>
  <c r="J51" i="1" l="1"/>
  <c r="K51" i="1" s="1"/>
  <c r="F52" i="1"/>
  <c r="G52" i="1" s="1"/>
  <c r="E53" i="1" s="1"/>
  <c r="J52" i="1" l="1"/>
  <c r="K52" i="1" s="1"/>
  <c r="F53" i="1"/>
  <c r="G53" i="1" s="1"/>
  <c r="E54" i="1" s="1"/>
  <c r="J53" i="1" l="1"/>
  <c r="K53" i="1" s="1"/>
  <c r="F54" i="1"/>
  <c r="G54" i="1" s="1"/>
  <c r="E55" i="1" s="1"/>
  <c r="J54" i="1" l="1"/>
  <c r="K54" i="1" s="1"/>
  <c r="F55" i="1"/>
  <c r="G55" i="1" s="1"/>
  <c r="E56" i="1" s="1"/>
  <c r="J55" i="1" l="1"/>
  <c r="K55" i="1" s="1"/>
  <c r="F56" i="1"/>
  <c r="G56" i="1" s="1"/>
  <c r="E57" i="1" s="1"/>
  <c r="J56" i="1" l="1"/>
  <c r="K56" i="1" s="1"/>
  <c r="F57" i="1"/>
  <c r="G57" i="1" s="1"/>
  <c r="E58" i="1" s="1"/>
  <c r="J57" i="1" l="1"/>
  <c r="K57" i="1" s="1"/>
  <c r="F58" i="1"/>
  <c r="G58" i="1" s="1"/>
  <c r="E59" i="1" s="1"/>
  <c r="J58" i="1" l="1"/>
  <c r="K58" i="1" s="1"/>
  <c r="F59" i="1"/>
  <c r="G59" i="1" s="1"/>
  <c r="E60" i="1" s="1"/>
  <c r="J59" i="1" l="1"/>
  <c r="K59" i="1" s="1"/>
  <c r="F60" i="1"/>
  <c r="G60" i="1" s="1"/>
  <c r="E61" i="1" s="1"/>
  <c r="J60" i="1" l="1"/>
  <c r="K60" i="1" s="1"/>
  <c r="F61" i="1"/>
  <c r="G61" i="1" s="1"/>
  <c r="E62" i="1" s="1"/>
  <c r="J61" i="1" l="1"/>
  <c r="K61" i="1" s="1"/>
  <c r="F62" i="1"/>
  <c r="G62" i="1" s="1"/>
  <c r="E63" i="1" s="1"/>
  <c r="J62" i="1" l="1"/>
  <c r="K62" i="1" s="1"/>
  <c r="F63" i="1"/>
  <c r="G63" i="1" s="1"/>
  <c r="E64" i="1" s="1"/>
  <c r="J63" i="1" l="1"/>
  <c r="K63" i="1" s="1"/>
  <c r="F64" i="1"/>
  <c r="G64" i="1" s="1"/>
  <c r="E65" i="1" s="1"/>
  <c r="J64" i="1" l="1"/>
  <c r="K64" i="1" s="1"/>
  <c r="F65" i="1"/>
  <c r="G65" i="1" s="1"/>
  <c r="E66" i="1" s="1"/>
  <c r="J65" i="1" l="1"/>
  <c r="K65" i="1" s="1"/>
  <c r="F66" i="1"/>
  <c r="G66" i="1" s="1"/>
  <c r="E67" i="1" s="1"/>
  <c r="J66" i="1" l="1"/>
  <c r="K66" i="1" s="1"/>
  <c r="F67" i="1"/>
  <c r="G67" i="1" s="1"/>
  <c r="E68" i="1" s="1"/>
  <c r="J67" i="1" l="1"/>
  <c r="K67" i="1" s="1"/>
  <c r="F68" i="1"/>
  <c r="G68" i="1" s="1"/>
  <c r="E69" i="1" s="1"/>
  <c r="J68" i="1" l="1"/>
  <c r="K68" i="1" s="1"/>
  <c r="F69" i="1"/>
  <c r="G69" i="1" s="1"/>
  <c r="E70" i="1" s="1"/>
  <c r="J69" i="1" l="1"/>
  <c r="K69" i="1" s="1"/>
  <c r="F70" i="1"/>
  <c r="G70" i="1" s="1"/>
  <c r="E71" i="1" s="1"/>
  <c r="J70" i="1" l="1"/>
  <c r="K70" i="1" s="1"/>
  <c r="F71" i="1"/>
  <c r="G71" i="1" s="1"/>
  <c r="E72" i="1" s="1"/>
  <c r="J71" i="1" l="1"/>
  <c r="K71" i="1" s="1"/>
  <c r="F72" i="1"/>
  <c r="G72" i="1" s="1"/>
  <c r="E73" i="1" s="1"/>
  <c r="J72" i="1" l="1"/>
  <c r="K72" i="1" s="1"/>
  <c r="F73" i="1"/>
  <c r="G73" i="1" s="1"/>
  <c r="E74" i="1" s="1"/>
  <c r="J73" i="1" l="1"/>
  <c r="K73" i="1" s="1"/>
  <c r="F74" i="1"/>
  <c r="G74" i="1" s="1"/>
  <c r="E75" i="1" s="1"/>
  <c r="J74" i="1" l="1"/>
  <c r="K74" i="1" s="1"/>
  <c r="F75" i="1"/>
  <c r="G75" i="1" s="1"/>
  <c r="E76" i="1" s="1"/>
  <c r="J75" i="1" l="1"/>
  <c r="K75" i="1" s="1"/>
  <c r="F76" i="1"/>
  <c r="G76" i="1" s="1"/>
  <c r="E77" i="1" s="1"/>
  <c r="J76" i="1" l="1"/>
  <c r="K76" i="1" s="1"/>
  <c r="F77" i="1"/>
  <c r="G77" i="1" s="1"/>
  <c r="E78" i="1" s="1"/>
  <c r="J77" i="1" l="1"/>
  <c r="K77" i="1" s="1"/>
  <c r="F78" i="1"/>
  <c r="G78" i="1" s="1"/>
  <c r="E79" i="1" s="1"/>
  <c r="J78" i="1" l="1"/>
  <c r="K78" i="1" s="1"/>
  <c r="F79" i="1"/>
  <c r="G79" i="1" s="1"/>
  <c r="E80" i="1" s="1"/>
  <c r="J79" i="1" l="1"/>
  <c r="K79" i="1" s="1"/>
  <c r="F80" i="1"/>
  <c r="G80" i="1" s="1"/>
  <c r="E81" i="1" s="1"/>
  <c r="J80" i="1" l="1"/>
  <c r="K80" i="1" s="1"/>
  <c r="F81" i="1"/>
  <c r="G81" i="1" s="1"/>
  <c r="E82" i="1" s="1"/>
  <c r="J81" i="1" l="1"/>
  <c r="K81" i="1" s="1"/>
  <c r="F82" i="1"/>
  <c r="G82" i="1" s="1"/>
  <c r="E83" i="1" s="1"/>
  <c r="J82" i="1" l="1"/>
  <c r="K82" i="1" s="1"/>
  <c r="F83" i="1"/>
  <c r="G83" i="1" s="1"/>
  <c r="E84" i="1" s="1"/>
  <c r="J83" i="1" l="1"/>
  <c r="K83" i="1" s="1"/>
  <c r="F84" i="1"/>
  <c r="G84" i="1" s="1"/>
  <c r="E85" i="1" s="1"/>
  <c r="J84" i="1" l="1"/>
  <c r="K84" i="1" s="1"/>
  <c r="F85" i="1"/>
  <c r="G85" i="1" s="1"/>
  <c r="E86" i="1" s="1"/>
  <c r="J85" i="1" l="1"/>
  <c r="K85" i="1" s="1"/>
  <c r="F86" i="1"/>
  <c r="G86" i="1" s="1"/>
  <c r="E87" i="1" s="1"/>
  <c r="J86" i="1" l="1"/>
  <c r="K86" i="1" s="1"/>
  <c r="F87" i="1"/>
  <c r="G87" i="1" s="1"/>
  <c r="E88" i="1" s="1"/>
  <c r="J87" i="1" l="1"/>
  <c r="K87" i="1" s="1"/>
  <c r="F88" i="1"/>
  <c r="G88" i="1" s="1"/>
  <c r="E89" i="1" s="1"/>
  <c r="J88" i="1" l="1"/>
  <c r="K88" i="1" s="1"/>
  <c r="F89" i="1"/>
  <c r="G89" i="1" s="1"/>
  <c r="E90" i="1" s="1"/>
  <c r="J89" i="1" l="1"/>
  <c r="K89" i="1" s="1"/>
  <c r="F90" i="1"/>
  <c r="G90" i="1" s="1"/>
  <c r="E91" i="1" s="1"/>
  <c r="J90" i="1" l="1"/>
  <c r="K90" i="1" s="1"/>
  <c r="F91" i="1"/>
  <c r="G91" i="1" s="1"/>
  <c r="E92" i="1" s="1"/>
  <c r="J91" i="1" l="1"/>
  <c r="K91" i="1" s="1"/>
  <c r="F92" i="1"/>
  <c r="G92" i="1" s="1"/>
  <c r="E93" i="1" s="1"/>
  <c r="J92" i="1" l="1"/>
  <c r="K92" i="1" s="1"/>
  <c r="F93" i="1"/>
  <c r="G93" i="1" s="1"/>
  <c r="E94" i="1" s="1"/>
  <c r="J93" i="1" l="1"/>
  <c r="K93" i="1" s="1"/>
  <c r="F94" i="1"/>
  <c r="G94" i="1" s="1"/>
  <c r="E95" i="1" s="1"/>
  <c r="J94" i="1" l="1"/>
  <c r="K94" i="1" s="1"/>
  <c r="F95" i="1"/>
  <c r="G95" i="1" s="1"/>
  <c r="E96" i="1" s="1"/>
  <c r="J95" i="1" l="1"/>
  <c r="K95" i="1" s="1"/>
  <c r="F96" i="1"/>
  <c r="G96" i="1" s="1"/>
  <c r="E97" i="1" s="1"/>
  <c r="J96" i="1" l="1"/>
  <c r="K96" i="1" s="1"/>
  <c r="F97" i="1"/>
  <c r="G97" i="1" s="1"/>
  <c r="E98" i="1" s="1"/>
  <c r="J97" i="1" l="1"/>
  <c r="K97" i="1" s="1"/>
  <c r="F98" i="1"/>
  <c r="G98" i="1" s="1"/>
  <c r="E99" i="1" s="1"/>
  <c r="J98" i="1" l="1"/>
  <c r="K98" i="1" s="1"/>
  <c r="F99" i="1"/>
  <c r="G99" i="1" s="1"/>
  <c r="E100" i="1" s="1"/>
  <c r="J99" i="1" l="1"/>
  <c r="K99" i="1" s="1"/>
  <c r="F100" i="1"/>
  <c r="G100" i="1" s="1"/>
  <c r="E101" i="1" s="1"/>
  <c r="J100" i="1" l="1"/>
  <c r="K100" i="1" s="1"/>
  <c r="F101" i="1"/>
  <c r="G101" i="1" s="1"/>
  <c r="E102" i="1" s="1"/>
  <c r="J101" i="1" l="1"/>
  <c r="K101" i="1" s="1"/>
  <c r="F102" i="1"/>
  <c r="G102" i="1" s="1"/>
  <c r="E103" i="1" s="1"/>
  <c r="J102" i="1" l="1"/>
  <c r="K102" i="1" s="1"/>
  <c r="F103" i="1"/>
  <c r="G103" i="1" s="1"/>
  <c r="E104" i="1" s="1"/>
  <c r="J103" i="1" l="1"/>
  <c r="K103" i="1" s="1"/>
  <c r="F104" i="1"/>
  <c r="G104" i="1" s="1"/>
  <c r="E105" i="1" s="1"/>
  <c r="J104" i="1" l="1"/>
  <c r="K104" i="1" s="1"/>
  <c r="F105" i="1"/>
  <c r="G105" i="1" s="1"/>
  <c r="E106" i="1" s="1"/>
  <c r="J105" i="1" l="1"/>
  <c r="K105" i="1" s="1"/>
  <c r="F106" i="1"/>
  <c r="G106" i="1" s="1"/>
  <c r="E107" i="1" s="1"/>
  <c r="J106" i="1" l="1"/>
  <c r="K106" i="1" s="1"/>
  <c r="F107" i="1"/>
  <c r="G107" i="1" s="1"/>
  <c r="E108" i="1" s="1"/>
  <c r="J107" i="1" l="1"/>
  <c r="K107" i="1" s="1"/>
  <c r="F108" i="1"/>
  <c r="G108" i="1" s="1"/>
  <c r="E109" i="1" s="1"/>
  <c r="J108" i="1" l="1"/>
  <c r="K108" i="1" s="1"/>
  <c r="F109" i="1"/>
  <c r="G109" i="1" s="1"/>
  <c r="E110" i="1" s="1"/>
  <c r="J109" i="1" l="1"/>
  <c r="K109" i="1" s="1"/>
  <c r="F110" i="1"/>
  <c r="G110" i="1" s="1"/>
  <c r="E111" i="1" s="1"/>
  <c r="J110" i="1" l="1"/>
  <c r="K110" i="1" s="1"/>
  <c r="F111" i="1"/>
  <c r="G111" i="1" s="1"/>
  <c r="E112" i="1" s="1"/>
  <c r="J111" i="1" l="1"/>
  <c r="K111" i="1" s="1"/>
  <c r="F112" i="1"/>
  <c r="G112" i="1" s="1"/>
  <c r="E113" i="1" s="1"/>
  <c r="J112" i="1" l="1"/>
  <c r="K112" i="1" s="1"/>
  <c r="F113" i="1"/>
  <c r="G113" i="1" s="1"/>
  <c r="E114" i="1" s="1"/>
  <c r="J113" i="1" l="1"/>
  <c r="K113" i="1" s="1"/>
  <c r="F114" i="1"/>
  <c r="G114" i="1" s="1"/>
  <c r="E115" i="1" s="1"/>
  <c r="J114" i="1" l="1"/>
  <c r="K114" i="1" s="1"/>
  <c r="F115" i="1"/>
  <c r="G115" i="1" s="1"/>
  <c r="E116" i="1" s="1"/>
  <c r="J115" i="1" l="1"/>
  <c r="K115" i="1" s="1"/>
  <c r="F116" i="1"/>
  <c r="G116" i="1" s="1"/>
  <c r="E117" i="1" s="1"/>
  <c r="J116" i="1" l="1"/>
  <c r="K116" i="1" s="1"/>
  <c r="F117" i="1"/>
  <c r="G117" i="1" s="1"/>
  <c r="E118" i="1" s="1"/>
  <c r="J117" i="1" l="1"/>
  <c r="K117" i="1" s="1"/>
  <c r="F118" i="1"/>
  <c r="G118" i="1" s="1"/>
  <c r="E119" i="1" s="1"/>
  <c r="J118" i="1" l="1"/>
  <c r="K118" i="1" s="1"/>
  <c r="F119" i="1"/>
  <c r="G119" i="1" s="1"/>
  <c r="E120" i="1" s="1"/>
  <c r="J119" i="1" l="1"/>
  <c r="K119" i="1" s="1"/>
  <c r="F120" i="1"/>
  <c r="G120" i="1" s="1"/>
  <c r="E121" i="1" s="1"/>
  <c r="J120" i="1" l="1"/>
  <c r="K120" i="1" s="1"/>
  <c r="F121" i="1"/>
  <c r="G121" i="1" s="1"/>
  <c r="E122" i="1" s="1"/>
  <c r="J121" i="1" l="1"/>
  <c r="K121" i="1" s="1"/>
  <c r="F122" i="1"/>
  <c r="G122" i="1" s="1"/>
  <c r="E123" i="1" s="1"/>
  <c r="J122" i="1" l="1"/>
  <c r="K122" i="1" s="1"/>
  <c r="F123" i="1"/>
  <c r="G123" i="1" s="1"/>
  <c r="E124" i="1" s="1"/>
  <c r="J123" i="1" l="1"/>
  <c r="K123" i="1" s="1"/>
  <c r="F124" i="1"/>
  <c r="G124" i="1" s="1"/>
  <c r="E125" i="1" s="1"/>
  <c r="J124" i="1" l="1"/>
  <c r="K124" i="1" s="1"/>
  <c r="F125" i="1"/>
  <c r="G125" i="1" s="1"/>
  <c r="E126" i="1" s="1"/>
  <c r="J125" i="1" l="1"/>
  <c r="K125" i="1" s="1"/>
  <c r="F126" i="1"/>
  <c r="G126" i="1" s="1"/>
  <c r="E127" i="1" s="1"/>
  <c r="J126" i="1" l="1"/>
  <c r="K126" i="1" s="1"/>
  <c r="F127" i="1"/>
  <c r="G127" i="1" s="1"/>
  <c r="E128" i="1" s="1"/>
  <c r="J127" i="1" l="1"/>
  <c r="K127" i="1" s="1"/>
  <c r="F128" i="1"/>
  <c r="G128" i="1" s="1"/>
  <c r="E129" i="1" s="1"/>
  <c r="J128" i="1" l="1"/>
  <c r="K128" i="1" s="1"/>
  <c r="F129" i="1"/>
  <c r="G129" i="1" s="1"/>
  <c r="E130" i="1" s="1"/>
  <c r="J129" i="1" l="1"/>
  <c r="K129" i="1" s="1"/>
  <c r="F130" i="1"/>
  <c r="G130" i="1" s="1"/>
  <c r="E131" i="1" s="1"/>
  <c r="J130" i="1" l="1"/>
  <c r="K130" i="1" s="1"/>
  <c r="F131" i="1"/>
  <c r="G131" i="1" s="1"/>
  <c r="E132" i="1" s="1"/>
  <c r="J131" i="1" l="1"/>
  <c r="K131" i="1" s="1"/>
  <c r="F132" i="1"/>
  <c r="G132" i="1" s="1"/>
  <c r="E133" i="1" s="1"/>
  <c r="J132" i="1" l="1"/>
  <c r="K132" i="1" s="1"/>
  <c r="F133" i="1"/>
  <c r="G133" i="1" s="1"/>
  <c r="E134" i="1" s="1"/>
  <c r="J133" i="1" l="1"/>
  <c r="K133" i="1" s="1"/>
  <c r="F134" i="1"/>
  <c r="G134" i="1" s="1"/>
  <c r="E135" i="1" s="1"/>
  <c r="J134" i="1" l="1"/>
  <c r="K134" i="1" s="1"/>
  <c r="F135" i="1"/>
  <c r="G135" i="1" s="1"/>
  <c r="G136" i="1" l="1"/>
  <c r="H136" i="1" s="1"/>
  <c r="J135" i="1"/>
  <c r="K135" i="1" s="1"/>
  <c r="L3" i="1" l="1"/>
  <c r="M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tabSelected="1" topLeftCell="A125" workbookViewId="0">
      <selection activeCell="E2" sqref="E2"/>
    </sheetView>
  </sheetViews>
  <sheetFormatPr defaultRowHeight="14.25" x14ac:dyDescent="0.2"/>
  <cols>
    <col min="1" max="1" width="11.125" bestFit="1" customWidth="1"/>
    <col min="3" max="3" width="11.125" bestFit="1" customWidth="1"/>
    <col min="9" max="9" width="9.75" bestFit="1" customWidth="1"/>
  </cols>
  <sheetData>
    <row r="1" spans="1:13" x14ac:dyDescent="0.2">
      <c r="B1">
        <v>0</v>
      </c>
      <c r="D1">
        <v>243.009995</v>
      </c>
      <c r="F1">
        <v>0</v>
      </c>
      <c r="G1">
        <v>100000</v>
      </c>
    </row>
    <row r="2" spans="1:13" x14ac:dyDescent="0.2">
      <c r="A2" s="1">
        <v>42907</v>
      </c>
      <c r="B2">
        <v>4.9035271808358103E-3</v>
      </c>
      <c r="C2" s="1">
        <v>42907</v>
      </c>
      <c r="D2">
        <v>242.949997</v>
      </c>
      <c r="E2">
        <f>IF(B2&gt;0,IF(B2&gt;_xlfn.QUARTILE.EXC(B$2:B$135,1),FLOOR(G1/D2+E1,1),FLOOR(G1/D2+E1,1)*0.75),-FLOOR(G1/D2+E1,1))</f>
        <v>411</v>
      </c>
      <c r="F2">
        <f>(E1-E2)*D2</f>
        <v>-99852.448766999994</v>
      </c>
      <c r="G2">
        <f>G1+F2</f>
        <v>147.5512330000056</v>
      </c>
      <c r="H2">
        <f>411*D2+147.5512</f>
        <v>99999.999966999996</v>
      </c>
      <c r="I2">
        <f>H2-100000</f>
        <v>-3.300000389572233E-5</v>
      </c>
      <c r="J2">
        <f t="shared" ref="J2:J33" si="0">G2+E2*D2</f>
        <v>100000</v>
      </c>
      <c r="K2">
        <f>J2-100000</f>
        <v>0</v>
      </c>
    </row>
    <row r="3" spans="1:13" x14ac:dyDescent="0.2">
      <c r="A3" s="1">
        <v>42908</v>
      </c>
      <c r="B3">
        <v>1.39441260554799E-4</v>
      </c>
      <c r="C3" s="1">
        <v>42908</v>
      </c>
      <c r="D3">
        <v>242.83999600000001</v>
      </c>
      <c r="E3">
        <f t="shared" ref="E3:E66" si="1">IF(B3&gt;0,IF(B3&gt;_xlfn.QUARTILE.EXC(B$2:B$135,1),FLOOR(G2/D3+E2,1),FLOOR(G2/D3+E2,1)*0.75),-FLOOR(G2/D3+E2,1))</f>
        <v>308.25</v>
      </c>
      <c r="F3">
        <f t="shared" ref="F3:F66" si="2">(E2-E3)*D3</f>
        <v>24951.809589</v>
      </c>
      <c r="G3">
        <f t="shared" ref="G3:G66" si="3">G2+F3</f>
        <v>25099.360822000006</v>
      </c>
      <c r="H3">
        <f t="shared" ref="H3:H66" si="4">411*D3+147.5512</f>
        <v>99954.789556000003</v>
      </c>
      <c r="I3">
        <f t="shared" ref="I3:I66" si="5">H3-100000</f>
        <v>-45.210443999996642</v>
      </c>
      <c r="J3">
        <f t="shared" si="0"/>
        <v>99954.789589000007</v>
      </c>
      <c r="K3">
        <f>J3-100000</f>
        <v>-45.210410999992746</v>
      </c>
      <c r="L3">
        <f>_xlfn.STDEV.P(K2:K135)</f>
        <v>1023.5541020420544</v>
      </c>
      <c r="M3">
        <f>K135/L3</f>
        <v>3.7450892604075851E-2</v>
      </c>
    </row>
    <row r="4" spans="1:13" x14ac:dyDescent="0.2">
      <c r="A4" s="1">
        <v>42909</v>
      </c>
      <c r="B4">
        <v>7.97458794364562E-3</v>
      </c>
      <c r="C4" s="1">
        <v>42909</v>
      </c>
      <c r="D4">
        <v>243.13000500000001</v>
      </c>
      <c r="E4">
        <f t="shared" si="1"/>
        <v>411</v>
      </c>
      <c r="F4">
        <f t="shared" si="2"/>
        <v>-24981.608013749999</v>
      </c>
      <c r="G4">
        <f t="shared" si="3"/>
        <v>117.75280825000664</v>
      </c>
      <c r="H4">
        <f t="shared" si="4"/>
        <v>100073.983255</v>
      </c>
      <c r="I4">
        <f t="shared" si="5"/>
        <v>73.98325499999919</v>
      </c>
      <c r="J4">
        <f t="shared" si="0"/>
        <v>100044.18486325</v>
      </c>
      <c r="K4">
        <f t="shared" ref="K4:K66" si="6">J4-100000</f>
        <v>44.184863250004128</v>
      </c>
      <c r="L4">
        <f>_xlfn.STDEV.P(I2:I135)</f>
        <v>3266.6949171188417</v>
      </c>
      <c r="M4">
        <f>I135/L4</f>
        <v>3.0082427191172267</v>
      </c>
    </row>
    <row r="5" spans="1:13" x14ac:dyDescent="0.2">
      <c r="A5" s="1">
        <v>42912</v>
      </c>
      <c r="B5">
        <v>6.0802551336108998E-3</v>
      </c>
      <c r="C5" s="1">
        <v>42912</v>
      </c>
      <c r="D5">
        <v>243.28999300000001</v>
      </c>
      <c r="E5">
        <f t="shared" si="1"/>
        <v>411</v>
      </c>
      <c r="F5">
        <f t="shared" si="2"/>
        <v>0</v>
      </c>
      <c r="G5">
        <f t="shared" si="3"/>
        <v>117.75280825000664</v>
      </c>
      <c r="H5">
        <f t="shared" si="4"/>
        <v>100139.73832300001</v>
      </c>
      <c r="I5">
        <f t="shared" si="5"/>
        <v>139.73832300001231</v>
      </c>
      <c r="J5">
        <f t="shared" si="0"/>
        <v>100109.93993125002</v>
      </c>
      <c r="K5">
        <f t="shared" si="6"/>
        <v>109.93993125001725</v>
      </c>
    </row>
    <row r="6" spans="1:13" x14ac:dyDescent="0.2">
      <c r="A6" s="1">
        <v>42913</v>
      </c>
      <c r="B6">
        <v>1.21496767538997E-3</v>
      </c>
      <c r="C6" s="1">
        <v>42913</v>
      </c>
      <c r="D6">
        <v>241.33000200000001</v>
      </c>
      <c r="E6">
        <f t="shared" si="1"/>
        <v>411</v>
      </c>
      <c r="F6">
        <f t="shared" si="2"/>
        <v>0</v>
      </c>
      <c r="G6">
        <f t="shared" si="3"/>
        <v>117.75280825000664</v>
      </c>
      <c r="H6">
        <f t="shared" si="4"/>
        <v>99334.182022000008</v>
      </c>
      <c r="I6">
        <f t="shared" si="5"/>
        <v>-665.81797799999185</v>
      </c>
      <c r="J6">
        <f t="shared" si="0"/>
        <v>99304.383630250013</v>
      </c>
      <c r="K6">
        <f t="shared" si="6"/>
        <v>-695.61636974998692</v>
      </c>
    </row>
    <row r="7" spans="1:13" x14ac:dyDescent="0.2">
      <c r="A7" s="1">
        <v>42914</v>
      </c>
      <c r="B7">
        <v>1.7406294470875101E-3</v>
      </c>
      <c r="C7" s="1">
        <v>42914</v>
      </c>
      <c r="D7">
        <v>243.490005</v>
      </c>
      <c r="E7">
        <f t="shared" si="1"/>
        <v>411</v>
      </c>
      <c r="F7">
        <f t="shared" si="2"/>
        <v>0</v>
      </c>
      <c r="G7">
        <f t="shared" si="3"/>
        <v>117.75280825000664</v>
      </c>
      <c r="H7">
        <f t="shared" si="4"/>
        <v>100221.94325500001</v>
      </c>
      <c r="I7">
        <f t="shared" si="5"/>
        <v>221.94325500000559</v>
      </c>
      <c r="J7">
        <f t="shared" si="0"/>
        <v>100192.14486325001</v>
      </c>
      <c r="K7">
        <f t="shared" si="6"/>
        <v>192.14486325001053</v>
      </c>
    </row>
    <row r="8" spans="1:13" x14ac:dyDescent="0.2">
      <c r="A8" s="1">
        <v>42915</v>
      </c>
      <c r="B8">
        <v>4.2575594598956799E-3</v>
      </c>
      <c r="C8" s="1">
        <v>42915</v>
      </c>
      <c r="D8">
        <v>241.35000600000001</v>
      </c>
      <c r="E8">
        <f t="shared" si="1"/>
        <v>411</v>
      </c>
      <c r="F8">
        <f t="shared" si="2"/>
        <v>0</v>
      </c>
      <c r="G8">
        <f t="shared" si="3"/>
        <v>117.75280825000664</v>
      </c>
      <c r="H8">
        <f t="shared" si="4"/>
        <v>99342.403665999998</v>
      </c>
      <c r="I8">
        <f t="shared" si="5"/>
        <v>-657.59633400000166</v>
      </c>
      <c r="J8">
        <f t="shared" si="0"/>
        <v>99312.605274250003</v>
      </c>
      <c r="K8">
        <f t="shared" si="6"/>
        <v>-687.39472574999672</v>
      </c>
    </row>
    <row r="9" spans="1:13" x14ac:dyDescent="0.2">
      <c r="A9" s="1">
        <v>42916</v>
      </c>
      <c r="B9">
        <v>6.3588981948485097E-3</v>
      </c>
      <c r="C9" s="1">
        <v>42916</v>
      </c>
      <c r="D9">
        <v>241.800003</v>
      </c>
      <c r="E9">
        <f t="shared" si="1"/>
        <v>411</v>
      </c>
      <c r="F9">
        <f t="shared" si="2"/>
        <v>0</v>
      </c>
      <c r="G9">
        <f t="shared" si="3"/>
        <v>117.75280825000664</v>
      </c>
      <c r="H9">
        <f t="shared" si="4"/>
        <v>99527.352433000007</v>
      </c>
      <c r="I9">
        <f t="shared" si="5"/>
        <v>-472.6475669999927</v>
      </c>
      <c r="J9">
        <f t="shared" si="0"/>
        <v>99497.554041250012</v>
      </c>
      <c r="K9">
        <f t="shared" si="6"/>
        <v>-502.44595874998777</v>
      </c>
    </row>
    <row r="10" spans="1:13" x14ac:dyDescent="0.2">
      <c r="A10" s="1">
        <v>42919</v>
      </c>
      <c r="B10">
        <v>3.4262012644210101E-3</v>
      </c>
      <c r="C10" s="1">
        <v>42919</v>
      </c>
      <c r="D10">
        <v>242.21000699999999</v>
      </c>
      <c r="E10">
        <f t="shared" si="1"/>
        <v>411</v>
      </c>
      <c r="F10">
        <f t="shared" si="2"/>
        <v>0</v>
      </c>
      <c r="G10">
        <f t="shared" si="3"/>
        <v>117.75280825000664</v>
      </c>
      <c r="H10">
        <f t="shared" si="4"/>
        <v>99695.864076999991</v>
      </c>
      <c r="I10">
        <f t="shared" si="5"/>
        <v>-304.13592300000892</v>
      </c>
      <c r="J10">
        <f t="shared" si="0"/>
        <v>99666.065685249996</v>
      </c>
      <c r="K10">
        <f t="shared" si="6"/>
        <v>-333.93431475000398</v>
      </c>
    </row>
    <row r="11" spans="1:13" x14ac:dyDescent="0.2">
      <c r="A11" s="1">
        <v>42921</v>
      </c>
      <c r="B11">
        <v>5.2634379546413696E-3</v>
      </c>
      <c r="C11" s="1">
        <v>42921</v>
      </c>
      <c r="D11">
        <v>242.770004</v>
      </c>
      <c r="E11">
        <f t="shared" si="1"/>
        <v>411</v>
      </c>
      <c r="F11">
        <f t="shared" si="2"/>
        <v>0</v>
      </c>
      <c r="G11">
        <f t="shared" si="3"/>
        <v>117.75280825000664</v>
      </c>
      <c r="H11">
        <f t="shared" si="4"/>
        <v>99926.022844000006</v>
      </c>
      <c r="I11">
        <f t="shared" si="5"/>
        <v>-73.977155999993556</v>
      </c>
      <c r="J11">
        <f t="shared" si="0"/>
        <v>99896.224452250011</v>
      </c>
      <c r="K11">
        <f t="shared" si="6"/>
        <v>-103.77554774998862</v>
      </c>
    </row>
    <row r="12" spans="1:13" x14ac:dyDescent="0.2">
      <c r="A12" s="1">
        <v>42922</v>
      </c>
      <c r="B12">
        <v>6.4934051305277397E-4</v>
      </c>
      <c r="C12" s="1">
        <v>42922</v>
      </c>
      <c r="D12">
        <v>240.550003</v>
      </c>
      <c r="E12">
        <f t="shared" si="1"/>
        <v>308.25</v>
      </c>
      <c r="F12">
        <f t="shared" si="2"/>
        <v>24716.512808250001</v>
      </c>
      <c r="G12">
        <f t="shared" si="3"/>
        <v>24834.265616500008</v>
      </c>
      <c r="H12">
        <f t="shared" si="4"/>
        <v>99013.602433000007</v>
      </c>
      <c r="I12">
        <f t="shared" si="5"/>
        <v>-986.3975669999927</v>
      </c>
      <c r="J12">
        <f t="shared" si="0"/>
        <v>98983.804041250012</v>
      </c>
      <c r="K12">
        <f t="shared" si="6"/>
        <v>-1016.1959587499878</v>
      </c>
    </row>
    <row r="13" spans="1:13" x14ac:dyDescent="0.2">
      <c r="A13" s="1">
        <v>42923</v>
      </c>
      <c r="B13">
        <v>3.5703430193420901E-3</v>
      </c>
      <c r="C13" s="1">
        <v>42923</v>
      </c>
      <c r="D13">
        <v>242.11000100000001</v>
      </c>
      <c r="E13">
        <f t="shared" si="1"/>
        <v>410</v>
      </c>
      <c r="F13">
        <f t="shared" si="2"/>
        <v>-24634.692601750001</v>
      </c>
      <c r="G13">
        <f t="shared" si="3"/>
        <v>199.57301475000713</v>
      </c>
      <c r="H13">
        <f t="shared" si="4"/>
        <v>99654.761611000009</v>
      </c>
      <c r="I13">
        <f t="shared" si="5"/>
        <v>-345.238388999991</v>
      </c>
      <c r="J13">
        <f t="shared" si="0"/>
        <v>99464.673424750014</v>
      </c>
      <c r="K13">
        <f t="shared" si="6"/>
        <v>-535.32657524998649</v>
      </c>
    </row>
    <row r="14" spans="1:13" x14ac:dyDescent="0.2">
      <c r="A14" s="1">
        <v>42926</v>
      </c>
      <c r="B14">
        <v>2.6734478883700201E-3</v>
      </c>
      <c r="C14" s="1">
        <v>42926</v>
      </c>
      <c r="D14">
        <v>242.37</v>
      </c>
      <c r="E14">
        <f t="shared" si="1"/>
        <v>410</v>
      </c>
      <c r="F14">
        <f t="shared" si="2"/>
        <v>0</v>
      </c>
      <c r="G14">
        <f t="shared" si="3"/>
        <v>199.57301475000713</v>
      </c>
      <c r="H14">
        <f t="shared" si="4"/>
        <v>99761.621200000009</v>
      </c>
      <c r="I14">
        <f t="shared" si="5"/>
        <v>-238.37879999999132</v>
      </c>
      <c r="J14">
        <f t="shared" si="0"/>
        <v>99571.273014750011</v>
      </c>
      <c r="K14">
        <f t="shared" si="6"/>
        <v>-428.7269852499885</v>
      </c>
    </row>
    <row r="15" spans="1:13" x14ac:dyDescent="0.2">
      <c r="A15" s="1">
        <v>42927</v>
      </c>
      <c r="B15">
        <v>2.27204111021071E-4</v>
      </c>
      <c r="C15" s="1">
        <v>42927</v>
      </c>
      <c r="D15">
        <v>242.19</v>
      </c>
      <c r="E15">
        <f t="shared" si="1"/>
        <v>307.5</v>
      </c>
      <c r="F15">
        <f t="shared" si="2"/>
        <v>24824.474999999999</v>
      </c>
      <c r="G15">
        <f t="shared" si="3"/>
        <v>25024.048014750006</v>
      </c>
      <c r="H15">
        <f t="shared" si="4"/>
        <v>99687.641199999998</v>
      </c>
      <c r="I15">
        <f t="shared" si="5"/>
        <v>-312.35880000000179</v>
      </c>
      <c r="J15">
        <f t="shared" si="0"/>
        <v>99497.473014750009</v>
      </c>
      <c r="K15">
        <f t="shared" si="6"/>
        <v>-502.52698524999141</v>
      </c>
    </row>
    <row r="16" spans="1:13" x14ac:dyDescent="0.2">
      <c r="A16" s="1">
        <v>42928</v>
      </c>
      <c r="B16">
        <v>2.7876953268339199E-3</v>
      </c>
      <c r="C16" s="1">
        <v>42928</v>
      </c>
      <c r="D16">
        <v>244.01</v>
      </c>
      <c r="E16">
        <f t="shared" si="1"/>
        <v>410</v>
      </c>
      <c r="F16">
        <f t="shared" si="2"/>
        <v>-25011.024999999998</v>
      </c>
      <c r="G16">
        <f t="shared" si="3"/>
        <v>13.02301475000786</v>
      </c>
      <c r="H16">
        <f t="shared" si="4"/>
        <v>100435.6612</v>
      </c>
      <c r="I16">
        <f t="shared" si="5"/>
        <v>435.66120000000228</v>
      </c>
      <c r="J16">
        <f t="shared" si="0"/>
        <v>100057.12301475</v>
      </c>
      <c r="K16">
        <f t="shared" si="6"/>
        <v>57.123014750002767</v>
      </c>
    </row>
    <row r="17" spans="1:11" x14ac:dyDescent="0.2">
      <c r="A17" s="1">
        <v>42929</v>
      </c>
      <c r="B17">
        <v>6.9204863585487497E-3</v>
      </c>
      <c r="C17" s="1">
        <v>42929</v>
      </c>
      <c r="D17">
        <v>244.42</v>
      </c>
      <c r="E17">
        <f t="shared" si="1"/>
        <v>410</v>
      </c>
      <c r="F17">
        <f t="shared" si="2"/>
        <v>0</v>
      </c>
      <c r="G17">
        <f t="shared" si="3"/>
        <v>13.02301475000786</v>
      </c>
      <c r="H17">
        <f t="shared" si="4"/>
        <v>100604.1712</v>
      </c>
      <c r="I17">
        <f t="shared" si="5"/>
        <v>604.17119999999704</v>
      </c>
      <c r="J17">
        <f t="shared" si="0"/>
        <v>100225.22301475001</v>
      </c>
      <c r="K17">
        <f t="shared" si="6"/>
        <v>225.22301475000859</v>
      </c>
    </row>
    <row r="18" spans="1:11" x14ac:dyDescent="0.2">
      <c r="A18" s="1">
        <v>42930</v>
      </c>
      <c r="B18">
        <v>2.4883963055009999E-3</v>
      </c>
      <c r="C18" s="1">
        <v>42930</v>
      </c>
      <c r="D18">
        <v>245.56</v>
      </c>
      <c r="E18">
        <f t="shared" si="1"/>
        <v>410</v>
      </c>
      <c r="F18">
        <f t="shared" si="2"/>
        <v>0</v>
      </c>
      <c r="G18">
        <f t="shared" si="3"/>
        <v>13.02301475000786</v>
      </c>
      <c r="H18">
        <f t="shared" si="4"/>
        <v>101072.71120000001</v>
      </c>
      <c r="I18">
        <f t="shared" si="5"/>
        <v>1072.7112000000052</v>
      </c>
      <c r="J18">
        <f t="shared" si="0"/>
        <v>100692.62301475002</v>
      </c>
      <c r="K18">
        <f t="shared" si="6"/>
        <v>692.62301475001732</v>
      </c>
    </row>
    <row r="19" spans="1:11" x14ac:dyDescent="0.2">
      <c r="A19" s="1">
        <v>42933</v>
      </c>
      <c r="B19">
        <v>9.8248407679425095E-3</v>
      </c>
      <c r="C19" s="1">
        <v>42933</v>
      </c>
      <c r="D19">
        <v>245.53</v>
      </c>
      <c r="E19">
        <f t="shared" si="1"/>
        <v>410</v>
      </c>
      <c r="F19">
        <f t="shared" si="2"/>
        <v>0</v>
      </c>
      <c r="G19">
        <f t="shared" si="3"/>
        <v>13.02301475000786</v>
      </c>
      <c r="H19">
        <f t="shared" si="4"/>
        <v>101060.3812</v>
      </c>
      <c r="I19">
        <f t="shared" si="5"/>
        <v>1060.3812000000034</v>
      </c>
      <c r="J19">
        <f t="shared" si="0"/>
        <v>100680.32301475001</v>
      </c>
      <c r="K19">
        <f t="shared" si="6"/>
        <v>680.32301475001441</v>
      </c>
    </row>
    <row r="20" spans="1:11" x14ac:dyDescent="0.2">
      <c r="A20" s="1">
        <v>42934</v>
      </c>
      <c r="B20">
        <v>2.65421253717986E-3</v>
      </c>
      <c r="C20" s="1">
        <v>42934</v>
      </c>
      <c r="D20">
        <v>245.66</v>
      </c>
      <c r="E20">
        <f t="shared" si="1"/>
        <v>410</v>
      </c>
      <c r="F20">
        <f t="shared" si="2"/>
        <v>0</v>
      </c>
      <c r="G20">
        <f t="shared" si="3"/>
        <v>13.02301475000786</v>
      </c>
      <c r="H20">
        <f t="shared" si="4"/>
        <v>101113.8112</v>
      </c>
      <c r="I20">
        <f t="shared" si="5"/>
        <v>1113.8111999999965</v>
      </c>
      <c r="J20">
        <f t="shared" si="0"/>
        <v>100733.62301475002</v>
      </c>
      <c r="K20">
        <f t="shared" si="6"/>
        <v>733.62301475001732</v>
      </c>
    </row>
    <row r="21" spans="1:11" x14ac:dyDescent="0.2">
      <c r="A21" s="1">
        <v>42935</v>
      </c>
      <c r="B21">
        <v>6.4698402926504899E-3</v>
      </c>
      <c r="C21" s="1">
        <v>42935</v>
      </c>
      <c r="D21">
        <v>246.99</v>
      </c>
      <c r="E21">
        <f t="shared" si="1"/>
        <v>410</v>
      </c>
      <c r="F21">
        <f t="shared" si="2"/>
        <v>0</v>
      </c>
      <c r="G21">
        <f t="shared" si="3"/>
        <v>13.02301475000786</v>
      </c>
      <c r="H21">
        <f t="shared" si="4"/>
        <v>101660.4412</v>
      </c>
      <c r="I21">
        <f t="shared" si="5"/>
        <v>1660.4412000000011</v>
      </c>
      <c r="J21">
        <f t="shared" si="0"/>
        <v>101278.92301475002</v>
      </c>
      <c r="K21">
        <f t="shared" si="6"/>
        <v>1278.9230147500202</v>
      </c>
    </row>
    <row r="22" spans="1:11" x14ac:dyDescent="0.2">
      <c r="A22" s="1">
        <v>42936</v>
      </c>
      <c r="B22">
        <v>4.3583049740027503E-3</v>
      </c>
      <c r="C22" s="1">
        <v>42936</v>
      </c>
      <c r="D22">
        <v>247.1</v>
      </c>
      <c r="E22">
        <f t="shared" si="1"/>
        <v>410</v>
      </c>
      <c r="F22">
        <f t="shared" si="2"/>
        <v>0</v>
      </c>
      <c r="G22">
        <f t="shared" si="3"/>
        <v>13.02301475000786</v>
      </c>
      <c r="H22">
        <f t="shared" si="4"/>
        <v>101705.65119999999</v>
      </c>
      <c r="I22">
        <f t="shared" si="5"/>
        <v>1705.651199999993</v>
      </c>
      <c r="J22">
        <f t="shared" si="0"/>
        <v>101324.02301475001</v>
      </c>
      <c r="K22">
        <f t="shared" si="6"/>
        <v>1324.0230147500115</v>
      </c>
    </row>
    <row r="23" spans="1:11" x14ac:dyDescent="0.2">
      <c r="A23" s="1">
        <v>42937</v>
      </c>
      <c r="B23">
        <v>1.1808011080681499E-3</v>
      </c>
      <c r="C23" s="1">
        <v>42937</v>
      </c>
      <c r="D23">
        <v>246.88</v>
      </c>
      <c r="E23">
        <f t="shared" si="1"/>
        <v>410</v>
      </c>
      <c r="F23">
        <f t="shared" si="2"/>
        <v>0</v>
      </c>
      <c r="G23">
        <f t="shared" si="3"/>
        <v>13.02301475000786</v>
      </c>
      <c r="H23">
        <f t="shared" si="4"/>
        <v>101615.23119999999</v>
      </c>
      <c r="I23">
        <f t="shared" si="5"/>
        <v>1615.2311999999947</v>
      </c>
      <c r="J23">
        <f t="shared" si="0"/>
        <v>101233.82301475001</v>
      </c>
      <c r="K23">
        <f t="shared" si="6"/>
        <v>1233.8230147500144</v>
      </c>
    </row>
    <row r="24" spans="1:11" x14ac:dyDescent="0.2">
      <c r="A24" s="1">
        <v>42940</v>
      </c>
      <c r="B24">
        <v>2.6478637125474402E-3</v>
      </c>
      <c r="C24" s="1">
        <v>42940</v>
      </c>
      <c r="D24">
        <v>246.82</v>
      </c>
      <c r="E24">
        <f t="shared" si="1"/>
        <v>410</v>
      </c>
      <c r="F24">
        <f t="shared" si="2"/>
        <v>0</v>
      </c>
      <c r="G24">
        <f t="shared" si="3"/>
        <v>13.02301475000786</v>
      </c>
      <c r="H24">
        <f t="shared" si="4"/>
        <v>101590.57120000001</v>
      </c>
      <c r="I24">
        <f t="shared" si="5"/>
        <v>1590.5712000000058</v>
      </c>
      <c r="J24">
        <f t="shared" si="0"/>
        <v>101209.22301475001</v>
      </c>
      <c r="K24">
        <f t="shared" si="6"/>
        <v>1209.2230147500086</v>
      </c>
    </row>
    <row r="25" spans="1:11" x14ac:dyDescent="0.2">
      <c r="A25" s="1">
        <v>42941</v>
      </c>
      <c r="B25">
        <v>-3.8050606441481899E-3</v>
      </c>
      <c r="C25" s="1">
        <v>42941</v>
      </c>
      <c r="D25">
        <v>247.42</v>
      </c>
      <c r="E25">
        <f t="shared" si="1"/>
        <v>-410</v>
      </c>
      <c r="F25">
        <f t="shared" si="2"/>
        <v>202884.4</v>
      </c>
      <c r="G25">
        <f t="shared" si="3"/>
        <v>202897.42301475001</v>
      </c>
      <c r="H25">
        <f t="shared" si="4"/>
        <v>101837.1712</v>
      </c>
      <c r="I25">
        <f t="shared" si="5"/>
        <v>1837.171199999997</v>
      </c>
      <c r="J25">
        <f t="shared" si="0"/>
        <v>101455.22301475001</v>
      </c>
      <c r="K25">
        <f t="shared" si="6"/>
        <v>1455.2230147500086</v>
      </c>
    </row>
    <row r="26" spans="1:11" x14ac:dyDescent="0.2">
      <c r="A26" s="1">
        <v>42942</v>
      </c>
      <c r="B26">
        <v>-1.5539086211187299E-3</v>
      </c>
      <c r="C26" s="1">
        <v>42942</v>
      </c>
      <c r="D26">
        <v>247.43</v>
      </c>
      <c r="E26">
        <f t="shared" si="1"/>
        <v>-410</v>
      </c>
      <c r="F26">
        <f t="shared" si="2"/>
        <v>0</v>
      </c>
      <c r="G26">
        <f t="shared" si="3"/>
        <v>202897.42301475001</v>
      </c>
      <c r="H26">
        <f t="shared" si="4"/>
        <v>101841.2812</v>
      </c>
      <c r="I26">
        <f t="shared" si="5"/>
        <v>1841.2811999999976</v>
      </c>
      <c r="J26">
        <f t="shared" si="0"/>
        <v>101451.12301475</v>
      </c>
      <c r="K26">
        <f t="shared" si="6"/>
        <v>1451.1230147500028</v>
      </c>
    </row>
    <row r="27" spans="1:11" x14ac:dyDescent="0.2">
      <c r="A27" s="1">
        <v>42943</v>
      </c>
      <c r="B27">
        <v>1.5341566852476701E-3</v>
      </c>
      <c r="C27" s="1">
        <v>42943</v>
      </c>
      <c r="D27">
        <v>247.2</v>
      </c>
      <c r="E27">
        <f t="shared" si="1"/>
        <v>410</v>
      </c>
      <c r="F27">
        <f t="shared" si="2"/>
        <v>-202704</v>
      </c>
      <c r="G27">
        <f t="shared" si="3"/>
        <v>193.42301475000568</v>
      </c>
      <c r="H27">
        <f t="shared" si="4"/>
        <v>101746.7512</v>
      </c>
      <c r="I27">
        <f t="shared" si="5"/>
        <v>1746.7511999999988</v>
      </c>
      <c r="J27">
        <f t="shared" si="0"/>
        <v>101545.42301475001</v>
      </c>
      <c r="K27">
        <f t="shared" si="6"/>
        <v>1545.4230147500057</v>
      </c>
    </row>
    <row r="28" spans="1:11" x14ac:dyDescent="0.2">
      <c r="A28" s="1">
        <v>42944</v>
      </c>
      <c r="B28">
        <v>4.0554008948444397E-3</v>
      </c>
      <c r="C28" s="1">
        <v>42944</v>
      </c>
      <c r="D28">
        <v>246.91</v>
      </c>
      <c r="E28">
        <f t="shared" si="1"/>
        <v>410</v>
      </c>
      <c r="F28">
        <f t="shared" si="2"/>
        <v>0</v>
      </c>
      <c r="G28">
        <f t="shared" si="3"/>
        <v>193.42301475000568</v>
      </c>
      <c r="H28">
        <f t="shared" si="4"/>
        <v>101627.5612</v>
      </c>
      <c r="I28">
        <f t="shared" si="5"/>
        <v>1627.5611999999965</v>
      </c>
      <c r="J28">
        <f t="shared" si="0"/>
        <v>101426.52301475001</v>
      </c>
      <c r="K28">
        <f t="shared" si="6"/>
        <v>1426.5230147500115</v>
      </c>
    </row>
    <row r="29" spans="1:11" x14ac:dyDescent="0.2">
      <c r="A29" s="1">
        <v>42947</v>
      </c>
      <c r="B29">
        <v>5.9569814359124798E-3</v>
      </c>
      <c r="C29" s="1">
        <v>42947</v>
      </c>
      <c r="D29">
        <v>246.77</v>
      </c>
      <c r="E29">
        <f t="shared" si="1"/>
        <v>410</v>
      </c>
      <c r="F29">
        <f t="shared" si="2"/>
        <v>0</v>
      </c>
      <c r="G29">
        <f t="shared" si="3"/>
        <v>193.42301475000568</v>
      </c>
      <c r="H29">
        <f t="shared" si="4"/>
        <v>101570.0212</v>
      </c>
      <c r="I29">
        <f t="shared" si="5"/>
        <v>1570.0212000000029</v>
      </c>
      <c r="J29">
        <f t="shared" si="0"/>
        <v>101369.12301475</v>
      </c>
      <c r="K29">
        <f t="shared" si="6"/>
        <v>1369.1230147500028</v>
      </c>
    </row>
    <row r="30" spans="1:11" x14ac:dyDescent="0.2">
      <c r="A30" s="1">
        <v>42948</v>
      </c>
      <c r="B30">
        <v>1.17102594844773E-4</v>
      </c>
      <c r="C30" s="1">
        <v>42948</v>
      </c>
      <c r="D30">
        <v>247.32</v>
      </c>
      <c r="E30">
        <f t="shared" si="1"/>
        <v>307.5</v>
      </c>
      <c r="F30">
        <f t="shared" si="2"/>
        <v>25350.3</v>
      </c>
      <c r="G30">
        <f t="shared" si="3"/>
        <v>25543.723014750005</v>
      </c>
      <c r="H30">
        <f t="shared" si="4"/>
        <v>101796.07120000001</v>
      </c>
      <c r="I30">
        <f t="shared" si="5"/>
        <v>1796.0712000000058</v>
      </c>
      <c r="J30">
        <f t="shared" si="0"/>
        <v>101594.62301475</v>
      </c>
      <c r="K30">
        <f t="shared" si="6"/>
        <v>1594.6230147500028</v>
      </c>
    </row>
    <row r="31" spans="1:11" x14ac:dyDescent="0.2">
      <c r="A31" s="1">
        <v>42949</v>
      </c>
      <c r="B31">
        <v>5.84112944455706E-3</v>
      </c>
      <c r="C31" s="1">
        <v>42949</v>
      </c>
      <c r="D31">
        <v>247.44</v>
      </c>
      <c r="E31">
        <f t="shared" si="1"/>
        <v>410</v>
      </c>
      <c r="F31">
        <f t="shared" si="2"/>
        <v>-25362.6</v>
      </c>
      <c r="G31">
        <f t="shared" si="3"/>
        <v>181.1230147500064</v>
      </c>
      <c r="H31">
        <f t="shared" si="4"/>
        <v>101845.3912</v>
      </c>
      <c r="I31">
        <f t="shared" si="5"/>
        <v>1845.3911999999982</v>
      </c>
      <c r="J31">
        <f t="shared" si="0"/>
        <v>101631.52301475</v>
      </c>
      <c r="K31">
        <f t="shared" si="6"/>
        <v>1631.5230147499969</v>
      </c>
    </row>
    <row r="32" spans="1:11" x14ac:dyDescent="0.2">
      <c r="A32" s="1">
        <v>42950</v>
      </c>
      <c r="B32">
        <v>-1.71708895427176E-3</v>
      </c>
      <c r="C32" s="1">
        <v>42950</v>
      </c>
      <c r="D32">
        <v>246.96</v>
      </c>
      <c r="E32">
        <f t="shared" si="1"/>
        <v>-410</v>
      </c>
      <c r="F32">
        <f t="shared" si="2"/>
        <v>202507.2</v>
      </c>
      <c r="G32">
        <f t="shared" si="3"/>
        <v>202688.32301475003</v>
      </c>
      <c r="H32">
        <f t="shared" si="4"/>
        <v>101648.1112</v>
      </c>
      <c r="I32">
        <f t="shared" si="5"/>
        <v>1648.1111999999994</v>
      </c>
      <c r="J32">
        <f t="shared" si="0"/>
        <v>101434.72301475002</v>
      </c>
      <c r="K32">
        <f t="shared" si="6"/>
        <v>1434.7230147500231</v>
      </c>
    </row>
    <row r="33" spans="1:11" x14ac:dyDescent="0.2">
      <c r="A33" s="1">
        <v>42951</v>
      </c>
      <c r="B33">
        <v>1.46524819279884E-3</v>
      </c>
      <c r="C33" s="1">
        <v>42951</v>
      </c>
      <c r="D33">
        <v>247.41</v>
      </c>
      <c r="E33">
        <f t="shared" si="1"/>
        <v>409</v>
      </c>
      <c r="F33">
        <f t="shared" si="2"/>
        <v>-202628.79</v>
      </c>
      <c r="G33">
        <f t="shared" si="3"/>
        <v>59.533014750020811</v>
      </c>
      <c r="H33">
        <f t="shared" si="4"/>
        <v>101833.0612</v>
      </c>
      <c r="I33">
        <f t="shared" si="5"/>
        <v>1833.0611999999965</v>
      </c>
      <c r="J33">
        <f t="shared" si="0"/>
        <v>101250.22301475002</v>
      </c>
      <c r="K33">
        <f t="shared" si="6"/>
        <v>1250.2230147500231</v>
      </c>
    </row>
    <row r="34" spans="1:11" x14ac:dyDescent="0.2">
      <c r="A34" s="1">
        <v>42954</v>
      </c>
      <c r="B34">
        <v>-1.7383238662570799E-3</v>
      </c>
      <c r="C34" s="1">
        <v>42954</v>
      </c>
      <c r="D34">
        <v>247.87</v>
      </c>
      <c r="E34">
        <f t="shared" si="1"/>
        <v>-409</v>
      </c>
      <c r="F34">
        <f t="shared" si="2"/>
        <v>202757.66</v>
      </c>
      <c r="G34">
        <f t="shared" si="3"/>
        <v>202817.19301475002</v>
      </c>
      <c r="H34">
        <f t="shared" si="4"/>
        <v>102022.12120000001</v>
      </c>
      <c r="I34">
        <f t="shared" si="5"/>
        <v>2022.1212000000087</v>
      </c>
      <c r="J34">
        <f t="shared" ref="J34:J65" si="7">G34+E34*D34</f>
        <v>101438.36301475002</v>
      </c>
      <c r="K34">
        <f t="shared" si="6"/>
        <v>1438.3630147500226</v>
      </c>
    </row>
    <row r="35" spans="1:11" x14ac:dyDescent="0.2">
      <c r="A35" s="1">
        <v>42955</v>
      </c>
      <c r="B35">
        <v>5.6253800792798597E-3</v>
      </c>
      <c r="C35" s="1">
        <v>42955</v>
      </c>
      <c r="D35">
        <v>247.26</v>
      </c>
      <c r="E35">
        <f t="shared" si="1"/>
        <v>411</v>
      </c>
      <c r="F35">
        <f t="shared" si="2"/>
        <v>-202753.19999999998</v>
      </c>
      <c r="G35">
        <f t="shared" si="3"/>
        <v>63.993014750041766</v>
      </c>
      <c r="H35">
        <f t="shared" si="4"/>
        <v>101771.4112</v>
      </c>
      <c r="I35">
        <f t="shared" si="5"/>
        <v>1771.4112000000023</v>
      </c>
      <c r="J35">
        <f t="shared" si="7"/>
        <v>101687.85301475004</v>
      </c>
      <c r="K35">
        <f t="shared" si="6"/>
        <v>1687.8530147500423</v>
      </c>
    </row>
    <row r="36" spans="1:11" x14ac:dyDescent="0.2">
      <c r="A36" s="1">
        <v>42956</v>
      </c>
      <c r="B36">
        <v>6.2940168648809598E-3</v>
      </c>
      <c r="C36" s="1">
        <v>42956</v>
      </c>
      <c r="D36">
        <v>247.25</v>
      </c>
      <c r="E36">
        <f t="shared" si="1"/>
        <v>411</v>
      </c>
      <c r="F36">
        <f t="shared" si="2"/>
        <v>0</v>
      </c>
      <c r="G36">
        <f t="shared" si="3"/>
        <v>63.993014750041766</v>
      </c>
      <c r="H36">
        <f t="shared" si="4"/>
        <v>101767.3012</v>
      </c>
      <c r="I36">
        <f t="shared" si="5"/>
        <v>1767.3012000000017</v>
      </c>
      <c r="J36">
        <f t="shared" si="7"/>
        <v>101683.74301475004</v>
      </c>
      <c r="K36">
        <f t="shared" si="6"/>
        <v>1683.7430147500418</v>
      </c>
    </row>
    <row r="37" spans="1:11" x14ac:dyDescent="0.2">
      <c r="A37" s="1">
        <v>42957</v>
      </c>
      <c r="B37">
        <v>6.2425372688071998E-3</v>
      </c>
      <c r="C37" s="1">
        <v>42957</v>
      </c>
      <c r="D37">
        <v>243.76</v>
      </c>
      <c r="E37">
        <f t="shared" si="1"/>
        <v>411</v>
      </c>
      <c r="F37">
        <f t="shared" si="2"/>
        <v>0</v>
      </c>
      <c r="G37">
        <f t="shared" si="3"/>
        <v>63.993014750041766</v>
      </c>
      <c r="H37">
        <f t="shared" si="4"/>
        <v>100332.9112</v>
      </c>
      <c r="I37">
        <f t="shared" si="5"/>
        <v>332.91120000000228</v>
      </c>
      <c r="J37">
        <f t="shared" si="7"/>
        <v>100249.35301475004</v>
      </c>
      <c r="K37">
        <f t="shared" si="6"/>
        <v>249.35301475004235</v>
      </c>
    </row>
    <row r="38" spans="1:11" x14ac:dyDescent="0.2">
      <c r="A38" s="1">
        <v>42958</v>
      </c>
      <c r="B38">
        <v>4.1708319291109902E-3</v>
      </c>
      <c r="C38" s="1">
        <v>42958</v>
      </c>
      <c r="D38">
        <v>244.12</v>
      </c>
      <c r="E38">
        <f t="shared" si="1"/>
        <v>411</v>
      </c>
      <c r="F38">
        <f t="shared" si="2"/>
        <v>0</v>
      </c>
      <c r="G38">
        <f t="shared" si="3"/>
        <v>63.993014750041766</v>
      </c>
      <c r="H38">
        <f t="shared" si="4"/>
        <v>100480.87120000001</v>
      </c>
      <c r="I38">
        <f t="shared" si="5"/>
        <v>480.87120000000868</v>
      </c>
      <c r="J38">
        <f t="shared" si="7"/>
        <v>100397.31301475005</v>
      </c>
      <c r="K38">
        <f t="shared" si="6"/>
        <v>397.31301475004875</v>
      </c>
    </row>
    <row r="39" spans="1:11" x14ac:dyDescent="0.2">
      <c r="A39" s="1">
        <v>42961</v>
      </c>
      <c r="B39">
        <v>8.9956210396785095E-4</v>
      </c>
      <c r="C39" s="1">
        <v>42961</v>
      </c>
      <c r="D39">
        <v>246.54</v>
      </c>
      <c r="E39">
        <f t="shared" si="1"/>
        <v>411</v>
      </c>
      <c r="F39">
        <f t="shared" si="2"/>
        <v>0</v>
      </c>
      <c r="G39">
        <f t="shared" si="3"/>
        <v>63.993014750041766</v>
      </c>
      <c r="H39">
        <f t="shared" si="4"/>
        <v>101475.4912</v>
      </c>
      <c r="I39">
        <f t="shared" si="5"/>
        <v>1475.491200000004</v>
      </c>
      <c r="J39">
        <f t="shared" si="7"/>
        <v>101391.93301475004</v>
      </c>
      <c r="K39">
        <f t="shared" si="6"/>
        <v>1391.9330147500441</v>
      </c>
    </row>
    <row r="40" spans="1:11" x14ac:dyDescent="0.2">
      <c r="A40" s="1">
        <v>42962</v>
      </c>
      <c r="B40">
        <v>5.7438190991324304E-3</v>
      </c>
      <c r="C40" s="1">
        <v>42962</v>
      </c>
      <c r="D40">
        <v>246.51</v>
      </c>
      <c r="E40">
        <f t="shared" si="1"/>
        <v>411</v>
      </c>
      <c r="F40">
        <f t="shared" si="2"/>
        <v>0</v>
      </c>
      <c r="G40">
        <f t="shared" si="3"/>
        <v>63.993014750041766</v>
      </c>
      <c r="H40">
        <f t="shared" si="4"/>
        <v>101463.1612</v>
      </c>
      <c r="I40">
        <f t="shared" si="5"/>
        <v>1463.1612000000023</v>
      </c>
      <c r="J40">
        <f t="shared" si="7"/>
        <v>101379.60301475004</v>
      </c>
      <c r="K40">
        <f t="shared" si="6"/>
        <v>1379.6030147500423</v>
      </c>
    </row>
    <row r="41" spans="1:11" x14ac:dyDescent="0.2">
      <c r="A41" s="1">
        <v>42963</v>
      </c>
      <c r="B41">
        <v>5.3734450914503197E-3</v>
      </c>
      <c r="C41" s="1">
        <v>42963</v>
      </c>
      <c r="D41">
        <v>246.94</v>
      </c>
      <c r="E41">
        <f t="shared" si="1"/>
        <v>411</v>
      </c>
      <c r="F41">
        <f t="shared" si="2"/>
        <v>0</v>
      </c>
      <c r="G41">
        <f t="shared" si="3"/>
        <v>63.993014750041766</v>
      </c>
      <c r="H41">
        <f t="shared" si="4"/>
        <v>101639.8912</v>
      </c>
      <c r="I41">
        <f t="shared" si="5"/>
        <v>1639.8911999999982</v>
      </c>
      <c r="J41">
        <f t="shared" si="7"/>
        <v>101556.33301475004</v>
      </c>
      <c r="K41">
        <f t="shared" si="6"/>
        <v>1556.3330147500383</v>
      </c>
    </row>
    <row r="42" spans="1:11" x14ac:dyDescent="0.2">
      <c r="A42" s="1">
        <v>42964</v>
      </c>
      <c r="B42">
        <v>8.4098819967936608E-3</v>
      </c>
      <c r="C42" s="1">
        <v>42964</v>
      </c>
      <c r="D42">
        <v>243.09</v>
      </c>
      <c r="E42">
        <f t="shared" si="1"/>
        <v>411</v>
      </c>
      <c r="F42">
        <f t="shared" si="2"/>
        <v>0</v>
      </c>
      <c r="G42">
        <f t="shared" si="3"/>
        <v>63.993014750041766</v>
      </c>
      <c r="H42">
        <f t="shared" si="4"/>
        <v>100057.54120000001</v>
      </c>
      <c r="I42">
        <f t="shared" si="5"/>
        <v>57.541200000006938</v>
      </c>
      <c r="J42">
        <f t="shared" si="7"/>
        <v>99973.983014750047</v>
      </c>
      <c r="K42">
        <f t="shared" si="6"/>
        <v>-26.016985249952995</v>
      </c>
    </row>
    <row r="43" spans="1:11" x14ac:dyDescent="0.2">
      <c r="A43" s="1">
        <v>42965</v>
      </c>
      <c r="B43">
        <v>-4.8512227967515299E-3</v>
      </c>
      <c r="C43" s="1">
        <v>42965</v>
      </c>
      <c r="D43">
        <v>242.71</v>
      </c>
      <c r="E43">
        <f t="shared" si="1"/>
        <v>-411</v>
      </c>
      <c r="F43">
        <f t="shared" si="2"/>
        <v>199507.62</v>
      </c>
      <c r="G43">
        <f t="shared" si="3"/>
        <v>199571.61301475004</v>
      </c>
      <c r="H43">
        <f t="shared" si="4"/>
        <v>99901.361199999999</v>
      </c>
      <c r="I43">
        <f t="shared" si="5"/>
        <v>-98.638800000000629</v>
      </c>
      <c r="J43">
        <f t="shared" si="7"/>
        <v>99817.803014750039</v>
      </c>
      <c r="K43">
        <f t="shared" si="6"/>
        <v>-182.19698524996056</v>
      </c>
    </row>
    <row r="44" spans="1:11" x14ac:dyDescent="0.2">
      <c r="A44" s="1">
        <v>42968</v>
      </c>
      <c r="B44">
        <v>3.0753135763745901E-3</v>
      </c>
      <c r="C44" s="1">
        <v>42968</v>
      </c>
      <c r="D44">
        <v>242.9</v>
      </c>
      <c r="E44">
        <f t="shared" si="1"/>
        <v>410</v>
      </c>
      <c r="F44">
        <f t="shared" si="2"/>
        <v>-199420.9</v>
      </c>
      <c r="G44">
        <f t="shared" si="3"/>
        <v>150.71301475004293</v>
      </c>
      <c r="H44">
        <f t="shared" si="4"/>
        <v>99979.45120000001</v>
      </c>
      <c r="I44">
        <f t="shared" si="5"/>
        <v>-20.548799999989569</v>
      </c>
      <c r="J44">
        <f t="shared" si="7"/>
        <v>99739.713014750043</v>
      </c>
      <c r="K44">
        <f t="shared" si="6"/>
        <v>-260.28698524995707</v>
      </c>
    </row>
    <row r="45" spans="1:11" x14ac:dyDescent="0.2">
      <c r="A45" s="1">
        <v>42969</v>
      </c>
      <c r="B45">
        <v>9.8607456756859401E-3</v>
      </c>
      <c r="C45" s="1">
        <v>42969</v>
      </c>
      <c r="D45">
        <v>245.44</v>
      </c>
      <c r="E45">
        <f t="shared" si="1"/>
        <v>410</v>
      </c>
      <c r="F45">
        <f t="shared" si="2"/>
        <v>0</v>
      </c>
      <c r="G45">
        <f t="shared" si="3"/>
        <v>150.71301475004293</v>
      </c>
      <c r="H45">
        <f t="shared" si="4"/>
        <v>101023.3912</v>
      </c>
      <c r="I45">
        <f t="shared" si="5"/>
        <v>1023.3911999999982</v>
      </c>
      <c r="J45">
        <f t="shared" si="7"/>
        <v>100781.11301475004</v>
      </c>
      <c r="K45">
        <f t="shared" si="6"/>
        <v>781.11301475003711</v>
      </c>
    </row>
    <row r="46" spans="1:11" x14ac:dyDescent="0.2">
      <c r="A46" s="1">
        <v>42970</v>
      </c>
      <c r="B46">
        <v>7.2912778644976797E-3</v>
      </c>
      <c r="C46" s="1">
        <v>42970</v>
      </c>
      <c r="D46">
        <v>244.56</v>
      </c>
      <c r="E46">
        <f t="shared" si="1"/>
        <v>410</v>
      </c>
      <c r="F46">
        <f t="shared" si="2"/>
        <v>0</v>
      </c>
      <c r="G46">
        <f t="shared" si="3"/>
        <v>150.71301475004293</v>
      </c>
      <c r="H46">
        <f t="shared" si="4"/>
        <v>100661.71120000001</v>
      </c>
      <c r="I46">
        <f t="shared" si="5"/>
        <v>661.71120000000519</v>
      </c>
      <c r="J46">
        <f t="shared" si="7"/>
        <v>100420.31301475005</v>
      </c>
      <c r="K46">
        <f t="shared" si="6"/>
        <v>420.31301475004875</v>
      </c>
    </row>
    <row r="47" spans="1:11" x14ac:dyDescent="0.2">
      <c r="A47" s="1">
        <v>42971</v>
      </c>
      <c r="B47">
        <v>-3.7287756348995701E-3</v>
      </c>
      <c r="C47" s="1">
        <v>42971</v>
      </c>
      <c r="D47">
        <v>243.99</v>
      </c>
      <c r="E47">
        <f t="shared" si="1"/>
        <v>-410</v>
      </c>
      <c r="F47">
        <f t="shared" si="2"/>
        <v>200071.80000000002</v>
      </c>
      <c r="G47">
        <f t="shared" si="3"/>
        <v>200222.51301475006</v>
      </c>
      <c r="H47">
        <f t="shared" si="4"/>
        <v>100427.4412</v>
      </c>
      <c r="I47">
        <f t="shared" si="5"/>
        <v>427.44120000000112</v>
      </c>
      <c r="J47">
        <f t="shared" si="7"/>
        <v>100186.61301475005</v>
      </c>
      <c r="K47">
        <f t="shared" si="6"/>
        <v>186.61301475005166</v>
      </c>
    </row>
    <row r="48" spans="1:11" x14ac:dyDescent="0.2">
      <c r="A48" s="1">
        <v>42972</v>
      </c>
      <c r="B48">
        <v>4.8035912936702499E-3</v>
      </c>
      <c r="C48" s="1">
        <v>42972</v>
      </c>
      <c r="D48">
        <v>244.56</v>
      </c>
      <c r="E48">
        <f t="shared" si="1"/>
        <v>408</v>
      </c>
      <c r="F48">
        <f t="shared" si="2"/>
        <v>-200050.08000000002</v>
      </c>
      <c r="G48">
        <f t="shared" si="3"/>
        <v>172.43301475004409</v>
      </c>
      <c r="H48">
        <f t="shared" si="4"/>
        <v>100661.71120000001</v>
      </c>
      <c r="I48">
        <f t="shared" si="5"/>
        <v>661.71120000000519</v>
      </c>
      <c r="J48">
        <f t="shared" si="7"/>
        <v>99952.91301475004</v>
      </c>
      <c r="K48">
        <f t="shared" si="6"/>
        <v>-47.08698524995998</v>
      </c>
    </row>
    <row r="49" spans="1:11" x14ac:dyDescent="0.2">
      <c r="A49" s="1">
        <v>42975</v>
      </c>
      <c r="B49">
        <v>1.0377938520008199E-2</v>
      </c>
      <c r="C49" s="1">
        <v>42975</v>
      </c>
      <c r="D49">
        <v>244.57</v>
      </c>
      <c r="E49">
        <f t="shared" si="1"/>
        <v>408</v>
      </c>
      <c r="F49">
        <f t="shared" si="2"/>
        <v>0</v>
      </c>
      <c r="G49">
        <f t="shared" si="3"/>
        <v>172.43301475004409</v>
      </c>
      <c r="H49">
        <f t="shared" si="4"/>
        <v>100665.82120000001</v>
      </c>
      <c r="I49">
        <f t="shared" si="5"/>
        <v>665.82120000000577</v>
      </c>
      <c r="J49">
        <f t="shared" si="7"/>
        <v>99956.993014750042</v>
      </c>
      <c r="K49">
        <f t="shared" si="6"/>
        <v>-43.006985249958234</v>
      </c>
    </row>
    <row r="50" spans="1:11" x14ac:dyDescent="0.2">
      <c r="A50" s="1">
        <v>42976</v>
      </c>
      <c r="B50">
        <v>4.86000478711627E-3</v>
      </c>
      <c r="C50" s="1">
        <v>42976</v>
      </c>
      <c r="D50">
        <v>244.85</v>
      </c>
      <c r="E50">
        <f t="shared" si="1"/>
        <v>408</v>
      </c>
      <c r="F50">
        <f t="shared" si="2"/>
        <v>0</v>
      </c>
      <c r="G50">
        <f t="shared" si="3"/>
        <v>172.43301475004409</v>
      </c>
      <c r="H50">
        <f t="shared" si="4"/>
        <v>100780.90119999999</v>
      </c>
      <c r="I50">
        <f t="shared" si="5"/>
        <v>780.90119999999297</v>
      </c>
      <c r="J50">
        <f t="shared" si="7"/>
        <v>100071.23301475005</v>
      </c>
      <c r="K50">
        <f t="shared" si="6"/>
        <v>71.233014750047005</v>
      </c>
    </row>
    <row r="51" spans="1:11" x14ac:dyDescent="0.2">
      <c r="A51" s="1">
        <v>42977</v>
      </c>
      <c r="B51">
        <v>3.2611891335886998E-3</v>
      </c>
      <c r="C51" s="1">
        <v>42977</v>
      </c>
      <c r="D51">
        <v>246.01</v>
      </c>
      <c r="E51">
        <f t="shared" si="1"/>
        <v>408</v>
      </c>
      <c r="F51">
        <f t="shared" si="2"/>
        <v>0</v>
      </c>
      <c r="G51">
        <f t="shared" si="3"/>
        <v>172.43301475004409</v>
      </c>
      <c r="H51">
        <f t="shared" si="4"/>
        <v>101257.6612</v>
      </c>
      <c r="I51">
        <f t="shared" si="5"/>
        <v>1257.6612000000023</v>
      </c>
      <c r="J51">
        <f t="shared" si="7"/>
        <v>100544.51301475005</v>
      </c>
      <c r="K51">
        <f t="shared" si="6"/>
        <v>544.51301475004584</v>
      </c>
    </row>
    <row r="52" spans="1:11" x14ac:dyDescent="0.2">
      <c r="A52" s="1">
        <v>42978</v>
      </c>
      <c r="B52">
        <v>3.8538608881400998E-3</v>
      </c>
      <c r="C52" s="1">
        <v>42978</v>
      </c>
      <c r="D52">
        <v>247.49</v>
      </c>
      <c r="E52">
        <f t="shared" si="1"/>
        <v>408</v>
      </c>
      <c r="F52">
        <f t="shared" si="2"/>
        <v>0</v>
      </c>
      <c r="G52">
        <f t="shared" si="3"/>
        <v>172.43301475004409</v>
      </c>
      <c r="H52">
        <f t="shared" si="4"/>
        <v>101865.9412</v>
      </c>
      <c r="I52">
        <f t="shared" si="5"/>
        <v>1865.9412000000011</v>
      </c>
      <c r="J52">
        <f t="shared" si="7"/>
        <v>101148.35301475004</v>
      </c>
      <c r="K52">
        <f t="shared" si="6"/>
        <v>1148.3530147500423</v>
      </c>
    </row>
    <row r="53" spans="1:11" x14ac:dyDescent="0.2">
      <c r="A53" s="1">
        <v>42979</v>
      </c>
      <c r="B53">
        <v>3.4674039531957901E-3</v>
      </c>
      <c r="C53" s="1">
        <v>42979</v>
      </c>
      <c r="D53">
        <v>247.84</v>
      </c>
      <c r="E53">
        <f t="shared" si="1"/>
        <v>408</v>
      </c>
      <c r="F53">
        <f t="shared" si="2"/>
        <v>0</v>
      </c>
      <c r="G53">
        <f t="shared" si="3"/>
        <v>172.43301475004409</v>
      </c>
      <c r="H53">
        <f t="shared" si="4"/>
        <v>102009.79120000001</v>
      </c>
      <c r="I53">
        <f t="shared" si="5"/>
        <v>2009.7912000000069</v>
      </c>
      <c r="J53">
        <f t="shared" si="7"/>
        <v>101291.15301475005</v>
      </c>
      <c r="K53">
        <f t="shared" si="6"/>
        <v>1291.1530147500453</v>
      </c>
    </row>
    <row r="54" spans="1:11" x14ac:dyDescent="0.2">
      <c r="A54" s="1">
        <v>42983</v>
      </c>
      <c r="B54">
        <v>8.8054287477053997E-4</v>
      </c>
      <c r="C54" s="1">
        <v>42983</v>
      </c>
      <c r="D54">
        <v>246.06</v>
      </c>
      <c r="E54">
        <f t="shared" si="1"/>
        <v>408</v>
      </c>
      <c r="F54">
        <f t="shared" si="2"/>
        <v>0</v>
      </c>
      <c r="G54">
        <f t="shared" si="3"/>
        <v>172.43301475004409</v>
      </c>
      <c r="H54">
        <f t="shared" si="4"/>
        <v>101278.21120000001</v>
      </c>
      <c r="I54">
        <f t="shared" si="5"/>
        <v>1278.2112000000052</v>
      </c>
      <c r="J54">
        <f t="shared" si="7"/>
        <v>100564.91301475004</v>
      </c>
      <c r="K54">
        <f t="shared" si="6"/>
        <v>564.91301475004002</v>
      </c>
    </row>
    <row r="55" spans="1:11" x14ac:dyDescent="0.2">
      <c r="A55" s="1">
        <v>42984</v>
      </c>
      <c r="B55">
        <v>2.1545602072616798E-3</v>
      </c>
      <c r="C55" s="1">
        <v>42984</v>
      </c>
      <c r="D55">
        <v>246.9</v>
      </c>
      <c r="E55">
        <f t="shared" si="1"/>
        <v>408</v>
      </c>
      <c r="F55">
        <f t="shared" si="2"/>
        <v>0</v>
      </c>
      <c r="G55">
        <f t="shared" si="3"/>
        <v>172.43301475004409</v>
      </c>
      <c r="H55">
        <f t="shared" si="4"/>
        <v>101623.45120000001</v>
      </c>
      <c r="I55">
        <f t="shared" si="5"/>
        <v>1623.4512000000104</v>
      </c>
      <c r="J55">
        <f t="shared" si="7"/>
        <v>100907.63301475004</v>
      </c>
      <c r="K55">
        <f t="shared" si="6"/>
        <v>907.63301475004118</v>
      </c>
    </row>
    <row r="56" spans="1:11" x14ac:dyDescent="0.2">
      <c r="A56" s="1">
        <v>42985</v>
      </c>
      <c r="B56">
        <v>7.5140926431418499E-4</v>
      </c>
      <c r="C56" s="1">
        <v>42985</v>
      </c>
      <c r="D56">
        <v>246.87</v>
      </c>
      <c r="E56">
        <f t="shared" si="1"/>
        <v>408</v>
      </c>
      <c r="F56">
        <f t="shared" si="2"/>
        <v>0</v>
      </c>
      <c r="G56">
        <f t="shared" si="3"/>
        <v>172.43301475004409</v>
      </c>
      <c r="H56">
        <f t="shared" si="4"/>
        <v>101611.12120000001</v>
      </c>
      <c r="I56">
        <f t="shared" si="5"/>
        <v>1611.1212000000087</v>
      </c>
      <c r="J56">
        <f t="shared" si="7"/>
        <v>100895.39301475005</v>
      </c>
      <c r="K56">
        <f t="shared" si="6"/>
        <v>895.3930147500505</v>
      </c>
    </row>
    <row r="57" spans="1:11" x14ac:dyDescent="0.2">
      <c r="A57" s="1">
        <v>42986</v>
      </c>
      <c r="B57">
        <v>-1.96844067250404E-3</v>
      </c>
      <c r="C57" s="1">
        <v>42986</v>
      </c>
      <c r="D57">
        <v>246.58</v>
      </c>
      <c r="E57">
        <f t="shared" si="1"/>
        <v>-408</v>
      </c>
      <c r="F57">
        <f t="shared" si="2"/>
        <v>201209.28</v>
      </c>
      <c r="G57">
        <f t="shared" si="3"/>
        <v>201381.71301475004</v>
      </c>
      <c r="H57">
        <f t="shared" si="4"/>
        <v>101491.93120000001</v>
      </c>
      <c r="I57">
        <f t="shared" si="5"/>
        <v>1491.9312000000064</v>
      </c>
      <c r="J57">
        <f t="shared" si="7"/>
        <v>100777.07301475004</v>
      </c>
      <c r="K57">
        <f t="shared" si="6"/>
        <v>777.07301475004351</v>
      </c>
    </row>
    <row r="58" spans="1:11" x14ac:dyDescent="0.2">
      <c r="A58" s="1">
        <v>42989</v>
      </c>
      <c r="B58">
        <v>1.62378825261927E-3</v>
      </c>
      <c r="C58" s="1">
        <v>42989</v>
      </c>
      <c r="D58">
        <v>249.21</v>
      </c>
      <c r="E58">
        <f t="shared" si="1"/>
        <v>400</v>
      </c>
      <c r="F58">
        <f t="shared" si="2"/>
        <v>-201361.68</v>
      </c>
      <c r="G58">
        <f t="shared" si="3"/>
        <v>20.033014750049915</v>
      </c>
      <c r="H58">
        <f t="shared" si="4"/>
        <v>102572.8612</v>
      </c>
      <c r="I58">
        <f t="shared" si="5"/>
        <v>2572.8611999999994</v>
      </c>
      <c r="J58">
        <f t="shared" si="7"/>
        <v>99704.03301475005</v>
      </c>
      <c r="K58">
        <f t="shared" si="6"/>
        <v>-295.96698524995008</v>
      </c>
    </row>
    <row r="59" spans="1:11" x14ac:dyDescent="0.2">
      <c r="A59" s="1">
        <v>42990</v>
      </c>
      <c r="B59">
        <v>2.3933402368083601E-3</v>
      </c>
      <c r="C59" s="1">
        <v>42990</v>
      </c>
      <c r="D59">
        <v>250.05</v>
      </c>
      <c r="E59">
        <f t="shared" si="1"/>
        <v>400</v>
      </c>
      <c r="F59">
        <f t="shared" si="2"/>
        <v>0</v>
      </c>
      <c r="G59">
        <f t="shared" si="3"/>
        <v>20.033014750049915</v>
      </c>
      <c r="H59">
        <f t="shared" si="4"/>
        <v>102918.1012</v>
      </c>
      <c r="I59">
        <f t="shared" si="5"/>
        <v>2918.1012000000046</v>
      </c>
      <c r="J59">
        <f t="shared" si="7"/>
        <v>100040.03301475005</v>
      </c>
      <c r="K59">
        <f t="shared" si="6"/>
        <v>40.033014750049915</v>
      </c>
    </row>
    <row r="60" spans="1:11" x14ac:dyDescent="0.2">
      <c r="A60" s="1">
        <v>42991</v>
      </c>
      <c r="B60">
        <v>5.4434840421070897E-3</v>
      </c>
      <c r="C60" s="1">
        <v>42991</v>
      </c>
      <c r="D60">
        <v>250.17</v>
      </c>
      <c r="E60">
        <f t="shared" si="1"/>
        <v>400</v>
      </c>
      <c r="F60">
        <f t="shared" si="2"/>
        <v>0</v>
      </c>
      <c r="G60">
        <f t="shared" si="3"/>
        <v>20.033014750049915</v>
      </c>
      <c r="H60">
        <f t="shared" si="4"/>
        <v>102967.4212</v>
      </c>
      <c r="I60">
        <f t="shared" si="5"/>
        <v>2967.421199999997</v>
      </c>
      <c r="J60">
        <f t="shared" si="7"/>
        <v>100088.03301475005</v>
      </c>
      <c r="K60">
        <f t="shared" si="6"/>
        <v>88.033014750049915</v>
      </c>
    </row>
    <row r="61" spans="1:11" x14ac:dyDescent="0.2">
      <c r="A61" s="1">
        <v>42992</v>
      </c>
      <c r="B61">
        <v>1.18413560981335E-3</v>
      </c>
      <c r="C61" s="1">
        <v>42992</v>
      </c>
      <c r="D61">
        <v>250.09</v>
      </c>
      <c r="E61">
        <f t="shared" si="1"/>
        <v>400</v>
      </c>
      <c r="F61">
        <f t="shared" si="2"/>
        <v>0</v>
      </c>
      <c r="G61">
        <f t="shared" si="3"/>
        <v>20.033014750049915</v>
      </c>
      <c r="H61">
        <f t="shared" si="4"/>
        <v>102934.54120000001</v>
      </c>
      <c r="I61">
        <f t="shared" si="5"/>
        <v>2934.5412000000069</v>
      </c>
      <c r="J61">
        <f t="shared" si="7"/>
        <v>100056.03301475005</v>
      </c>
      <c r="K61">
        <f t="shared" si="6"/>
        <v>56.033014750049915</v>
      </c>
    </row>
    <row r="62" spans="1:11" x14ac:dyDescent="0.2">
      <c r="A62" s="1">
        <v>42993</v>
      </c>
      <c r="B62">
        <v>4.8293392715186897E-3</v>
      </c>
      <c r="C62" s="1">
        <v>42993</v>
      </c>
      <c r="D62">
        <v>249.19</v>
      </c>
      <c r="E62">
        <f t="shared" si="1"/>
        <v>400</v>
      </c>
      <c r="F62">
        <f t="shared" si="2"/>
        <v>0</v>
      </c>
      <c r="G62">
        <f t="shared" si="3"/>
        <v>20.033014750049915</v>
      </c>
      <c r="H62">
        <f t="shared" si="4"/>
        <v>102564.6412</v>
      </c>
      <c r="I62">
        <f t="shared" si="5"/>
        <v>2564.6411999999982</v>
      </c>
      <c r="J62">
        <f t="shared" si="7"/>
        <v>99696.03301475005</v>
      </c>
      <c r="K62">
        <f t="shared" si="6"/>
        <v>-303.96698524995008</v>
      </c>
    </row>
    <row r="63" spans="1:11" x14ac:dyDescent="0.2">
      <c r="A63" s="1">
        <v>42996</v>
      </c>
      <c r="B63">
        <v>1.9366603145336799E-3</v>
      </c>
      <c r="C63" s="1">
        <v>42996</v>
      </c>
      <c r="D63">
        <v>249.72</v>
      </c>
      <c r="E63">
        <f t="shared" si="1"/>
        <v>400</v>
      </c>
      <c r="F63">
        <f t="shared" si="2"/>
        <v>0</v>
      </c>
      <c r="G63">
        <f t="shared" si="3"/>
        <v>20.033014750049915</v>
      </c>
      <c r="H63">
        <f t="shared" si="4"/>
        <v>102782.4712</v>
      </c>
      <c r="I63">
        <f t="shared" si="5"/>
        <v>2782.4712</v>
      </c>
      <c r="J63">
        <f t="shared" si="7"/>
        <v>99908.03301475005</v>
      </c>
      <c r="K63">
        <f t="shared" si="6"/>
        <v>-91.966985249950085</v>
      </c>
    </row>
    <row r="64" spans="1:11" x14ac:dyDescent="0.2">
      <c r="A64" s="1">
        <v>42997</v>
      </c>
      <c r="B64">
        <v>2.1150309865719001E-3</v>
      </c>
      <c r="C64" s="1">
        <v>42997</v>
      </c>
      <c r="D64">
        <v>249.97</v>
      </c>
      <c r="E64">
        <f t="shared" si="1"/>
        <v>400</v>
      </c>
      <c r="F64">
        <f t="shared" si="2"/>
        <v>0</v>
      </c>
      <c r="G64">
        <f t="shared" si="3"/>
        <v>20.033014750049915</v>
      </c>
      <c r="H64">
        <f t="shared" si="4"/>
        <v>102885.2212</v>
      </c>
      <c r="I64">
        <f t="shared" si="5"/>
        <v>2885.2212</v>
      </c>
      <c r="J64">
        <f t="shared" si="7"/>
        <v>100008.03301475005</v>
      </c>
      <c r="K64">
        <f t="shared" si="6"/>
        <v>8.0330147500499152</v>
      </c>
    </row>
    <row r="65" spans="1:11" x14ac:dyDescent="0.2">
      <c r="A65" s="1">
        <v>42998</v>
      </c>
      <c r="B65">
        <v>8.6320319290768208E-3</v>
      </c>
      <c r="C65" s="1">
        <v>42998</v>
      </c>
      <c r="D65">
        <v>250.06</v>
      </c>
      <c r="E65">
        <f t="shared" si="1"/>
        <v>400</v>
      </c>
      <c r="F65">
        <f t="shared" si="2"/>
        <v>0</v>
      </c>
      <c r="G65">
        <f t="shared" si="3"/>
        <v>20.033014750049915</v>
      </c>
      <c r="H65">
        <f t="shared" si="4"/>
        <v>102922.21120000001</v>
      </c>
      <c r="I65">
        <f t="shared" si="5"/>
        <v>2922.2112000000052</v>
      </c>
      <c r="J65">
        <f t="shared" si="7"/>
        <v>100044.03301475005</v>
      </c>
      <c r="K65">
        <f t="shared" si="6"/>
        <v>44.033014750049915</v>
      </c>
    </row>
    <row r="66" spans="1:11" x14ac:dyDescent="0.2">
      <c r="A66" s="1">
        <v>42999</v>
      </c>
      <c r="B66">
        <v>1.2848507689710101E-3</v>
      </c>
      <c r="C66" s="1">
        <v>42999</v>
      </c>
      <c r="D66">
        <v>249.39</v>
      </c>
      <c r="E66">
        <f t="shared" si="1"/>
        <v>400</v>
      </c>
      <c r="F66">
        <f t="shared" si="2"/>
        <v>0</v>
      </c>
      <c r="G66">
        <f t="shared" si="3"/>
        <v>20.033014750049915</v>
      </c>
      <c r="H66">
        <f t="shared" si="4"/>
        <v>102646.8412</v>
      </c>
      <c r="I66">
        <f t="shared" si="5"/>
        <v>2646.8411999999953</v>
      </c>
      <c r="J66">
        <f t="shared" ref="J66:J97" si="8">G66+E66*D66</f>
        <v>99776.03301475005</v>
      </c>
      <c r="K66">
        <f t="shared" si="6"/>
        <v>-223.96698524995008</v>
      </c>
    </row>
    <row r="67" spans="1:11" x14ac:dyDescent="0.2">
      <c r="A67" s="1">
        <v>43000</v>
      </c>
      <c r="B67">
        <v>-1.2662815375117801E-3</v>
      </c>
      <c r="C67" s="1">
        <v>43000</v>
      </c>
      <c r="D67">
        <v>249.44</v>
      </c>
      <c r="E67">
        <f t="shared" ref="E67:E130" si="9">IF(B67&gt;0,IF(B67&gt;_xlfn.QUARTILE.EXC(B$2:B$135,1),FLOOR(G66/D67+E66,1),FLOOR(G66/D67+E66,1)*0.75),-FLOOR(G66/D67+E66,1))</f>
        <v>-400</v>
      </c>
      <c r="F67">
        <f t="shared" ref="F67:F130" si="10">(E66-E67)*D67</f>
        <v>199552</v>
      </c>
      <c r="G67">
        <f t="shared" ref="G67:G130" si="11">G66+F67</f>
        <v>199572.03301475005</v>
      </c>
      <c r="H67">
        <f t="shared" ref="H67:H130" si="12">411*D67+147.5512</f>
        <v>102667.3912</v>
      </c>
      <c r="I67">
        <f t="shared" ref="I67:I130" si="13">H67-100000</f>
        <v>2667.3911999999982</v>
      </c>
      <c r="J67">
        <f t="shared" si="8"/>
        <v>99796.03301475005</v>
      </c>
      <c r="K67">
        <f t="shared" ref="K67:K130" si="14">J67-100000</f>
        <v>-203.96698524995008</v>
      </c>
    </row>
    <row r="68" spans="1:11" x14ac:dyDescent="0.2">
      <c r="A68" s="1">
        <v>43003</v>
      </c>
      <c r="B68">
        <v>2.6697582435974499E-3</v>
      </c>
      <c r="C68" s="1">
        <v>43003</v>
      </c>
      <c r="D68">
        <v>248.93</v>
      </c>
      <c r="E68">
        <f t="shared" si="9"/>
        <v>401</v>
      </c>
      <c r="F68">
        <f t="shared" si="10"/>
        <v>-199392.93</v>
      </c>
      <c r="G68">
        <f t="shared" si="11"/>
        <v>179.1030147500569</v>
      </c>
      <c r="H68">
        <f t="shared" si="12"/>
        <v>102457.7812</v>
      </c>
      <c r="I68">
        <f t="shared" si="13"/>
        <v>2457.7811999999976</v>
      </c>
      <c r="J68">
        <f t="shared" si="8"/>
        <v>100000.03301475006</v>
      </c>
      <c r="K68">
        <f t="shared" si="14"/>
        <v>3.301475006446708E-2</v>
      </c>
    </row>
    <row r="69" spans="1:11" x14ac:dyDescent="0.2">
      <c r="A69" s="1">
        <v>43004</v>
      </c>
      <c r="B69">
        <v>1.0584860434952E-2</v>
      </c>
      <c r="C69" s="1">
        <v>43004</v>
      </c>
      <c r="D69">
        <v>249.08</v>
      </c>
      <c r="E69">
        <f t="shared" si="9"/>
        <v>401</v>
      </c>
      <c r="F69">
        <f t="shared" si="10"/>
        <v>0</v>
      </c>
      <c r="G69">
        <f t="shared" si="11"/>
        <v>179.1030147500569</v>
      </c>
      <c r="H69">
        <f t="shared" si="12"/>
        <v>102519.43120000001</v>
      </c>
      <c r="I69">
        <f t="shared" si="13"/>
        <v>2519.4312000000064</v>
      </c>
      <c r="J69">
        <f t="shared" si="8"/>
        <v>100060.18301475006</v>
      </c>
      <c r="K69">
        <f t="shared" si="14"/>
        <v>60.183014750058646</v>
      </c>
    </row>
    <row r="70" spans="1:11" x14ac:dyDescent="0.2">
      <c r="A70" s="1">
        <v>43005</v>
      </c>
      <c r="B70">
        <v>1.0513874460739399E-2</v>
      </c>
      <c r="C70" s="1">
        <v>43005</v>
      </c>
      <c r="D70">
        <v>250.05</v>
      </c>
      <c r="E70">
        <f t="shared" si="9"/>
        <v>401</v>
      </c>
      <c r="F70">
        <f t="shared" si="10"/>
        <v>0</v>
      </c>
      <c r="G70">
        <f t="shared" si="11"/>
        <v>179.1030147500569</v>
      </c>
      <c r="H70">
        <f t="shared" si="12"/>
        <v>102918.1012</v>
      </c>
      <c r="I70">
        <f t="shared" si="13"/>
        <v>2918.1012000000046</v>
      </c>
      <c r="J70">
        <f t="shared" si="8"/>
        <v>100449.15301475006</v>
      </c>
      <c r="K70">
        <f t="shared" si="14"/>
        <v>449.15301475005981</v>
      </c>
    </row>
    <row r="71" spans="1:11" x14ac:dyDescent="0.2">
      <c r="A71" s="1">
        <v>43006</v>
      </c>
      <c r="B71">
        <v>4.7985573627338397E-3</v>
      </c>
      <c r="C71" s="1">
        <v>43006</v>
      </c>
      <c r="D71">
        <v>250.35</v>
      </c>
      <c r="E71">
        <f t="shared" si="9"/>
        <v>401</v>
      </c>
      <c r="F71">
        <f t="shared" si="10"/>
        <v>0</v>
      </c>
      <c r="G71">
        <f t="shared" si="11"/>
        <v>179.1030147500569</v>
      </c>
      <c r="H71">
        <f t="shared" si="12"/>
        <v>103041.40119999999</v>
      </c>
      <c r="I71">
        <f t="shared" si="13"/>
        <v>3041.401199999993</v>
      </c>
      <c r="J71">
        <f t="shared" si="8"/>
        <v>100569.45301475005</v>
      </c>
      <c r="K71">
        <f t="shared" si="14"/>
        <v>569.45301475004817</v>
      </c>
    </row>
    <row r="72" spans="1:11" x14ac:dyDescent="0.2">
      <c r="A72" s="1">
        <v>43007</v>
      </c>
      <c r="B72">
        <v>4.6554438888917801E-3</v>
      </c>
      <c r="C72" s="1">
        <v>43007</v>
      </c>
      <c r="D72">
        <v>251.23</v>
      </c>
      <c r="E72">
        <f t="shared" si="9"/>
        <v>401</v>
      </c>
      <c r="F72">
        <f t="shared" si="10"/>
        <v>0</v>
      </c>
      <c r="G72">
        <f t="shared" si="11"/>
        <v>179.1030147500569</v>
      </c>
      <c r="H72">
        <f t="shared" si="12"/>
        <v>103403.0812</v>
      </c>
      <c r="I72">
        <f t="shared" si="13"/>
        <v>3403.0812000000005</v>
      </c>
      <c r="J72">
        <f t="shared" si="8"/>
        <v>100922.33301475005</v>
      </c>
      <c r="K72">
        <f t="shared" si="14"/>
        <v>922.33301475005283</v>
      </c>
    </row>
    <row r="73" spans="1:11" x14ac:dyDescent="0.2">
      <c r="A73" s="1">
        <v>43010</v>
      </c>
      <c r="B73">
        <v>2.2189154403142002E-3</v>
      </c>
      <c r="C73" s="1">
        <v>43010</v>
      </c>
      <c r="D73">
        <v>252.32</v>
      </c>
      <c r="E73">
        <f t="shared" si="9"/>
        <v>401</v>
      </c>
      <c r="F73">
        <f t="shared" si="10"/>
        <v>0</v>
      </c>
      <c r="G73">
        <f t="shared" si="11"/>
        <v>179.1030147500569</v>
      </c>
      <c r="H73">
        <f t="shared" si="12"/>
        <v>103851.07120000001</v>
      </c>
      <c r="I73">
        <f t="shared" si="13"/>
        <v>3851.0712000000058</v>
      </c>
      <c r="J73">
        <f t="shared" si="8"/>
        <v>101359.42301475005</v>
      </c>
      <c r="K73">
        <f t="shared" si="14"/>
        <v>1359.4230147500493</v>
      </c>
    </row>
    <row r="74" spans="1:11" x14ac:dyDescent="0.2">
      <c r="A74" s="1">
        <v>43011</v>
      </c>
      <c r="B74">
        <v>5.9371031183263799E-3</v>
      </c>
      <c r="C74" s="1">
        <v>43011</v>
      </c>
      <c r="D74">
        <v>252.86</v>
      </c>
      <c r="E74">
        <f t="shared" si="9"/>
        <v>401</v>
      </c>
      <c r="F74">
        <f t="shared" si="10"/>
        <v>0</v>
      </c>
      <c r="G74">
        <f t="shared" si="11"/>
        <v>179.1030147500569</v>
      </c>
      <c r="H74">
        <f t="shared" si="12"/>
        <v>104073.01120000001</v>
      </c>
      <c r="I74">
        <f t="shared" si="13"/>
        <v>4073.0112000000081</v>
      </c>
      <c r="J74">
        <f t="shared" si="8"/>
        <v>101575.96301475006</v>
      </c>
      <c r="K74">
        <f t="shared" si="14"/>
        <v>1575.9630147500575</v>
      </c>
    </row>
    <row r="75" spans="1:11" x14ac:dyDescent="0.2">
      <c r="A75" s="1">
        <v>43012</v>
      </c>
      <c r="B75">
        <v>6.8931783017489997E-3</v>
      </c>
      <c r="C75" s="1">
        <v>43012</v>
      </c>
      <c r="D75">
        <v>253.16</v>
      </c>
      <c r="E75">
        <f t="shared" si="9"/>
        <v>401</v>
      </c>
      <c r="F75">
        <f t="shared" si="10"/>
        <v>0</v>
      </c>
      <c r="G75">
        <f t="shared" si="11"/>
        <v>179.1030147500569</v>
      </c>
      <c r="H75">
        <f t="shared" si="12"/>
        <v>104196.3112</v>
      </c>
      <c r="I75">
        <f t="shared" si="13"/>
        <v>4196.3111999999965</v>
      </c>
      <c r="J75">
        <f t="shared" si="8"/>
        <v>101696.26301475006</v>
      </c>
      <c r="K75">
        <f t="shared" si="14"/>
        <v>1696.2630147500604</v>
      </c>
    </row>
    <row r="76" spans="1:11" x14ac:dyDescent="0.2">
      <c r="A76" s="1">
        <v>43013</v>
      </c>
      <c r="B76">
        <v>-2.34451723032371E-4</v>
      </c>
      <c r="C76" s="1">
        <v>43013</v>
      </c>
      <c r="D76">
        <v>254.66</v>
      </c>
      <c r="E76">
        <f t="shared" si="9"/>
        <v>-401</v>
      </c>
      <c r="F76">
        <f t="shared" si="10"/>
        <v>204237.32</v>
      </c>
      <c r="G76">
        <f t="shared" si="11"/>
        <v>204416.42301475006</v>
      </c>
      <c r="H76">
        <f t="shared" si="12"/>
        <v>104812.8112</v>
      </c>
      <c r="I76">
        <f t="shared" si="13"/>
        <v>4812.8111999999965</v>
      </c>
      <c r="J76">
        <f t="shared" si="8"/>
        <v>102297.76301475006</v>
      </c>
      <c r="K76">
        <f t="shared" si="14"/>
        <v>2297.7630147500604</v>
      </c>
    </row>
    <row r="77" spans="1:11" x14ac:dyDescent="0.2">
      <c r="A77" s="1">
        <v>43014</v>
      </c>
      <c r="B77">
        <v>4.86393634508567E-4</v>
      </c>
      <c r="C77" s="1">
        <v>43014</v>
      </c>
      <c r="D77">
        <v>254.37</v>
      </c>
      <c r="E77">
        <f t="shared" si="9"/>
        <v>301.5</v>
      </c>
      <c r="F77">
        <f t="shared" si="10"/>
        <v>-178694.92500000002</v>
      </c>
      <c r="G77">
        <f t="shared" si="11"/>
        <v>25721.498014750046</v>
      </c>
      <c r="H77">
        <f t="shared" si="12"/>
        <v>104693.62120000001</v>
      </c>
      <c r="I77">
        <f t="shared" si="13"/>
        <v>4693.6212000000087</v>
      </c>
      <c r="J77">
        <f t="shared" si="8"/>
        <v>102414.05301475005</v>
      </c>
      <c r="K77">
        <f t="shared" si="14"/>
        <v>2414.053014750054</v>
      </c>
    </row>
    <row r="78" spans="1:11" x14ac:dyDescent="0.2">
      <c r="A78" s="1">
        <v>43017</v>
      </c>
      <c r="B78">
        <v>5.1794478745164699E-3</v>
      </c>
      <c r="C78" s="1">
        <v>43017</v>
      </c>
      <c r="D78">
        <v>253.95</v>
      </c>
      <c r="E78">
        <f t="shared" si="9"/>
        <v>402</v>
      </c>
      <c r="F78">
        <f t="shared" si="10"/>
        <v>-25521.974999999999</v>
      </c>
      <c r="G78">
        <f t="shared" si="11"/>
        <v>199.52301475004788</v>
      </c>
      <c r="H78">
        <f t="shared" si="12"/>
        <v>104521.0012</v>
      </c>
      <c r="I78">
        <f t="shared" si="13"/>
        <v>4521.0011999999988</v>
      </c>
      <c r="J78">
        <f t="shared" si="8"/>
        <v>102287.42301475003</v>
      </c>
      <c r="K78">
        <f t="shared" si="14"/>
        <v>2287.4230147500348</v>
      </c>
    </row>
    <row r="79" spans="1:11" x14ac:dyDescent="0.2">
      <c r="A79" s="1">
        <v>43018</v>
      </c>
      <c r="B79">
        <v>6.0869092139140997E-3</v>
      </c>
      <c r="C79" s="1">
        <v>43018</v>
      </c>
      <c r="D79">
        <v>254.62</v>
      </c>
      <c r="E79">
        <f t="shared" si="9"/>
        <v>402</v>
      </c>
      <c r="F79">
        <f t="shared" si="10"/>
        <v>0</v>
      </c>
      <c r="G79">
        <f t="shared" si="11"/>
        <v>199.52301475004788</v>
      </c>
      <c r="H79">
        <f t="shared" si="12"/>
        <v>104796.37120000001</v>
      </c>
      <c r="I79">
        <f t="shared" si="13"/>
        <v>4796.3712000000087</v>
      </c>
      <c r="J79">
        <f t="shared" si="8"/>
        <v>102556.76301475006</v>
      </c>
      <c r="K79">
        <f t="shared" si="14"/>
        <v>2556.7630147500604</v>
      </c>
    </row>
    <row r="80" spans="1:11" x14ac:dyDescent="0.2">
      <c r="A80" s="1">
        <v>43019</v>
      </c>
      <c r="B80">
        <v>5.8765760338773598E-3</v>
      </c>
      <c r="C80" s="1">
        <v>43019</v>
      </c>
      <c r="D80">
        <v>255.02</v>
      </c>
      <c r="E80">
        <f t="shared" si="9"/>
        <v>402</v>
      </c>
      <c r="F80">
        <f t="shared" si="10"/>
        <v>0</v>
      </c>
      <c r="G80">
        <f t="shared" si="11"/>
        <v>199.52301475004788</v>
      </c>
      <c r="H80">
        <f t="shared" si="12"/>
        <v>104960.7712</v>
      </c>
      <c r="I80">
        <f t="shared" si="13"/>
        <v>4960.7712000000029</v>
      </c>
      <c r="J80">
        <f t="shared" si="8"/>
        <v>102717.56301475005</v>
      </c>
      <c r="K80">
        <f t="shared" si="14"/>
        <v>2717.5630147500488</v>
      </c>
    </row>
    <row r="81" spans="1:11" x14ac:dyDescent="0.2">
      <c r="A81" s="1">
        <v>43020</v>
      </c>
      <c r="B81">
        <v>2.5170449521484E-3</v>
      </c>
      <c r="C81" s="1">
        <v>43020</v>
      </c>
      <c r="D81">
        <v>254.64</v>
      </c>
      <c r="E81">
        <f t="shared" si="9"/>
        <v>402</v>
      </c>
      <c r="F81">
        <f t="shared" si="10"/>
        <v>0</v>
      </c>
      <c r="G81">
        <f t="shared" si="11"/>
        <v>199.52301475004788</v>
      </c>
      <c r="H81">
        <f t="shared" si="12"/>
        <v>104804.5912</v>
      </c>
      <c r="I81">
        <f t="shared" si="13"/>
        <v>4804.5911999999953</v>
      </c>
      <c r="J81">
        <f t="shared" si="8"/>
        <v>102564.80301475004</v>
      </c>
      <c r="K81">
        <f t="shared" si="14"/>
        <v>2564.8030147500394</v>
      </c>
    </row>
    <row r="82" spans="1:11" x14ac:dyDescent="0.2">
      <c r="A82" s="1">
        <v>43021</v>
      </c>
      <c r="B82">
        <v>1.77386611212476E-3</v>
      </c>
      <c r="C82" s="1">
        <v>43021</v>
      </c>
      <c r="D82">
        <v>254.95</v>
      </c>
      <c r="E82">
        <f t="shared" si="9"/>
        <v>402</v>
      </c>
      <c r="F82">
        <f t="shared" si="10"/>
        <v>0</v>
      </c>
      <c r="G82">
        <f t="shared" si="11"/>
        <v>199.52301475004788</v>
      </c>
      <c r="H82">
        <f t="shared" si="12"/>
        <v>104932.0012</v>
      </c>
      <c r="I82">
        <f t="shared" si="13"/>
        <v>4932.0011999999988</v>
      </c>
      <c r="J82">
        <f t="shared" si="8"/>
        <v>102689.42301475003</v>
      </c>
      <c r="K82">
        <f t="shared" si="14"/>
        <v>2689.4230147500348</v>
      </c>
    </row>
    <row r="83" spans="1:11" x14ac:dyDescent="0.2">
      <c r="A83" s="1">
        <v>43024</v>
      </c>
      <c r="B83">
        <v>-4.0869357722459303E-3</v>
      </c>
      <c r="C83" s="1">
        <v>43024</v>
      </c>
      <c r="D83">
        <v>255.29</v>
      </c>
      <c r="E83">
        <f t="shared" si="9"/>
        <v>-402</v>
      </c>
      <c r="F83">
        <f t="shared" si="10"/>
        <v>205253.16</v>
      </c>
      <c r="G83">
        <f t="shared" si="11"/>
        <v>205452.68301475004</v>
      </c>
      <c r="H83">
        <f t="shared" si="12"/>
        <v>105071.7412</v>
      </c>
      <c r="I83">
        <f t="shared" si="13"/>
        <v>5071.741200000004</v>
      </c>
      <c r="J83">
        <f t="shared" si="8"/>
        <v>102826.10301475004</v>
      </c>
      <c r="K83">
        <f t="shared" si="14"/>
        <v>2826.1030147500423</v>
      </c>
    </row>
    <row r="84" spans="1:11" x14ac:dyDescent="0.2">
      <c r="A84" s="1">
        <v>43025</v>
      </c>
      <c r="B84">
        <v>2.9943935025223902E-3</v>
      </c>
      <c r="C84" s="1">
        <v>43025</v>
      </c>
      <c r="D84">
        <v>255.47</v>
      </c>
      <c r="E84">
        <f t="shared" si="9"/>
        <v>402</v>
      </c>
      <c r="F84">
        <f t="shared" si="10"/>
        <v>-205397.88</v>
      </c>
      <c r="G84">
        <f t="shared" si="11"/>
        <v>54.803014750039438</v>
      </c>
      <c r="H84">
        <f t="shared" si="12"/>
        <v>105145.7212</v>
      </c>
      <c r="I84">
        <f t="shared" si="13"/>
        <v>5145.7212</v>
      </c>
      <c r="J84">
        <f t="shared" si="8"/>
        <v>102753.74301475004</v>
      </c>
      <c r="K84">
        <f t="shared" si="14"/>
        <v>2753.7430147500418</v>
      </c>
    </row>
    <row r="85" spans="1:11" x14ac:dyDescent="0.2">
      <c r="A85" s="1">
        <v>43026</v>
      </c>
      <c r="B85">
        <v>-4.3811018011175002E-4</v>
      </c>
      <c r="C85" s="1">
        <v>43026</v>
      </c>
      <c r="D85">
        <v>255.72</v>
      </c>
      <c r="E85">
        <f t="shared" si="9"/>
        <v>-402</v>
      </c>
      <c r="F85">
        <f t="shared" si="10"/>
        <v>205598.88</v>
      </c>
      <c r="G85">
        <f t="shared" si="11"/>
        <v>205653.68301475004</v>
      </c>
      <c r="H85">
        <f t="shared" si="12"/>
        <v>105248.4712</v>
      </c>
      <c r="I85">
        <f t="shared" si="13"/>
        <v>5248.4712</v>
      </c>
      <c r="J85">
        <f t="shared" si="8"/>
        <v>102854.24301475004</v>
      </c>
      <c r="K85">
        <f t="shared" si="14"/>
        <v>2854.2430147500418</v>
      </c>
    </row>
    <row r="86" spans="1:11" x14ac:dyDescent="0.2">
      <c r="A86" s="1">
        <v>43027</v>
      </c>
      <c r="B86">
        <v>6.4547442897780402E-3</v>
      </c>
      <c r="C86" s="1">
        <v>43027</v>
      </c>
      <c r="D86">
        <v>255.79</v>
      </c>
      <c r="E86">
        <f t="shared" si="9"/>
        <v>401</v>
      </c>
      <c r="F86">
        <f t="shared" si="10"/>
        <v>-205399.37</v>
      </c>
      <c r="G86">
        <f t="shared" si="11"/>
        <v>254.31301475004875</v>
      </c>
      <c r="H86">
        <f t="shared" si="12"/>
        <v>105277.2412</v>
      </c>
      <c r="I86">
        <f t="shared" si="13"/>
        <v>5277.241200000004</v>
      </c>
      <c r="J86">
        <f t="shared" si="8"/>
        <v>102826.10301475004</v>
      </c>
      <c r="K86">
        <f t="shared" si="14"/>
        <v>2826.1030147500423</v>
      </c>
    </row>
    <row r="87" spans="1:11" x14ac:dyDescent="0.2">
      <c r="A87" s="1">
        <v>43028</v>
      </c>
      <c r="B87">
        <v>3.88196447616916E-3</v>
      </c>
      <c r="C87" s="1">
        <v>43028</v>
      </c>
      <c r="D87">
        <v>257.11</v>
      </c>
      <c r="E87">
        <f t="shared" si="9"/>
        <v>401</v>
      </c>
      <c r="F87">
        <f t="shared" si="10"/>
        <v>0</v>
      </c>
      <c r="G87">
        <f t="shared" si="11"/>
        <v>254.31301475004875</v>
      </c>
      <c r="H87">
        <f t="shared" si="12"/>
        <v>105819.76120000001</v>
      </c>
      <c r="I87">
        <f t="shared" si="13"/>
        <v>5819.7612000000081</v>
      </c>
      <c r="J87">
        <f t="shared" si="8"/>
        <v>103355.42301475005</v>
      </c>
      <c r="K87">
        <f t="shared" si="14"/>
        <v>3355.4230147500493</v>
      </c>
    </row>
    <row r="88" spans="1:11" x14ac:dyDescent="0.2">
      <c r="A88" s="1">
        <v>43031</v>
      </c>
      <c r="B88">
        <v>4.1675884760549098E-3</v>
      </c>
      <c r="C88" s="1">
        <v>43031</v>
      </c>
      <c r="D88">
        <v>256.11</v>
      </c>
      <c r="E88">
        <f t="shared" si="9"/>
        <v>401</v>
      </c>
      <c r="F88">
        <f t="shared" si="10"/>
        <v>0</v>
      </c>
      <c r="G88">
        <f t="shared" si="11"/>
        <v>254.31301475004875</v>
      </c>
      <c r="H88">
        <f t="shared" si="12"/>
        <v>105408.76120000001</v>
      </c>
      <c r="I88">
        <f t="shared" si="13"/>
        <v>5408.7612000000081</v>
      </c>
      <c r="J88">
        <f t="shared" si="8"/>
        <v>102954.42301475005</v>
      </c>
      <c r="K88">
        <f t="shared" si="14"/>
        <v>2954.4230147500493</v>
      </c>
    </row>
    <row r="89" spans="1:11" x14ac:dyDescent="0.2">
      <c r="A89" s="1">
        <v>43032</v>
      </c>
      <c r="B89">
        <v>8.3768382269075702E-3</v>
      </c>
      <c r="C89" s="1">
        <v>43032</v>
      </c>
      <c r="D89">
        <v>256.56</v>
      </c>
      <c r="E89">
        <f t="shared" si="9"/>
        <v>401</v>
      </c>
      <c r="F89">
        <f t="shared" si="10"/>
        <v>0</v>
      </c>
      <c r="G89">
        <f t="shared" si="11"/>
        <v>254.31301475004875</v>
      </c>
      <c r="H89">
        <f t="shared" si="12"/>
        <v>105593.71120000001</v>
      </c>
      <c r="I89">
        <f t="shared" si="13"/>
        <v>5593.7112000000052</v>
      </c>
      <c r="J89">
        <f t="shared" si="8"/>
        <v>103134.87301475005</v>
      </c>
      <c r="K89">
        <f t="shared" si="14"/>
        <v>3134.8730147500464</v>
      </c>
    </row>
    <row r="90" spans="1:11" x14ac:dyDescent="0.2">
      <c r="A90" s="1">
        <v>43033</v>
      </c>
      <c r="B90">
        <v>-4.7785911322063097E-3</v>
      </c>
      <c r="C90" s="1">
        <v>43033</v>
      </c>
      <c r="D90">
        <v>255.29</v>
      </c>
      <c r="E90">
        <f t="shared" si="9"/>
        <v>-401</v>
      </c>
      <c r="F90">
        <f t="shared" si="10"/>
        <v>204742.58</v>
      </c>
      <c r="G90">
        <f t="shared" si="11"/>
        <v>204996.89301475004</v>
      </c>
      <c r="H90">
        <f t="shared" si="12"/>
        <v>105071.7412</v>
      </c>
      <c r="I90">
        <f t="shared" si="13"/>
        <v>5071.741200000004</v>
      </c>
      <c r="J90">
        <f t="shared" si="8"/>
        <v>102625.60301475004</v>
      </c>
      <c r="K90">
        <f t="shared" si="14"/>
        <v>2625.6030147500423</v>
      </c>
    </row>
    <row r="91" spans="1:11" x14ac:dyDescent="0.2">
      <c r="A91" s="1">
        <v>43034</v>
      </c>
      <c r="B91">
        <v>-9.2964888367150504E-4</v>
      </c>
      <c r="C91" s="1">
        <v>43034</v>
      </c>
      <c r="D91">
        <v>255.62</v>
      </c>
      <c r="E91">
        <f t="shared" si="9"/>
        <v>-400</v>
      </c>
      <c r="F91">
        <f t="shared" si="10"/>
        <v>-255.62</v>
      </c>
      <c r="G91">
        <f t="shared" si="11"/>
        <v>204741.27301475004</v>
      </c>
      <c r="H91">
        <f t="shared" si="12"/>
        <v>105207.37120000001</v>
      </c>
      <c r="I91">
        <f t="shared" si="13"/>
        <v>5207.3712000000087</v>
      </c>
      <c r="J91">
        <f t="shared" si="8"/>
        <v>102493.27301475004</v>
      </c>
      <c r="K91">
        <f t="shared" si="14"/>
        <v>2493.2730147500406</v>
      </c>
    </row>
    <row r="92" spans="1:11" x14ac:dyDescent="0.2">
      <c r="A92" s="1">
        <v>43035</v>
      </c>
      <c r="B92">
        <v>3.83789072722818E-4</v>
      </c>
      <c r="C92" s="1">
        <v>43035</v>
      </c>
      <c r="D92">
        <v>257.70999999999998</v>
      </c>
      <c r="E92">
        <f t="shared" si="9"/>
        <v>295.5</v>
      </c>
      <c r="F92">
        <f t="shared" si="10"/>
        <v>-179237.30499999999</v>
      </c>
      <c r="G92">
        <f t="shared" si="11"/>
        <v>25503.968014750048</v>
      </c>
      <c r="H92">
        <f t="shared" si="12"/>
        <v>106066.3612</v>
      </c>
      <c r="I92">
        <f t="shared" si="13"/>
        <v>6066.3611999999994</v>
      </c>
      <c r="J92">
        <f t="shared" si="8"/>
        <v>101657.27301475004</v>
      </c>
      <c r="K92">
        <f t="shared" si="14"/>
        <v>1657.2730147500406</v>
      </c>
    </row>
    <row r="93" spans="1:11" x14ac:dyDescent="0.2">
      <c r="A93" s="1">
        <v>43038</v>
      </c>
      <c r="B93">
        <v>1.71147326906062E-3</v>
      </c>
      <c r="C93" s="1">
        <v>43038</v>
      </c>
      <c r="D93">
        <v>256.75</v>
      </c>
      <c r="E93">
        <f t="shared" si="9"/>
        <v>394</v>
      </c>
      <c r="F93">
        <f t="shared" si="10"/>
        <v>-25289.875</v>
      </c>
      <c r="G93">
        <f t="shared" si="11"/>
        <v>214.09301475004759</v>
      </c>
      <c r="H93">
        <f t="shared" si="12"/>
        <v>105671.8012</v>
      </c>
      <c r="I93">
        <f t="shared" si="13"/>
        <v>5671.8012000000017</v>
      </c>
      <c r="J93">
        <f t="shared" si="8"/>
        <v>101373.59301475005</v>
      </c>
      <c r="K93">
        <f t="shared" si="14"/>
        <v>1373.5930147500476</v>
      </c>
    </row>
    <row r="94" spans="1:11" x14ac:dyDescent="0.2">
      <c r="A94" s="1">
        <v>43039</v>
      </c>
      <c r="B94">
        <v>2.44041235039867E-3</v>
      </c>
      <c r="C94" s="1">
        <v>43039</v>
      </c>
      <c r="D94">
        <v>257.14999999999998</v>
      </c>
      <c r="E94">
        <f t="shared" si="9"/>
        <v>394</v>
      </c>
      <c r="F94">
        <f t="shared" si="10"/>
        <v>0</v>
      </c>
      <c r="G94">
        <f t="shared" si="11"/>
        <v>214.09301475004759</v>
      </c>
      <c r="H94">
        <f t="shared" si="12"/>
        <v>105836.2012</v>
      </c>
      <c r="I94">
        <f t="shared" si="13"/>
        <v>5836.2011999999959</v>
      </c>
      <c r="J94">
        <f t="shared" si="8"/>
        <v>101531.19301475004</v>
      </c>
      <c r="K94">
        <f t="shared" si="14"/>
        <v>1531.1930147500389</v>
      </c>
    </row>
    <row r="95" spans="1:11" x14ac:dyDescent="0.2">
      <c r="A95" s="1">
        <v>43040</v>
      </c>
      <c r="B95">
        <v>7.5261914142159504E-3</v>
      </c>
      <c r="C95" s="1">
        <v>43040</v>
      </c>
      <c r="D95">
        <v>257.49</v>
      </c>
      <c r="E95">
        <f t="shared" si="9"/>
        <v>394</v>
      </c>
      <c r="F95">
        <f t="shared" si="10"/>
        <v>0</v>
      </c>
      <c r="G95">
        <f t="shared" si="11"/>
        <v>214.09301475004759</v>
      </c>
      <c r="H95">
        <f t="shared" si="12"/>
        <v>105975.9412</v>
      </c>
      <c r="I95">
        <f t="shared" si="13"/>
        <v>5975.9412000000011</v>
      </c>
      <c r="J95">
        <f t="shared" si="8"/>
        <v>101665.15301475005</v>
      </c>
      <c r="K95">
        <f t="shared" si="14"/>
        <v>1665.1530147500453</v>
      </c>
    </row>
    <row r="96" spans="1:11" x14ac:dyDescent="0.2">
      <c r="A96" s="1">
        <v>43041</v>
      </c>
      <c r="B96">
        <v>1.01082273659166E-2</v>
      </c>
      <c r="C96" s="1">
        <v>43041</v>
      </c>
      <c r="D96">
        <v>257.58999999999997</v>
      </c>
      <c r="E96">
        <f t="shared" si="9"/>
        <v>394</v>
      </c>
      <c r="F96">
        <f t="shared" si="10"/>
        <v>0</v>
      </c>
      <c r="G96">
        <f t="shared" si="11"/>
        <v>214.09301475004759</v>
      </c>
      <c r="H96">
        <f t="shared" si="12"/>
        <v>106017.04119999999</v>
      </c>
      <c r="I96">
        <f t="shared" si="13"/>
        <v>6017.0411999999924</v>
      </c>
      <c r="J96">
        <f t="shared" si="8"/>
        <v>101704.55301475004</v>
      </c>
      <c r="K96">
        <f t="shared" si="14"/>
        <v>1704.5530147500394</v>
      </c>
    </row>
    <row r="97" spans="1:11" x14ac:dyDescent="0.2">
      <c r="A97" s="1">
        <v>43042</v>
      </c>
      <c r="B97">
        <v>6.3451835705517897E-4</v>
      </c>
      <c r="C97" s="1">
        <v>43042</v>
      </c>
      <c r="D97">
        <v>258.45</v>
      </c>
      <c r="E97">
        <f t="shared" si="9"/>
        <v>295.5</v>
      </c>
      <c r="F97">
        <f t="shared" si="10"/>
        <v>25457.324999999997</v>
      </c>
      <c r="G97">
        <f t="shared" si="11"/>
        <v>25671.418014750045</v>
      </c>
      <c r="H97">
        <f t="shared" si="12"/>
        <v>106370.5012</v>
      </c>
      <c r="I97">
        <f t="shared" si="13"/>
        <v>6370.5011999999988</v>
      </c>
      <c r="J97">
        <f t="shared" si="8"/>
        <v>102043.39301475004</v>
      </c>
      <c r="K97">
        <f t="shared" si="14"/>
        <v>2043.3930147500359</v>
      </c>
    </row>
    <row r="98" spans="1:11" x14ac:dyDescent="0.2">
      <c r="A98" s="1">
        <v>43045</v>
      </c>
      <c r="B98">
        <v>-7.56755788540829E-4</v>
      </c>
      <c r="C98" s="1">
        <v>43045</v>
      </c>
      <c r="D98">
        <v>258.85000000000002</v>
      </c>
      <c r="E98">
        <f t="shared" si="9"/>
        <v>-394</v>
      </c>
      <c r="F98">
        <f t="shared" si="10"/>
        <v>178477.07500000001</v>
      </c>
      <c r="G98">
        <f t="shared" si="11"/>
        <v>204148.49301475007</v>
      </c>
      <c r="H98">
        <f t="shared" si="12"/>
        <v>106534.90120000001</v>
      </c>
      <c r="I98">
        <f t="shared" si="13"/>
        <v>6534.9012000000075</v>
      </c>
      <c r="J98">
        <f t="shared" ref="J98:J129" si="15">G98+E98*D98</f>
        <v>102161.59301475006</v>
      </c>
      <c r="K98">
        <f t="shared" si="14"/>
        <v>2161.5930147500621</v>
      </c>
    </row>
    <row r="99" spans="1:11" x14ac:dyDescent="0.2">
      <c r="A99" s="1">
        <v>43046</v>
      </c>
      <c r="B99">
        <v>2.2782295417639199E-3</v>
      </c>
      <c r="C99" s="1">
        <v>43046</v>
      </c>
      <c r="D99">
        <v>258.67</v>
      </c>
      <c r="E99">
        <f t="shared" si="9"/>
        <v>395</v>
      </c>
      <c r="F99">
        <f t="shared" si="10"/>
        <v>-204090.63</v>
      </c>
      <c r="G99">
        <f t="shared" si="11"/>
        <v>57.863014750066213</v>
      </c>
      <c r="H99">
        <f t="shared" si="12"/>
        <v>106460.92120000001</v>
      </c>
      <c r="I99">
        <f t="shared" si="13"/>
        <v>6460.9212000000116</v>
      </c>
      <c r="J99">
        <f t="shared" si="15"/>
        <v>102232.51301475007</v>
      </c>
      <c r="K99">
        <f t="shared" si="14"/>
        <v>2232.5130147500749</v>
      </c>
    </row>
    <row r="100" spans="1:11" x14ac:dyDescent="0.2">
      <c r="A100" s="1">
        <v>43047</v>
      </c>
      <c r="B100">
        <v>7.1765539498806796E-4</v>
      </c>
      <c r="C100" s="1">
        <v>43047</v>
      </c>
      <c r="D100">
        <v>259.11</v>
      </c>
      <c r="E100">
        <f t="shared" si="9"/>
        <v>395</v>
      </c>
      <c r="F100">
        <f t="shared" si="10"/>
        <v>0</v>
      </c>
      <c r="G100">
        <f t="shared" si="11"/>
        <v>57.863014750066213</v>
      </c>
      <c r="H100">
        <f t="shared" si="12"/>
        <v>106641.76120000001</v>
      </c>
      <c r="I100">
        <f t="shared" si="13"/>
        <v>6641.7612000000081</v>
      </c>
      <c r="J100">
        <f t="shared" si="15"/>
        <v>102406.31301475008</v>
      </c>
      <c r="K100">
        <f t="shared" si="14"/>
        <v>2406.3130147500779</v>
      </c>
    </row>
    <row r="101" spans="1:11" x14ac:dyDescent="0.2">
      <c r="A101" s="1">
        <v>43048</v>
      </c>
      <c r="B101">
        <v>1.66183054605254E-3</v>
      </c>
      <c r="C101" s="1">
        <v>43048</v>
      </c>
      <c r="D101">
        <v>258.17</v>
      </c>
      <c r="E101">
        <f t="shared" si="9"/>
        <v>395</v>
      </c>
      <c r="F101">
        <f t="shared" si="10"/>
        <v>0</v>
      </c>
      <c r="G101">
        <f t="shared" si="11"/>
        <v>57.863014750066213</v>
      </c>
      <c r="H101">
        <f t="shared" si="12"/>
        <v>106255.42120000001</v>
      </c>
      <c r="I101">
        <f t="shared" si="13"/>
        <v>6255.4212000000116</v>
      </c>
      <c r="J101">
        <f t="shared" si="15"/>
        <v>102035.01301475007</v>
      </c>
      <c r="K101">
        <f t="shared" si="14"/>
        <v>2035.0130147500749</v>
      </c>
    </row>
    <row r="102" spans="1:11" x14ac:dyDescent="0.2">
      <c r="A102" s="1">
        <v>43049</v>
      </c>
      <c r="B102">
        <v>1.1172420257255799E-3</v>
      </c>
      <c r="C102" s="1">
        <v>43049</v>
      </c>
      <c r="D102">
        <v>258.08999999999997</v>
      </c>
      <c r="E102">
        <f t="shared" si="9"/>
        <v>395</v>
      </c>
      <c r="F102">
        <f t="shared" si="10"/>
        <v>0</v>
      </c>
      <c r="G102">
        <f t="shared" si="11"/>
        <v>57.863014750066213</v>
      </c>
      <c r="H102">
        <f t="shared" si="12"/>
        <v>106222.54119999999</v>
      </c>
      <c r="I102">
        <f t="shared" si="13"/>
        <v>6222.5411999999924</v>
      </c>
      <c r="J102">
        <f t="shared" si="15"/>
        <v>102003.41301475005</v>
      </c>
      <c r="K102">
        <f t="shared" si="14"/>
        <v>2003.4130147500546</v>
      </c>
    </row>
    <row r="103" spans="1:11" x14ac:dyDescent="0.2">
      <c r="A103" s="1">
        <v>43052</v>
      </c>
      <c r="B103">
        <v>1.7355863944614899E-2</v>
      </c>
      <c r="C103" s="1">
        <v>43052</v>
      </c>
      <c r="D103">
        <v>258.33</v>
      </c>
      <c r="E103">
        <f t="shared" si="9"/>
        <v>395</v>
      </c>
      <c r="F103">
        <f t="shared" si="10"/>
        <v>0</v>
      </c>
      <c r="G103">
        <f t="shared" si="11"/>
        <v>57.863014750066213</v>
      </c>
      <c r="H103">
        <f t="shared" si="12"/>
        <v>106321.18119999999</v>
      </c>
      <c r="I103">
        <f t="shared" si="13"/>
        <v>6321.1811999999918</v>
      </c>
      <c r="J103">
        <f t="shared" si="15"/>
        <v>102098.21301475006</v>
      </c>
      <c r="K103">
        <f t="shared" si="14"/>
        <v>2098.2130147500575</v>
      </c>
    </row>
    <row r="104" spans="1:11" x14ac:dyDescent="0.2">
      <c r="A104" s="1">
        <v>43053</v>
      </c>
      <c r="B104">
        <v>-1.1714890789534401E-3</v>
      </c>
      <c r="C104" s="1">
        <v>43053</v>
      </c>
      <c r="D104">
        <v>257.73</v>
      </c>
      <c r="E104">
        <f t="shared" si="9"/>
        <v>-395</v>
      </c>
      <c r="F104">
        <f t="shared" si="10"/>
        <v>203606.7</v>
      </c>
      <c r="G104">
        <f t="shared" si="11"/>
        <v>203664.56301475008</v>
      </c>
      <c r="H104">
        <f t="shared" si="12"/>
        <v>106074.58120000002</v>
      </c>
      <c r="I104">
        <f t="shared" si="13"/>
        <v>6074.5812000000151</v>
      </c>
      <c r="J104">
        <f t="shared" si="15"/>
        <v>101861.21301475007</v>
      </c>
      <c r="K104">
        <f t="shared" si="14"/>
        <v>1861.213014750072</v>
      </c>
    </row>
    <row r="105" spans="1:11" x14ac:dyDescent="0.2">
      <c r="A105" s="1">
        <v>43054</v>
      </c>
      <c r="B105">
        <v>-1.45836661385144E-3</v>
      </c>
      <c r="C105" s="1">
        <v>43054</v>
      </c>
      <c r="D105">
        <v>256.44</v>
      </c>
      <c r="E105">
        <f t="shared" si="9"/>
        <v>-399</v>
      </c>
      <c r="F105">
        <f t="shared" si="10"/>
        <v>1025.76</v>
      </c>
      <c r="G105">
        <f t="shared" si="11"/>
        <v>204690.32301475009</v>
      </c>
      <c r="H105">
        <f t="shared" si="12"/>
        <v>105544.3912</v>
      </c>
      <c r="I105">
        <f t="shared" si="13"/>
        <v>5544.3911999999982</v>
      </c>
      <c r="J105">
        <f t="shared" si="15"/>
        <v>102370.76301475009</v>
      </c>
      <c r="K105">
        <f t="shared" si="14"/>
        <v>2370.7630147500895</v>
      </c>
    </row>
    <row r="106" spans="1:11" x14ac:dyDescent="0.2">
      <c r="A106" s="1">
        <v>43055</v>
      </c>
      <c r="B106">
        <v>-7.9182337344250097E-4</v>
      </c>
      <c r="C106" s="1">
        <v>43055</v>
      </c>
      <c r="D106">
        <v>258.62</v>
      </c>
      <c r="E106">
        <f t="shared" si="9"/>
        <v>-392</v>
      </c>
      <c r="F106">
        <f t="shared" si="10"/>
        <v>-1810.3400000000001</v>
      </c>
      <c r="G106">
        <f t="shared" si="11"/>
        <v>202879.98301475009</v>
      </c>
      <c r="H106">
        <f t="shared" si="12"/>
        <v>106440.37120000001</v>
      </c>
      <c r="I106">
        <f t="shared" si="13"/>
        <v>6440.3712000000087</v>
      </c>
      <c r="J106">
        <f t="shared" si="15"/>
        <v>101500.94301475008</v>
      </c>
      <c r="K106">
        <f t="shared" si="14"/>
        <v>1500.9430147500825</v>
      </c>
    </row>
    <row r="107" spans="1:11" x14ac:dyDescent="0.2">
      <c r="A107" s="1">
        <v>43056</v>
      </c>
      <c r="B107">
        <v>3.00091588663452E-3</v>
      </c>
      <c r="C107" s="1">
        <v>43056</v>
      </c>
      <c r="D107">
        <v>257.86</v>
      </c>
      <c r="E107">
        <f t="shared" si="9"/>
        <v>394</v>
      </c>
      <c r="F107">
        <f t="shared" si="10"/>
        <v>-202677.96000000002</v>
      </c>
      <c r="G107">
        <f t="shared" si="11"/>
        <v>202.02301475006971</v>
      </c>
      <c r="H107">
        <f t="shared" si="12"/>
        <v>106128.01120000001</v>
      </c>
      <c r="I107">
        <f t="shared" si="13"/>
        <v>6128.0112000000081</v>
      </c>
      <c r="J107">
        <f t="shared" si="15"/>
        <v>101798.86301475008</v>
      </c>
      <c r="K107">
        <f t="shared" si="14"/>
        <v>1798.8630147500808</v>
      </c>
    </row>
    <row r="108" spans="1:11" x14ac:dyDescent="0.2">
      <c r="A108" s="1">
        <v>43059</v>
      </c>
      <c r="B108">
        <v>2.8776646779221102E-3</v>
      </c>
      <c r="C108" s="1">
        <v>43059</v>
      </c>
      <c r="D108">
        <v>258.3</v>
      </c>
      <c r="E108">
        <f t="shared" si="9"/>
        <v>394</v>
      </c>
      <c r="F108">
        <f t="shared" si="10"/>
        <v>0</v>
      </c>
      <c r="G108">
        <f t="shared" si="11"/>
        <v>202.02301475006971</v>
      </c>
      <c r="H108">
        <f t="shared" si="12"/>
        <v>106308.8512</v>
      </c>
      <c r="I108">
        <f t="shared" si="13"/>
        <v>6308.8512000000046</v>
      </c>
      <c r="J108">
        <f t="shared" si="15"/>
        <v>101972.22301475008</v>
      </c>
      <c r="K108">
        <f t="shared" si="14"/>
        <v>1972.2230147500813</v>
      </c>
    </row>
    <row r="109" spans="1:11" x14ac:dyDescent="0.2">
      <c r="A109" s="1">
        <v>43060</v>
      </c>
      <c r="B109">
        <v>-2.7729592777585399E-3</v>
      </c>
      <c r="C109" s="1">
        <v>43060</v>
      </c>
      <c r="D109">
        <v>259.99</v>
      </c>
      <c r="E109">
        <f t="shared" si="9"/>
        <v>-394</v>
      </c>
      <c r="F109">
        <f t="shared" si="10"/>
        <v>204872.12</v>
      </c>
      <c r="G109">
        <f t="shared" si="11"/>
        <v>205074.14301475007</v>
      </c>
      <c r="H109">
        <f t="shared" si="12"/>
        <v>107003.4412</v>
      </c>
      <c r="I109">
        <f t="shared" si="13"/>
        <v>7003.4412000000011</v>
      </c>
      <c r="J109">
        <f t="shared" si="15"/>
        <v>102638.08301475007</v>
      </c>
      <c r="K109">
        <f t="shared" si="14"/>
        <v>2638.0830147500674</v>
      </c>
    </row>
    <row r="110" spans="1:11" x14ac:dyDescent="0.2">
      <c r="A110" s="1">
        <v>43061</v>
      </c>
      <c r="B110">
        <v>1.29526137573527E-3</v>
      </c>
      <c r="C110" s="1">
        <v>43061</v>
      </c>
      <c r="D110">
        <v>259.76</v>
      </c>
      <c r="E110">
        <f t="shared" si="9"/>
        <v>395</v>
      </c>
      <c r="F110">
        <f t="shared" si="10"/>
        <v>-204950.63999999998</v>
      </c>
      <c r="G110">
        <f t="shared" si="11"/>
        <v>123.50301475008018</v>
      </c>
      <c r="H110">
        <f t="shared" si="12"/>
        <v>106908.9112</v>
      </c>
      <c r="I110">
        <f t="shared" si="13"/>
        <v>6908.9112000000023</v>
      </c>
      <c r="J110">
        <f t="shared" si="15"/>
        <v>102728.70301475008</v>
      </c>
      <c r="K110">
        <f t="shared" si="14"/>
        <v>2728.7030147500773</v>
      </c>
    </row>
    <row r="111" spans="1:11" x14ac:dyDescent="0.2">
      <c r="A111" s="1">
        <v>43063</v>
      </c>
      <c r="B111">
        <v>1.6919372514907799E-3</v>
      </c>
      <c r="C111" s="1">
        <v>43063</v>
      </c>
      <c r="D111">
        <v>260.36</v>
      </c>
      <c r="E111">
        <f t="shared" si="9"/>
        <v>395</v>
      </c>
      <c r="F111">
        <f t="shared" si="10"/>
        <v>0</v>
      </c>
      <c r="G111">
        <f t="shared" si="11"/>
        <v>123.50301475008018</v>
      </c>
      <c r="H111">
        <f t="shared" si="12"/>
        <v>107155.51120000001</v>
      </c>
      <c r="I111">
        <f t="shared" si="13"/>
        <v>7155.5112000000081</v>
      </c>
      <c r="J111">
        <f t="shared" si="15"/>
        <v>102965.70301475009</v>
      </c>
      <c r="K111">
        <f t="shared" si="14"/>
        <v>2965.7030147500918</v>
      </c>
    </row>
    <row r="112" spans="1:11" x14ac:dyDescent="0.2">
      <c r="A112" s="1">
        <v>43066</v>
      </c>
      <c r="B112">
        <v>-1.69416511509209E-3</v>
      </c>
      <c r="C112" s="1">
        <v>43066</v>
      </c>
      <c r="D112">
        <v>260.23</v>
      </c>
      <c r="E112">
        <f t="shared" si="9"/>
        <v>-395</v>
      </c>
      <c r="F112">
        <f t="shared" si="10"/>
        <v>205581.7</v>
      </c>
      <c r="G112">
        <f t="shared" si="11"/>
        <v>205705.20301475009</v>
      </c>
      <c r="H112">
        <f t="shared" si="12"/>
        <v>107102.08120000002</v>
      </c>
      <c r="I112">
        <f t="shared" si="13"/>
        <v>7102.0812000000151</v>
      </c>
      <c r="J112">
        <f t="shared" si="15"/>
        <v>102914.35301475009</v>
      </c>
      <c r="K112">
        <f t="shared" si="14"/>
        <v>2914.353014750086</v>
      </c>
    </row>
    <row r="113" spans="1:11" x14ac:dyDescent="0.2">
      <c r="A113" s="1">
        <v>43067</v>
      </c>
      <c r="B113">
        <v>5.1238542860838399E-4</v>
      </c>
      <c r="C113" s="1">
        <v>43067</v>
      </c>
      <c r="D113">
        <v>262.87</v>
      </c>
      <c r="E113">
        <f t="shared" si="9"/>
        <v>290.25</v>
      </c>
      <c r="F113">
        <f t="shared" si="10"/>
        <v>-180131.66750000001</v>
      </c>
      <c r="G113">
        <f t="shared" si="11"/>
        <v>25573.535514750081</v>
      </c>
      <c r="H113">
        <f t="shared" si="12"/>
        <v>108187.12120000001</v>
      </c>
      <c r="I113">
        <f t="shared" si="13"/>
        <v>8187.1212000000087</v>
      </c>
      <c r="J113">
        <f t="shared" si="15"/>
        <v>101871.55301475008</v>
      </c>
      <c r="K113">
        <f t="shared" si="14"/>
        <v>1871.5530147500831</v>
      </c>
    </row>
    <row r="114" spans="1:11" x14ac:dyDescent="0.2">
      <c r="A114" s="1">
        <v>43068</v>
      </c>
      <c r="B114">
        <v>-4.4360385764966696E-3</v>
      </c>
      <c r="C114" s="1">
        <v>43068</v>
      </c>
      <c r="D114">
        <v>262.70999999999998</v>
      </c>
      <c r="E114">
        <f t="shared" si="9"/>
        <v>-387</v>
      </c>
      <c r="F114">
        <f t="shared" si="10"/>
        <v>177920.34749999997</v>
      </c>
      <c r="G114">
        <f t="shared" si="11"/>
        <v>203493.88301475006</v>
      </c>
      <c r="H114">
        <f t="shared" si="12"/>
        <v>108121.3612</v>
      </c>
      <c r="I114">
        <f t="shared" si="13"/>
        <v>8121.3611999999994</v>
      </c>
      <c r="J114">
        <f t="shared" si="15"/>
        <v>101825.11301475007</v>
      </c>
      <c r="K114">
        <f t="shared" si="14"/>
        <v>1825.1130147500662</v>
      </c>
    </row>
    <row r="115" spans="1:11" x14ac:dyDescent="0.2">
      <c r="A115" s="1">
        <v>43069</v>
      </c>
      <c r="B115">
        <v>-3.53621807675645E-3</v>
      </c>
      <c r="C115" s="1">
        <v>43069</v>
      </c>
      <c r="D115">
        <v>265.01</v>
      </c>
      <c r="E115">
        <f t="shared" si="9"/>
        <v>-380</v>
      </c>
      <c r="F115">
        <f t="shared" si="10"/>
        <v>-1855.07</v>
      </c>
      <c r="G115">
        <f t="shared" si="11"/>
        <v>201638.81301475005</v>
      </c>
      <c r="H115">
        <f t="shared" si="12"/>
        <v>109066.6612</v>
      </c>
      <c r="I115">
        <f t="shared" si="13"/>
        <v>9066.6612000000023</v>
      </c>
      <c r="J115">
        <f t="shared" si="15"/>
        <v>100935.01301475005</v>
      </c>
      <c r="K115">
        <f t="shared" si="14"/>
        <v>935.01301475004584</v>
      </c>
    </row>
    <row r="116" spans="1:11" x14ac:dyDescent="0.2">
      <c r="A116" s="1">
        <v>43070</v>
      </c>
      <c r="B116">
        <v>3.2173724305451699E-3</v>
      </c>
      <c r="C116" s="1">
        <v>43070</v>
      </c>
      <c r="D116">
        <v>264.45999999999998</v>
      </c>
      <c r="E116">
        <f t="shared" si="9"/>
        <v>382</v>
      </c>
      <c r="F116">
        <f t="shared" si="10"/>
        <v>-201518.52</v>
      </c>
      <c r="G116">
        <f t="shared" si="11"/>
        <v>120.29301475005923</v>
      </c>
      <c r="H116">
        <f t="shared" si="12"/>
        <v>108840.6112</v>
      </c>
      <c r="I116">
        <f t="shared" si="13"/>
        <v>8840.6111999999994</v>
      </c>
      <c r="J116">
        <f t="shared" si="15"/>
        <v>101144.01301475005</v>
      </c>
      <c r="K116">
        <f t="shared" si="14"/>
        <v>1144.0130147500458</v>
      </c>
    </row>
    <row r="117" spans="1:11" x14ac:dyDescent="0.2">
      <c r="A117" s="1">
        <v>43073</v>
      </c>
      <c r="B117">
        <v>1.4534738447005101E-3</v>
      </c>
      <c r="C117" s="1">
        <v>43073</v>
      </c>
      <c r="D117">
        <v>264.14</v>
      </c>
      <c r="E117">
        <f t="shared" si="9"/>
        <v>382</v>
      </c>
      <c r="F117">
        <f t="shared" si="10"/>
        <v>0</v>
      </c>
      <c r="G117">
        <f t="shared" si="11"/>
        <v>120.29301475005923</v>
      </c>
      <c r="H117">
        <f t="shared" si="12"/>
        <v>108709.0912</v>
      </c>
      <c r="I117">
        <f t="shared" si="13"/>
        <v>8709.0911999999953</v>
      </c>
      <c r="J117">
        <f t="shared" si="15"/>
        <v>101021.77301475006</v>
      </c>
      <c r="K117">
        <f t="shared" si="14"/>
        <v>1021.7730147500552</v>
      </c>
    </row>
    <row r="118" spans="1:11" x14ac:dyDescent="0.2">
      <c r="A118" s="1">
        <v>43074</v>
      </c>
      <c r="B118">
        <v>3.0387215393169399E-3</v>
      </c>
      <c r="C118" s="1">
        <v>43074</v>
      </c>
      <c r="D118">
        <v>263.19</v>
      </c>
      <c r="E118">
        <f t="shared" si="9"/>
        <v>382</v>
      </c>
      <c r="F118">
        <f t="shared" si="10"/>
        <v>0</v>
      </c>
      <c r="G118">
        <f t="shared" si="11"/>
        <v>120.29301475005923</v>
      </c>
      <c r="H118">
        <f t="shared" si="12"/>
        <v>108318.6412</v>
      </c>
      <c r="I118">
        <f t="shared" si="13"/>
        <v>8318.6411999999982</v>
      </c>
      <c r="J118">
        <f t="shared" si="15"/>
        <v>100658.87301475006</v>
      </c>
      <c r="K118">
        <f t="shared" si="14"/>
        <v>658.87301475006097</v>
      </c>
    </row>
    <row r="119" spans="1:11" x14ac:dyDescent="0.2">
      <c r="A119" s="1">
        <v>43075</v>
      </c>
      <c r="B119">
        <v>1.4493675320502799E-3</v>
      </c>
      <c r="C119" s="1">
        <v>43075</v>
      </c>
      <c r="D119">
        <v>263.24</v>
      </c>
      <c r="E119">
        <f t="shared" si="9"/>
        <v>382</v>
      </c>
      <c r="F119">
        <f t="shared" si="10"/>
        <v>0</v>
      </c>
      <c r="G119">
        <f t="shared" si="11"/>
        <v>120.29301475005923</v>
      </c>
      <c r="H119">
        <f t="shared" si="12"/>
        <v>108339.1912</v>
      </c>
      <c r="I119">
        <f t="shared" si="13"/>
        <v>8339.1912000000011</v>
      </c>
      <c r="J119">
        <f t="shared" si="15"/>
        <v>100677.97301475007</v>
      </c>
      <c r="K119">
        <f t="shared" si="14"/>
        <v>677.9730147500668</v>
      </c>
    </row>
    <row r="120" spans="1:11" x14ac:dyDescent="0.2">
      <c r="A120" s="1">
        <v>43076</v>
      </c>
      <c r="B120">
        <v>1.0678767696220099E-3</v>
      </c>
      <c r="C120" s="1">
        <v>43076</v>
      </c>
      <c r="D120">
        <v>264.07</v>
      </c>
      <c r="E120">
        <f t="shared" si="9"/>
        <v>382</v>
      </c>
      <c r="F120">
        <f t="shared" si="10"/>
        <v>0</v>
      </c>
      <c r="G120">
        <f t="shared" si="11"/>
        <v>120.29301475005923</v>
      </c>
      <c r="H120">
        <f t="shared" si="12"/>
        <v>108680.32120000001</v>
      </c>
      <c r="I120">
        <f t="shared" si="13"/>
        <v>8680.3212000000058</v>
      </c>
      <c r="J120">
        <f t="shared" si="15"/>
        <v>100995.03301475005</v>
      </c>
      <c r="K120">
        <f t="shared" si="14"/>
        <v>995.03301475004992</v>
      </c>
    </row>
    <row r="121" spans="1:11" x14ac:dyDescent="0.2">
      <c r="A121" s="1">
        <v>43077</v>
      </c>
      <c r="B121">
        <v>7.5039527549786795E-4</v>
      </c>
      <c r="C121" s="1">
        <v>43077</v>
      </c>
      <c r="D121">
        <v>265.51</v>
      </c>
      <c r="E121">
        <f t="shared" si="9"/>
        <v>382</v>
      </c>
      <c r="F121">
        <f t="shared" si="10"/>
        <v>0</v>
      </c>
      <c r="G121">
        <f t="shared" si="11"/>
        <v>120.29301475005923</v>
      </c>
      <c r="H121">
        <f t="shared" si="12"/>
        <v>109272.1612</v>
      </c>
      <c r="I121">
        <f t="shared" si="13"/>
        <v>9272.1612000000023</v>
      </c>
      <c r="J121">
        <f t="shared" si="15"/>
        <v>101545.11301475005</v>
      </c>
      <c r="K121">
        <f t="shared" si="14"/>
        <v>1545.1130147500517</v>
      </c>
    </row>
    <row r="122" spans="1:11" x14ac:dyDescent="0.2">
      <c r="A122" s="1">
        <v>43080</v>
      </c>
      <c r="B122">
        <v>-1.4956940006337901E-2</v>
      </c>
      <c r="C122" s="1">
        <v>43080</v>
      </c>
      <c r="D122">
        <v>266.31</v>
      </c>
      <c r="E122">
        <f t="shared" si="9"/>
        <v>-382</v>
      </c>
      <c r="F122">
        <f t="shared" si="10"/>
        <v>203460.84</v>
      </c>
      <c r="G122">
        <f t="shared" si="11"/>
        <v>203581.13301475006</v>
      </c>
      <c r="H122">
        <f t="shared" si="12"/>
        <v>109600.96120000001</v>
      </c>
      <c r="I122">
        <f t="shared" si="13"/>
        <v>9600.9612000000052</v>
      </c>
      <c r="J122">
        <f t="shared" si="15"/>
        <v>101850.71301475006</v>
      </c>
      <c r="K122">
        <f t="shared" si="14"/>
        <v>1850.7130147500575</v>
      </c>
    </row>
    <row r="123" spans="1:11" x14ac:dyDescent="0.2">
      <c r="A123" s="1">
        <v>43081</v>
      </c>
      <c r="B123">
        <v>1.1131099761215199E-3</v>
      </c>
      <c r="C123" s="1">
        <v>43081</v>
      </c>
      <c r="D123">
        <v>266.77999999999997</v>
      </c>
      <c r="E123">
        <f t="shared" si="9"/>
        <v>381</v>
      </c>
      <c r="F123">
        <f t="shared" si="10"/>
        <v>-203553.13999999998</v>
      </c>
      <c r="G123">
        <f t="shared" si="11"/>
        <v>27.99301475007087</v>
      </c>
      <c r="H123">
        <f t="shared" si="12"/>
        <v>109794.13119999999</v>
      </c>
      <c r="I123">
        <f t="shared" si="13"/>
        <v>9794.1311999999889</v>
      </c>
      <c r="J123">
        <f t="shared" si="15"/>
        <v>101671.17301475006</v>
      </c>
      <c r="K123">
        <f t="shared" si="14"/>
        <v>1671.1730147500639</v>
      </c>
    </row>
    <row r="124" spans="1:11" x14ac:dyDescent="0.2">
      <c r="A124" s="1">
        <v>43082</v>
      </c>
      <c r="B124">
        <v>1.1054638556547199E-3</v>
      </c>
      <c r="C124" s="1">
        <v>43082</v>
      </c>
      <c r="D124">
        <v>266.75</v>
      </c>
      <c r="E124">
        <f t="shared" si="9"/>
        <v>381</v>
      </c>
      <c r="F124">
        <f t="shared" si="10"/>
        <v>0</v>
      </c>
      <c r="G124">
        <f t="shared" si="11"/>
        <v>27.99301475007087</v>
      </c>
      <c r="H124">
        <f t="shared" si="12"/>
        <v>109781.8012</v>
      </c>
      <c r="I124">
        <f t="shared" si="13"/>
        <v>9781.8012000000017</v>
      </c>
      <c r="J124">
        <f t="shared" si="15"/>
        <v>101659.74301475007</v>
      </c>
      <c r="K124">
        <f t="shared" si="14"/>
        <v>1659.7430147500709</v>
      </c>
    </row>
    <row r="125" spans="1:11" x14ac:dyDescent="0.2">
      <c r="A125" s="1">
        <v>43083</v>
      </c>
      <c r="B125">
        <v>5.3174474560664601E-3</v>
      </c>
      <c r="C125" s="1">
        <v>43083</v>
      </c>
      <c r="D125">
        <v>265.66000000000003</v>
      </c>
      <c r="E125">
        <f t="shared" si="9"/>
        <v>381</v>
      </c>
      <c r="F125">
        <f t="shared" si="10"/>
        <v>0</v>
      </c>
      <c r="G125">
        <f t="shared" si="11"/>
        <v>27.99301475007087</v>
      </c>
      <c r="H125">
        <f t="shared" si="12"/>
        <v>109333.81120000001</v>
      </c>
      <c r="I125">
        <f t="shared" si="13"/>
        <v>9333.811200000011</v>
      </c>
      <c r="J125">
        <f t="shared" si="15"/>
        <v>101244.45301475008</v>
      </c>
      <c r="K125">
        <f t="shared" si="14"/>
        <v>1244.4530147500773</v>
      </c>
    </row>
    <row r="126" spans="1:11" x14ac:dyDescent="0.2">
      <c r="A126" s="1">
        <v>43084</v>
      </c>
      <c r="B126">
        <v>-2.63563064287332E-3</v>
      </c>
      <c r="C126" s="1">
        <v>43084</v>
      </c>
      <c r="D126">
        <v>266.51</v>
      </c>
      <c r="E126">
        <f t="shared" si="9"/>
        <v>-381</v>
      </c>
      <c r="F126">
        <f t="shared" si="10"/>
        <v>203080.62</v>
      </c>
      <c r="G126">
        <f t="shared" si="11"/>
        <v>203108.61301475007</v>
      </c>
      <c r="H126">
        <f t="shared" si="12"/>
        <v>109683.1612</v>
      </c>
      <c r="I126">
        <f t="shared" si="13"/>
        <v>9683.1612000000023</v>
      </c>
      <c r="J126">
        <f t="shared" si="15"/>
        <v>101568.30301475007</v>
      </c>
      <c r="K126">
        <f t="shared" si="14"/>
        <v>1568.3030147500685</v>
      </c>
    </row>
    <row r="127" spans="1:11" x14ac:dyDescent="0.2">
      <c r="A127" s="1">
        <v>43087</v>
      </c>
      <c r="B127">
        <v>1.9983470581689598E-3</v>
      </c>
      <c r="C127" s="1">
        <v>43087</v>
      </c>
      <c r="D127">
        <v>268.2</v>
      </c>
      <c r="E127">
        <f t="shared" si="9"/>
        <v>376</v>
      </c>
      <c r="F127">
        <f t="shared" si="10"/>
        <v>-203027.4</v>
      </c>
      <c r="G127">
        <f t="shared" si="11"/>
        <v>81.213014750072034</v>
      </c>
      <c r="H127">
        <f t="shared" si="12"/>
        <v>110377.7512</v>
      </c>
      <c r="I127">
        <f t="shared" si="13"/>
        <v>10377.751199999999</v>
      </c>
      <c r="J127">
        <f t="shared" si="15"/>
        <v>100924.41301475007</v>
      </c>
      <c r="K127">
        <f t="shared" si="14"/>
        <v>924.41301475006912</v>
      </c>
    </row>
    <row r="128" spans="1:11" x14ac:dyDescent="0.2">
      <c r="A128" s="1">
        <v>43088</v>
      </c>
      <c r="B128">
        <v>5.3939925803451203E-3</v>
      </c>
      <c r="C128" s="1">
        <v>43088</v>
      </c>
      <c r="D128">
        <v>267.17</v>
      </c>
      <c r="E128">
        <f t="shared" si="9"/>
        <v>376</v>
      </c>
      <c r="F128">
        <f t="shared" si="10"/>
        <v>0</v>
      </c>
      <c r="G128">
        <f t="shared" si="11"/>
        <v>81.213014750072034</v>
      </c>
      <c r="H128">
        <f t="shared" si="12"/>
        <v>109954.42120000001</v>
      </c>
      <c r="I128">
        <f t="shared" si="13"/>
        <v>9954.4212000000116</v>
      </c>
      <c r="J128">
        <f t="shared" si="15"/>
        <v>100537.13301475008</v>
      </c>
      <c r="K128">
        <f t="shared" si="14"/>
        <v>537.13301475008484</v>
      </c>
    </row>
    <row r="129" spans="1:11" x14ac:dyDescent="0.2">
      <c r="A129" s="1">
        <v>43089</v>
      </c>
      <c r="B129">
        <v>-2.2784948412715399E-2</v>
      </c>
      <c r="C129" s="1">
        <v>43089</v>
      </c>
      <c r="D129">
        <v>267.02999999999997</v>
      </c>
      <c r="E129">
        <f t="shared" si="9"/>
        <v>-376</v>
      </c>
      <c r="F129">
        <f t="shared" si="10"/>
        <v>200806.55999999997</v>
      </c>
      <c r="G129">
        <f t="shared" si="11"/>
        <v>200887.77301475004</v>
      </c>
      <c r="H129">
        <f t="shared" si="12"/>
        <v>109896.88119999999</v>
      </c>
      <c r="I129">
        <f t="shared" si="13"/>
        <v>9896.8811999999889</v>
      </c>
      <c r="J129">
        <f t="shared" si="15"/>
        <v>100484.49301475006</v>
      </c>
      <c r="K129">
        <f t="shared" si="14"/>
        <v>484.49301475005632</v>
      </c>
    </row>
    <row r="130" spans="1:11" x14ac:dyDescent="0.2">
      <c r="A130" s="1">
        <v>43090</v>
      </c>
      <c r="B130">
        <v>7.2096202303023804E-3</v>
      </c>
      <c r="C130" s="1">
        <v>43090</v>
      </c>
      <c r="D130">
        <v>267.58</v>
      </c>
      <c r="E130">
        <f t="shared" si="9"/>
        <v>374</v>
      </c>
      <c r="F130">
        <f t="shared" si="10"/>
        <v>-200685</v>
      </c>
      <c r="G130">
        <f t="shared" si="11"/>
        <v>202.7730147500406</v>
      </c>
      <c r="H130">
        <f t="shared" si="12"/>
        <v>110122.93119999999</v>
      </c>
      <c r="I130">
        <f t="shared" si="13"/>
        <v>10122.931199999992</v>
      </c>
      <c r="J130">
        <f t="shared" ref="J130:J135" si="16">G130+E130*D130</f>
        <v>100277.69301475004</v>
      </c>
      <c r="K130">
        <f t="shared" si="14"/>
        <v>277.69301475003886</v>
      </c>
    </row>
    <row r="131" spans="1:11" x14ac:dyDescent="0.2">
      <c r="A131" s="1">
        <v>43091</v>
      </c>
      <c r="B131">
        <v>2.04634721201113E-4</v>
      </c>
      <c r="C131" s="1">
        <v>43091</v>
      </c>
      <c r="D131">
        <v>267.51</v>
      </c>
      <c r="E131">
        <f t="shared" ref="E131:E135" si="17">IF(B131&gt;0,IF(B131&gt;_xlfn.QUARTILE.EXC(B$2:B$135,1),FLOOR(G130/D131+E130,1),FLOOR(G130/D131+E130,1)*0.75),-FLOOR(G130/D131+E130,1))</f>
        <v>280.5</v>
      </c>
      <c r="F131">
        <f t="shared" ref="F131:F135" si="18">(E130-E131)*D131</f>
        <v>25012.184999999998</v>
      </c>
      <c r="G131">
        <f t="shared" ref="G131:G135" si="19">G130+F131</f>
        <v>25214.958014750038</v>
      </c>
      <c r="H131">
        <f t="shared" ref="H131:H134" si="20">411*D131+147.5512</f>
        <v>110094.1612</v>
      </c>
      <c r="I131">
        <f t="shared" ref="I131:I135" si="21">H131-100000</f>
        <v>10094.161200000002</v>
      </c>
      <c r="J131">
        <f t="shared" si="16"/>
        <v>100251.51301475003</v>
      </c>
      <c r="K131">
        <f t="shared" ref="K131:K135" si="22">J131-100000</f>
        <v>251.51301475003129</v>
      </c>
    </row>
    <row r="132" spans="1:11" x14ac:dyDescent="0.2">
      <c r="A132" s="1">
        <v>43095</v>
      </c>
      <c r="B132">
        <v>1.7078304522363699E-3</v>
      </c>
      <c r="C132" s="1">
        <v>43095</v>
      </c>
      <c r="D132">
        <v>267.19</v>
      </c>
      <c r="E132">
        <f t="shared" si="17"/>
        <v>374</v>
      </c>
      <c r="F132">
        <f t="shared" si="18"/>
        <v>-24982.264999999999</v>
      </c>
      <c r="G132">
        <f t="shared" si="19"/>
        <v>232.69301475003886</v>
      </c>
      <c r="H132">
        <f t="shared" si="20"/>
        <v>109962.6412</v>
      </c>
      <c r="I132">
        <f t="shared" si="21"/>
        <v>9962.6411999999982</v>
      </c>
      <c r="J132">
        <f t="shared" si="16"/>
        <v>100161.75301475004</v>
      </c>
      <c r="K132">
        <f t="shared" si="22"/>
        <v>161.75301475003653</v>
      </c>
    </row>
    <row r="133" spans="1:11" x14ac:dyDescent="0.2">
      <c r="A133" s="1">
        <v>43096</v>
      </c>
      <c r="B133">
        <v>1.1931443691927199E-3</v>
      </c>
      <c r="C133" s="1">
        <v>43096</v>
      </c>
      <c r="D133">
        <v>267.32</v>
      </c>
      <c r="E133">
        <f t="shared" si="17"/>
        <v>374</v>
      </c>
      <c r="F133">
        <f t="shared" si="18"/>
        <v>0</v>
      </c>
      <c r="G133">
        <f t="shared" si="19"/>
        <v>232.69301475003886</v>
      </c>
      <c r="H133">
        <f t="shared" si="20"/>
        <v>110016.07120000001</v>
      </c>
      <c r="I133">
        <f t="shared" si="21"/>
        <v>10016.071200000006</v>
      </c>
      <c r="J133">
        <f t="shared" si="16"/>
        <v>100210.37301475003</v>
      </c>
      <c r="K133">
        <f t="shared" si="22"/>
        <v>210.37301475003187</v>
      </c>
    </row>
    <row r="134" spans="1:11" x14ac:dyDescent="0.2">
      <c r="A134" s="1">
        <v>43097</v>
      </c>
      <c r="B134">
        <v>2.4162997075306901E-3</v>
      </c>
      <c r="C134" s="1">
        <v>43097</v>
      </c>
      <c r="D134">
        <v>267.87</v>
      </c>
      <c r="E134">
        <f t="shared" si="17"/>
        <v>374</v>
      </c>
      <c r="F134">
        <f t="shared" si="18"/>
        <v>0</v>
      </c>
      <c r="G134">
        <f t="shared" si="19"/>
        <v>232.69301475003886</v>
      </c>
      <c r="H134">
        <f t="shared" si="20"/>
        <v>110242.12120000001</v>
      </c>
      <c r="I134">
        <f t="shared" si="21"/>
        <v>10242.121200000009</v>
      </c>
      <c r="J134">
        <f t="shared" si="16"/>
        <v>100416.07301475004</v>
      </c>
      <c r="K134">
        <f t="shared" si="22"/>
        <v>416.07301475004351</v>
      </c>
    </row>
    <row r="135" spans="1:11" x14ac:dyDescent="0.2">
      <c r="A135" s="1">
        <v>43098</v>
      </c>
      <c r="B135">
        <v>9.0364514641060804E-4</v>
      </c>
      <c r="C135" s="1">
        <v>43098</v>
      </c>
      <c r="D135">
        <v>266.86</v>
      </c>
      <c r="E135">
        <f t="shared" si="17"/>
        <v>374</v>
      </c>
      <c r="F135">
        <f t="shared" si="18"/>
        <v>0</v>
      </c>
      <c r="G135">
        <f t="shared" si="19"/>
        <v>232.69301475003886</v>
      </c>
      <c r="H135">
        <f>411*D135+147.5512</f>
        <v>109827.01120000001</v>
      </c>
      <c r="I135">
        <f t="shared" si="21"/>
        <v>9827.0112000000081</v>
      </c>
      <c r="J135">
        <f t="shared" si="16"/>
        <v>100038.33301475004</v>
      </c>
      <c r="K135">
        <f t="shared" si="22"/>
        <v>38.333014750038274</v>
      </c>
    </row>
    <row r="136" spans="1:11" x14ac:dyDescent="0.2">
      <c r="G136">
        <f>G135+E135*D135</f>
        <v>100038.33301475004</v>
      </c>
      <c r="H136">
        <f>G136-H135</f>
        <v>-9788.6781852499698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test_y_df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2019-11-15T00:54:45Z</dcterms:modified>
</cp:coreProperties>
</file>