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vannaleung/Downloads/Maroon/data/course eval piece/"/>
    </mc:Choice>
  </mc:AlternateContent>
  <xr:revisionPtr revIDLastSave="0" documentId="8_{022CB0D4-3893-254D-9A63-2DBF28A38460}" xr6:coauthVersionLast="47" xr6:coauthVersionMax="47" xr10:uidLastSave="{00000000-0000-0000-0000-000000000000}"/>
  <bookViews>
    <workbookView xWindow="0" yWindow="740" windowWidth="29400" windowHeight="16680" activeTab="2" xr2:uid="{969E3FB2-34EB-CC41-A389-AC61937050C5}"/>
  </bookViews>
  <sheets>
    <sheet name="Sheet1" sheetId="2" r:id="rId1"/>
    <sheet name="Sheet4" sheetId="5" r:id="rId2"/>
    <sheet name="lang_course_results" sheetId="1" r:id="rId3"/>
  </sheets>
  <calcPr calcId="191029"/>
  <pivotCaches>
    <pivotCache cacheId="25" r:id="rId4"/>
    <pivotCache cacheId="2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4" i="1" l="1"/>
  <c r="E156" i="1"/>
  <c r="E157" i="1"/>
  <c r="E2" i="1"/>
  <c r="E11" i="1"/>
  <c r="E204" i="1"/>
  <c r="E87" i="1"/>
  <c r="E95" i="1"/>
  <c r="E161" i="1"/>
  <c r="E186" i="1"/>
  <c r="E201" i="1"/>
  <c r="E218" i="1"/>
  <c r="E63" i="1"/>
  <c r="E73" i="1"/>
  <c r="E50" i="1"/>
  <c r="E24" i="1"/>
  <c r="E226" i="1"/>
  <c r="E146" i="1"/>
  <c r="E191" i="1"/>
  <c r="E202" i="1"/>
  <c r="E81" i="1"/>
  <c r="E112" i="1"/>
  <c r="E37" i="1"/>
  <c r="E162" i="1"/>
  <c r="E106" i="1"/>
  <c r="E224" i="1"/>
  <c r="E210" i="1"/>
  <c r="E220" i="1"/>
  <c r="E263" i="1"/>
  <c r="E227" i="1"/>
  <c r="E219" i="1"/>
  <c r="E172" i="1"/>
  <c r="E119" i="1"/>
  <c r="E207" i="1"/>
  <c r="E102" i="1"/>
  <c r="E208" i="1"/>
  <c r="E74" i="1"/>
  <c r="E93" i="1"/>
  <c r="E96" i="1"/>
  <c r="E71" i="1"/>
  <c r="E274" i="1"/>
  <c r="E265" i="1"/>
  <c r="E261" i="1"/>
  <c r="E196" i="1"/>
  <c r="E255" i="1"/>
  <c r="E236" i="1"/>
  <c r="E151" i="1"/>
  <c r="E192" i="1"/>
  <c r="E110" i="1"/>
  <c r="E140" i="1"/>
  <c r="E115" i="1"/>
  <c r="E56" i="1"/>
  <c r="E104" i="1"/>
  <c r="E78" i="1"/>
  <c r="E148" i="1"/>
  <c r="E259" i="1"/>
  <c r="E241" i="1"/>
  <c r="E25" i="1"/>
  <c r="E250" i="1"/>
  <c r="E97" i="1"/>
  <c r="E184" i="1"/>
  <c r="E149" i="1"/>
  <c r="E118" i="1"/>
  <c r="E79" i="1"/>
  <c r="E209" i="1"/>
  <c r="E225" i="1"/>
  <c r="E47" i="1"/>
  <c r="E222" i="1"/>
  <c r="E240" i="1"/>
  <c r="E237" i="1"/>
  <c r="E103" i="1"/>
  <c r="E158" i="1"/>
  <c r="E159" i="1"/>
  <c r="E12" i="1"/>
  <c r="E76" i="1"/>
  <c r="E33" i="1"/>
  <c r="E15" i="1"/>
  <c r="E229" i="1"/>
  <c r="E64" i="1"/>
  <c r="E75" i="1"/>
  <c r="E194" i="1"/>
  <c r="E70" i="1"/>
  <c r="E195" i="1"/>
  <c r="E233" i="1"/>
  <c r="E230" i="1"/>
  <c r="E211" i="1"/>
  <c r="E143" i="1"/>
  <c r="E145" i="1"/>
  <c r="E246" i="1"/>
  <c r="E271" i="1"/>
  <c r="E203" i="1"/>
  <c r="E174" i="1"/>
  <c r="E7" i="1"/>
  <c r="E10" i="1"/>
  <c r="E109" i="1"/>
  <c r="E67" i="1"/>
  <c r="E69" i="1"/>
  <c r="E49" i="1"/>
  <c r="E121" i="1"/>
  <c r="E27" i="1"/>
  <c r="E36" i="1"/>
  <c r="E268" i="1"/>
  <c r="E176" i="1"/>
  <c r="E138" i="1"/>
  <c r="E234" i="1"/>
  <c r="E105" i="1"/>
  <c r="E239" i="1"/>
  <c r="E260" i="1"/>
  <c r="E101" i="1"/>
  <c r="E85" i="1"/>
  <c r="E213" i="1"/>
  <c r="E116" i="1"/>
  <c r="E212" i="1"/>
  <c r="E243" i="1"/>
  <c r="E21" i="1"/>
  <c r="E23" i="1"/>
  <c r="E122" i="1"/>
  <c r="E193" i="1"/>
  <c r="E124" i="1"/>
  <c r="E46" i="1"/>
  <c r="E155" i="1"/>
  <c r="E144" i="1"/>
  <c r="E179" i="1"/>
  <c r="E130" i="1"/>
  <c r="E42" i="1"/>
  <c r="E68" i="1"/>
  <c r="E133" i="1"/>
  <c r="E142" i="1"/>
  <c r="E65" i="1"/>
  <c r="E167" i="1"/>
  <c r="E58" i="1"/>
  <c r="E173" i="1"/>
  <c r="E66" i="1"/>
  <c r="E34" i="1"/>
  <c r="E59" i="1"/>
  <c r="E256" i="1"/>
  <c r="E53" i="1"/>
  <c r="E40" i="1"/>
  <c r="E9" i="1"/>
  <c r="E132" i="1"/>
  <c r="E52" i="1"/>
  <c r="E111" i="1"/>
  <c r="E242" i="1"/>
  <c r="E166" i="1"/>
  <c r="E127" i="1"/>
  <c r="E178" i="1"/>
  <c r="E28" i="1"/>
  <c r="E35" i="1"/>
  <c r="E262" i="1"/>
  <c r="E29" i="1"/>
  <c r="E235" i="1"/>
  <c r="E13" i="1"/>
  <c r="E31" i="1"/>
  <c r="E120" i="1"/>
  <c r="E41" i="1"/>
  <c r="E175" i="1"/>
  <c r="E57" i="1"/>
  <c r="E245" i="1"/>
  <c r="E80" i="1"/>
  <c r="E82" i="1"/>
  <c r="E88" i="1"/>
  <c r="E232" i="1"/>
  <c r="E170" i="1"/>
  <c r="E244" i="1"/>
  <c r="E177" i="1"/>
  <c r="E181" i="1"/>
  <c r="E129" i="1"/>
  <c r="E126" i="1"/>
  <c r="E131" i="1"/>
  <c r="E141" i="1"/>
  <c r="E32" i="1"/>
  <c r="E197" i="1"/>
  <c r="E18" i="1"/>
  <c r="E150" i="1"/>
  <c r="E30" i="1"/>
  <c r="E180" i="1"/>
  <c r="E185" i="1"/>
  <c r="E54" i="1"/>
  <c r="E136" i="1"/>
  <c r="E171" i="1"/>
  <c r="E125" i="1"/>
  <c r="E182" i="1"/>
  <c r="E60" i="1"/>
  <c r="E83" i="1"/>
  <c r="E183" i="1"/>
  <c r="E134" i="1"/>
  <c r="E45" i="1"/>
  <c r="E61" i="1"/>
  <c r="E72" i="1"/>
  <c r="E43" i="1"/>
  <c r="E135" i="1"/>
  <c r="E86" i="1"/>
  <c r="E89" i="1"/>
  <c r="E84" i="1"/>
  <c r="E269" i="1"/>
  <c r="E270" i="1"/>
  <c r="E55" i="1"/>
  <c r="E139" i="1"/>
  <c r="E187" i="1"/>
  <c r="E223" i="1"/>
  <c r="E221" i="1"/>
  <c r="E228" i="1"/>
  <c r="E153" i="1"/>
  <c r="E217" i="1"/>
  <c r="E26" i="1"/>
  <c r="E48" i="1"/>
  <c r="E4" i="1"/>
  <c r="E99" i="1"/>
  <c r="E39" i="1"/>
  <c r="E248" i="1"/>
  <c r="E100" i="1"/>
  <c r="E169" i="1"/>
  <c r="E238" i="1"/>
  <c r="E51" i="1"/>
  <c r="E16" i="1"/>
  <c r="E272" i="1"/>
  <c r="E3" i="1"/>
  <c r="E19" i="1"/>
  <c r="E254" i="1"/>
  <c r="E276" i="1"/>
  <c r="E275" i="1"/>
  <c r="E154" i="1"/>
  <c r="E17" i="1"/>
  <c r="E253" i="1"/>
  <c r="E152" i="1"/>
  <c r="E147" i="1"/>
  <c r="E251" i="1"/>
  <c r="E117" i="1"/>
  <c r="E249" i="1"/>
  <c r="E91" i="1"/>
  <c r="E98" i="1"/>
  <c r="E14" i="1"/>
  <c r="E252" i="1"/>
  <c r="E62" i="1"/>
  <c r="E5" i="1"/>
  <c r="E38" i="1"/>
  <c r="E6" i="1"/>
  <c r="E205" i="1"/>
  <c r="E206" i="1"/>
  <c r="E163" i="1"/>
  <c r="E164" i="1"/>
  <c r="E113" i="1"/>
  <c r="E128" i="1"/>
  <c r="E137" i="1"/>
  <c r="E266" i="1"/>
  <c r="E267" i="1"/>
  <c r="E188" i="1"/>
  <c r="E273" i="1"/>
  <c r="E44" i="1"/>
  <c r="E123" i="1"/>
  <c r="E257" i="1"/>
  <c r="E215" i="1"/>
  <c r="E168" i="1"/>
  <c r="E190" i="1"/>
  <c r="E216" i="1"/>
  <c r="E160" i="1"/>
  <c r="E198" i="1"/>
  <c r="E231" i="1"/>
  <c r="E264" i="1"/>
  <c r="E258" i="1"/>
  <c r="E165" i="1"/>
  <c r="F37" i="1"/>
  <c r="F162" i="1"/>
  <c r="F106" i="1"/>
  <c r="G106" i="1" s="1"/>
  <c r="F224" i="1"/>
  <c r="F210" i="1"/>
  <c r="F220" i="1"/>
  <c r="F263" i="1"/>
  <c r="F227" i="1"/>
  <c r="G227" i="1" s="1"/>
  <c r="F219" i="1"/>
  <c r="F172" i="1"/>
  <c r="F119" i="1"/>
  <c r="G119" i="1" s="1"/>
  <c r="F207" i="1"/>
  <c r="F102" i="1"/>
  <c r="F208" i="1"/>
  <c r="F74" i="1"/>
  <c r="F93" i="1"/>
  <c r="G93" i="1" s="1"/>
  <c r="F96" i="1"/>
  <c r="G96" i="1" s="1"/>
  <c r="F71" i="1"/>
  <c r="F274" i="1"/>
  <c r="F265" i="1"/>
  <c r="F261" i="1"/>
  <c r="F196" i="1"/>
  <c r="F255" i="1"/>
  <c r="G255" i="1" s="1"/>
  <c r="F236" i="1"/>
  <c r="G236" i="1" s="1"/>
  <c r="F151" i="1"/>
  <c r="F192" i="1"/>
  <c r="F110" i="1"/>
  <c r="F140" i="1"/>
  <c r="F115" i="1"/>
  <c r="F56" i="1"/>
  <c r="F104" i="1"/>
  <c r="F78" i="1"/>
  <c r="G78" i="1" s="1"/>
  <c r="F148" i="1"/>
  <c r="F259" i="1"/>
  <c r="F241" i="1"/>
  <c r="F25" i="1"/>
  <c r="F250" i="1"/>
  <c r="F97" i="1"/>
  <c r="F184" i="1"/>
  <c r="F149" i="1"/>
  <c r="F118" i="1"/>
  <c r="F79" i="1"/>
  <c r="F209" i="1"/>
  <c r="G209" i="1" s="1"/>
  <c r="F225" i="1"/>
  <c r="F47" i="1"/>
  <c r="F222" i="1"/>
  <c r="F240" i="1"/>
  <c r="G240" i="1" s="1"/>
  <c r="F237" i="1"/>
  <c r="F103" i="1"/>
  <c r="F158" i="1"/>
  <c r="F159" i="1"/>
  <c r="G159" i="1" s="1"/>
  <c r="F12" i="1"/>
  <c r="F76" i="1"/>
  <c r="F33" i="1"/>
  <c r="G33" i="1" s="1"/>
  <c r="F15" i="1"/>
  <c r="G15" i="1" s="1"/>
  <c r="F229" i="1"/>
  <c r="F64" i="1"/>
  <c r="F75" i="1"/>
  <c r="F194" i="1"/>
  <c r="F70" i="1"/>
  <c r="F195" i="1"/>
  <c r="F233" i="1"/>
  <c r="F230" i="1"/>
  <c r="F211" i="1"/>
  <c r="F143" i="1"/>
  <c r="F145" i="1"/>
  <c r="F246" i="1"/>
  <c r="F271" i="1"/>
  <c r="F203" i="1"/>
  <c r="F174" i="1"/>
  <c r="F7" i="1"/>
  <c r="F10" i="1"/>
  <c r="F109" i="1"/>
  <c r="F67" i="1"/>
  <c r="F69" i="1"/>
  <c r="G69" i="1" s="1"/>
  <c r="F49" i="1"/>
  <c r="F121" i="1"/>
  <c r="F27" i="1"/>
  <c r="F36" i="1"/>
  <c r="G36" i="1" s="1"/>
  <c r="F268" i="1"/>
  <c r="F176" i="1"/>
  <c r="F138" i="1"/>
  <c r="F234" i="1"/>
  <c r="G234" i="1" s="1"/>
  <c r="F105" i="1"/>
  <c r="F239" i="1"/>
  <c r="F260" i="1"/>
  <c r="F101" i="1"/>
  <c r="G101" i="1" s="1"/>
  <c r="F85" i="1"/>
  <c r="F213" i="1"/>
  <c r="F116" i="1"/>
  <c r="F212" i="1"/>
  <c r="F243" i="1"/>
  <c r="F21" i="1"/>
  <c r="F23" i="1"/>
  <c r="F122" i="1"/>
  <c r="G122" i="1" s="1"/>
  <c r="F193" i="1"/>
  <c r="F124" i="1"/>
  <c r="G124" i="1" s="1"/>
  <c r="F46" i="1"/>
  <c r="F155" i="1"/>
  <c r="G155" i="1" s="1"/>
  <c r="F144" i="1"/>
  <c r="F179" i="1"/>
  <c r="F130" i="1"/>
  <c r="F42" i="1"/>
  <c r="G42" i="1" s="1"/>
  <c r="F68" i="1"/>
  <c r="F133" i="1"/>
  <c r="F142" i="1"/>
  <c r="F65" i="1"/>
  <c r="F167" i="1"/>
  <c r="F58" i="1"/>
  <c r="F173" i="1"/>
  <c r="F66" i="1"/>
  <c r="G66" i="1" s="1"/>
  <c r="F34" i="1"/>
  <c r="F59" i="1"/>
  <c r="F256" i="1"/>
  <c r="F53" i="1"/>
  <c r="F40" i="1"/>
  <c r="F9" i="1"/>
  <c r="F132" i="1"/>
  <c r="F52" i="1"/>
  <c r="G52" i="1" s="1"/>
  <c r="F111" i="1"/>
  <c r="F242" i="1"/>
  <c r="F166" i="1"/>
  <c r="F127" i="1"/>
  <c r="G127" i="1" s="1"/>
  <c r="F178" i="1"/>
  <c r="F28" i="1"/>
  <c r="F35" i="1"/>
  <c r="F262" i="1"/>
  <c r="G262" i="1" s="1"/>
  <c r="F29" i="1"/>
  <c r="F235" i="1"/>
  <c r="F13" i="1"/>
  <c r="F31" i="1"/>
  <c r="F120" i="1"/>
  <c r="F41" i="1"/>
  <c r="F175" i="1"/>
  <c r="F57" i="1"/>
  <c r="G57" i="1" s="1"/>
  <c r="F245" i="1"/>
  <c r="F80" i="1"/>
  <c r="F82" i="1"/>
  <c r="F88" i="1"/>
  <c r="G88" i="1" s="1"/>
  <c r="F232" i="1"/>
  <c r="F170" i="1"/>
  <c r="F244" i="1"/>
  <c r="F177" i="1"/>
  <c r="G177" i="1" s="1"/>
  <c r="F181" i="1"/>
  <c r="F129" i="1"/>
  <c r="F126" i="1"/>
  <c r="F131" i="1"/>
  <c r="G131" i="1" s="1"/>
  <c r="F141" i="1"/>
  <c r="F32" i="1"/>
  <c r="F197" i="1"/>
  <c r="F18" i="1"/>
  <c r="G18" i="1" s="1"/>
  <c r="F150" i="1"/>
  <c r="F30" i="1"/>
  <c r="F180" i="1"/>
  <c r="F185" i="1"/>
  <c r="F54" i="1"/>
  <c r="F136" i="1"/>
  <c r="F171" i="1"/>
  <c r="F125" i="1"/>
  <c r="G125" i="1" s="1"/>
  <c r="F182" i="1"/>
  <c r="F60" i="1"/>
  <c r="F83" i="1"/>
  <c r="F183" i="1"/>
  <c r="G183" i="1" s="1"/>
  <c r="F134" i="1"/>
  <c r="F45" i="1"/>
  <c r="F61" i="1"/>
  <c r="F72" i="1"/>
  <c r="G72" i="1" s="1"/>
  <c r="F43" i="1"/>
  <c r="F135" i="1"/>
  <c r="F86" i="1"/>
  <c r="F89" i="1"/>
  <c r="F84" i="1"/>
  <c r="F269" i="1"/>
  <c r="F270" i="1"/>
  <c r="F55" i="1"/>
  <c r="G55" i="1" s="1"/>
  <c r="F139" i="1"/>
  <c r="G139" i="1" s="1"/>
  <c r="F187" i="1"/>
  <c r="F223" i="1"/>
  <c r="F221" i="1"/>
  <c r="F228" i="1"/>
  <c r="F153" i="1"/>
  <c r="F217" i="1"/>
  <c r="F26" i="1"/>
  <c r="G26" i="1" s="1"/>
  <c r="F48" i="1"/>
  <c r="G48" i="1" s="1"/>
  <c r="F4" i="1"/>
  <c r="G4" i="1" s="1"/>
  <c r="F99" i="1"/>
  <c r="F39" i="1"/>
  <c r="F248" i="1"/>
  <c r="F100" i="1"/>
  <c r="F169" i="1"/>
  <c r="F238" i="1"/>
  <c r="G238" i="1" s="1"/>
  <c r="F51" i="1"/>
  <c r="G51" i="1" s="1"/>
  <c r="F16" i="1"/>
  <c r="F272" i="1"/>
  <c r="F3" i="1"/>
  <c r="F19" i="1"/>
  <c r="F254" i="1"/>
  <c r="F276" i="1"/>
  <c r="F275" i="1"/>
  <c r="G275" i="1" s="1"/>
  <c r="F154" i="1"/>
  <c r="F17" i="1"/>
  <c r="F253" i="1"/>
  <c r="F152" i="1"/>
  <c r="F114" i="1"/>
  <c r="G114" i="1" s="1"/>
  <c r="F156" i="1"/>
  <c r="G156" i="1" s="1"/>
  <c r="F157" i="1"/>
  <c r="G157" i="1" s="1"/>
  <c r="F2" i="1"/>
  <c r="G2" i="1" s="1"/>
  <c r="F14" i="1"/>
  <c r="F252" i="1"/>
  <c r="F62" i="1"/>
  <c r="G62" i="1" s="1"/>
  <c r="F5" i="1"/>
  <c r="F38" i="1"/>
  <c r="F6" i="1"/>
  <c r="F205" i="1"/>
  <c r="G205" i="1" s="1"/>
  <c r="F206" i="1"/>
  <c r="F163" i="1"/>
  <c r="F164" i="1"/>
  <c r="F113" i="1"/>
  <c r="F128" i="1"/>
  <c r="F137" i="1"/>
  <c r="F266" i="1"/>
  <c r="F267" i="1"/>
  <c r="G267" i="1" s="1"/>
  <c r="F188" i="1"/>
  <c r="F273" i="1"/>
  <c r="F44" i="1"/>
  <c r="F123" i="1"/>
  <c r="G123" i="1" s="1"/>
  <c r="F257" i="1"/>
  <c r="F215" i="1"/>
  <c r="F168" i="1"/>
  <c r="F190" i="1"/>
  <c r="F216" i="1"/>
  <c r="F160" i="1"/>
  <c r="F198" i="1"/>
  <c r="F231" i="1"/>
  <c r="G231" i="1" s="1"/>
  <c r="F264" i="1"/>
  <c r="F258" i="1"/>
  <c r="F165" i="1"/>
  <c r="F11" i="1"/>
  <c r="G11" i="1" s="1"/>
  <c r="F204" i="1"/>
  <c r="G204" i="1" s="1"/>
  <c r="F87" i="1"/>
  <c r="F95" i="1"/>
  <c r="F161" i="1"/>
  <c r="F186" i="1"/>
  <c r="F201" i="1"/>
  <c r="F218" i="1"/>
  <c r="F63" i="1"/>
  <c r="G63" i="1" s="1"/>
  <c r="F73" i="1"/>
  <c r="G73" i="1" s="1"/>
  <c r="F50" i="1"/>
  <c r="F24" i="1"/>
  <c r="F226" i="1"/>
  <c r="G226" i="1" s="1"/>
  <c r="F146" i="1"/>
  <c r="F191" i="1"/>
  <c r="F202" i="1"/>
  <c r="F81" i="1"/>
  <c r="G81" i="1" s="1"/>
  <c r="F112" i="1"/>
  <c r="G112" i="1" s="1"/>
  <c r="G38" i="1"/>
  <c r="G113" i="1"/>
  <c r="G215" i="1"/>
  <c r="G224" i="1"/>
  <c r="G210" i="1"/>
  <c r="G263" i="1"/>
  <c r="G207" i="1"/>
  <c r="G102" i="1"/>
  <c r="G208" i="1"/>
  <c r="G74" i="1"/>
  <c r="G274" i="1"/>
  <c r="G261" i="1"/>
  <c r="G104" i="1"/>
  <c r="G184" i="1"/>
  <c r="G103" i="1"/>
  <c r="G76" i="1"/>
  <c r="G230" i="1"/>
  <c r="G7" i="1"/>
  <c r="G213" i="1"/>
  <c r="G16" i="1"/>
  <c r="F22" i="1"/>
  <c r="F8" i="1"/>
  <c r="F214" i="1"/>
  <c r="F199" i="1"/>
  <c r="F107" i="1"/>
  <c r="F92" i="1"/>
  <c r="F189" i="1"/>
  <c r="F200" i="1"/>
  <c r="F108" i="1"/>
  <c r="F247" i="1"/>
  <c r="F77" i="1"/>
  <c r="F90" i="1"/>
  <c r="F94" i="1"/>
  <c r="F147" i="1"/>
  <c r="G147" i="1" s="1"/>
  <c r="F251" i="1"/>
  <c r="F117" i="1"/>
  <c r="G117" i="1" s="1"/>
  <c r="F249" i="1"/>
  <c r="F91" i="1"/>
  <c r="F98" i="1"/>
  <c r="E22" i="1"/>
  <c r="E8" i="1"/>
  <c r="G8" i="1" s="1"/>
  <c r="E214" i="1"/>
  <c r="E199" i="1"/>
  <c r="E107" i="1"/>
  <c r="E92" i="1"/>
  <c r="E189" i="1"/>
  <c r="E200" i="1"/>
  <c r="E108" i="1"/>
  <c r="E247" i="1"/>
  <c r="G247" i="1" s="1"/>
  <c r="E77" i="1"/>
  <c r="E90" i="1"/>
  <c r="E94" i="1"/>
  <c r="F20" i="1"/>
  <c r="E20" i="1"/>
  <c r="J227" i="1"/>
  <c r="J219" i="1"/>
  <c r="J172" i="1"/>
  <c r="J119" i="1"/>
  <c r="J207" i="1"/>
  <c r="J102" i="1"/>
  <c r="J208" i="1"/>
  <c r="J74" i="1"/>
  <c r="J93" i="1"/>
  <c r="J96" i="1"/>
  <c r="J71" i="1"/>
  <c r="J274" i="1"/>
  <c r="J265" i="1"/>
  <c r="J261" i="1"/>
  <c r="J196" i="1"/>
  <c r="J255" i="1"/>
  <c r="J236" i="1"/>
  <c r="J151" i="1"/>
  <c r="J192" i="1"/>
  <c r="J110" i="1"/>
  <c r="J140" i="1"/>
  <c r="J115" i="1"/>
  <c r="J56" i="1"/>
  <c r="J104" i="1"/>
  <c r="J78" i="1"/>
  <c r="J148" i="1"/>
  <c r="J259" i="1"/>
  <c r="J241" i="1"/>
  <c r="J25" i="1"/>
  <c r="J250" i="1"/>
  <c r="J97" i="1"/>
  <c r="J184" i="1"/>
  <c r="J149" i="1"/>
  <c r="J118" i="1"/>
  <c r="J79" i="1"/>
  <c r="J209" i="1"/>
  <c r="J225" i="1"/>
  <c r="J47" i="1"/>
  <c r="J222" i="1"/>
  <c r="J240" i="1"/>
  <c r="J237" i="1"/>
  <c r="J103" i="1"/>
  <c r="J158" i="1"/>
  <c r="J159" i="1"/>
  <c r="J12" i="1"/>
  <c r="J76" i="1"/>
  <c r="J33" i="1"/>
  <c r="J15" i="1"/>
  <c r="J229" i="1"/>
  <c r="J64" i="1"/>
  <c r="J75" i="1"/>
  <c r="J194" i="1"/>
  <c r="J70" i="1"/>
  <c r="J195" i="1"/>
  <c r="J233" i="1"/>
  <c r="J230" i="1"/>
  <c r="J211" i="1"/>
  <c r="J143" i="1"/>
  <c r="J145" i="1"/>
  <c r="J246" i="1"/>
  <c r="J271" i="1"/>
  <c r="J203" i="1"/>
  <c r="J174" i="1"/>
  <c r="J7" i="1"/>
  <c r="J10" i="1"/>
  <c r="J109" i="1"/>
  <c r="J67" i="1"/>
  <c r="J69" i="1"/>
  <c r="J49" i="1"/>
  <c r="J121" i="1"/>
  <c r="J27" i="1"/>
  <c r="J36" i="1"/>
  <c r="J268" i="1"/>
  <c r="J176" i="1"/>
  <c r="J138" i="1"/>
  <c r="J234" i="1"/>
  <c r="J105" i="1"/>
  <c r="J239" i="1"/>
  <c r="J260" i="1"/>
  <c r="J101" i="1"/>
  <c r="J85" i="1"/>
  <c r="J213" i="1"/>
  <c r="J116" i="1"/>
  <c r="J212" i="1"/>
  <c r="J243" i="1"/>
  <c r="J21" i="1"/>
  <c r="J23" i="1"/>
  <c r="J122" i="1"/>
  <c r="J193" i="1"/>
  <c r="J124" i="1"/>
  <c r="J46" i="1"/>
  <c r="J155" i="1"/>
  <c r="J144" i="1"/>
  <c r="J179" i="1"/>
  <c r="J130" i="1"/>
  <c r="J42" i="1"/>
  <c r="J68" i="1"/>
  <c r="J133" i="1"/>
  <c r="J142" i="1"/>
  <c r="J65" i="1"/>
  <c r="J167" i="1"/>
  <c r="J58" i="1"/>
  <c r="J173" i="1"/>
  <c r="J66" i="1"/>
  <c r="J34" i="1"/>
  <c r="J59" i="1"/>
  <c r="J256" i="1"/>
  <c r="J53" i="1"/>
  <c r="J40" i="1"/>
  <c r="J9" i="1"/>
  <c r="J132" i="1"/>
  <c r="J52" i="1"/>
  <c r="J111" i="1"/>
  <c r="J242" i="1"/>
  <c r="J166" i="1"/>
  <c r="J127" i="1"/>
  <c r="J178" i="1"/>
  <c r="J28" i="1"/>
  <c r="J35" i="1"/>
  <c r="J262" i="1"/>
  <c r="J29" i="1"/>
  <c r="J235" i="1"/>
  <c r="J13" i="1"/>
  <c r="J31" i="1"/>
  <c r="J120" i="1"/>
  <c r="J41" i="1"/>
  <c r="J175" i="1"/>
  <c r="J57" i="1"/>
  <c r="J245" i="1"/>
  <c r="J80" i="1"/>
  <c r="J82" i="1"/>
  <c r="J88" i="1"/>
  <c r="J232" i="1"/>
  <c r="J170" i="1"/>
  <c r="J244" i="1"/>
  <c r="J177" i="1"/>
  <c r="J181" i="1"/>
  <c r="J129" i="1"/>
  <c r="J126" i="1"/>
  <c r="J131" i="1"/>
  <c r="J141" i="1"/>
  <c r="J32" i="1"/>
  <c r="J197" i="1"/>
  <c r="J18" i="1"/>
  <c r="J150" i="1"/>
  <c r="J30" i="1"/>
  <c r="J180" i="1"/>
  <c r="J185" i="1"/>
  <c r="J54" i="1"/>
  <c r="J136" i="1"/>
  <c r="J171" i="1"/>
  <c r="J125" i="1"/>
  <c r="J182" i="1"/>
  <c r="J60" i="1"/>
  <c r="J83" i="1"/>
  <c r="J183" i="1"/>
  <c r="J134" i="1"/>
  <c r="J45" i="1"/>
  <c r="J61" i="1"/>
  <c r="J72" i="1"/>
  <c r="J43" i="1"/>
  <c r="J135" i="1"/>
  <c r="J86" i="1"/>
  <c r="J89" i="1"/>
  <c r="J84" i="1"/>
  <c r="J269" i="1"/>
  <c r="J270" i="1"/>
  <c r="J55" i="1"/>
  <c r="J139" i="1"/>
  <c r="J187" i="1"/>
  <c r="J223" i="1"/>
  <c r="J221" i="1"/>
  <c r="J228" i="1"/>
  <c r="J153" i="1"/>
  <c r="J217" i="1"/>
  <c r="J26" i="1"/>
  <c r="J48" i="1"/>
  <c r="J4" i="1"/>
  <c r="J99" i="1"/>
  <c r="J39" i="1"/>
  <c r="J248" i="1"/>
  <c r="J100" i="1"/>
  <c r="J169" i="1"/>
  <c r="J238" i="1"/>
  <c r="J51" i="1"/>
  <c r="J16" i="1"/>
  <c r="J272" i="1"/>
  <c r="J3" i="1"/>
  <c r="J19" i="1"/>
  <c r="J254" i="1"/>
  <c r="J276" i="1"/>
  <c r="J275" i="1"/>
  <c r="J154" i="1"/>
  <c r="J17" i="1"/>
  <c r="J253" i="1"/>
  <c r="J152" i="1"/>
  <c r="J114" i="1"/>
  <c r="J156" i="1"/>
  <c r="J157" i="1"/>
  <c r="J2" i="1"/>
  <c r="J252" i="1"/>
  <c r="J62" i="1"/>
  <c r="J5" i="1"/>
  <c r="J38" i="1"/>
  <c r="J6" i="1"/>
  <c r="J205" i="1"/>
  <c r="J206" i="1"/>
  <c r="J163" i="1"/>
  <c r="J164" i="1"/>
  <c r="J113" i="1"/>
  <c r="J128" i="1"/>
  <c r="J137" i="1"/>
  <c r="J266" i="1"/>
  <c r="J267" i="1"/>
  <c r="J188" i="1"/>
  <c r="J273" i="1"/>
  <c r="J44" i="1"/>
  <c r="J123" i="1"/>
  <c r="J257" i="1"/>
  <c r="J215" i="1"/>
  <c r="J168" i="1"/>
  <c r="J190" i="1"/>
  <c r="J216" i="1"/>
  <c r="J160" i="1"/>
  <c r="J198" i="1"/>
  <c r="J231" i="1"/>
  <c r="J264" i="1"/>
  <c r="J258" i="1"/>
  <c r="J165" i="1"/>
  <c r="J11" i="1"/>
  <c r="J204" i="1"/>
  <c r="J87" i="1"/>
  <c r="J95" i="1"/>
  <c r="J161" i="1"/>
  <c r="J186" i="1"/>
  <c r="J201" i="1"/>
  <c r="J218" i="1"/>
  <c r="J63" i="1"/>
  <c r="J73" i="1"/>
  <c r="J50" i="1"/>
  <c r="J24" i="1"/>
  <c r="J226" i="1"/>
  <c r="J146" i="1"/>
  <c r="J191" i="1"/>
  <c r="J202" i="1"/>
  <c r="J81" i="1"/>
  <c r="J112" i="1"/>
  <c r="J37" i="1"/>
  <c r="J162" i="1"/>
  <c r="J106" i="1"/>
  <c r="J224" i="1"/>
  <c r="J210" i="1"/>
  <c r="J220" i="1"/>
  <c r="J263" i="1"/>
  <c r="J22" i="1"/>
  <c r="J8" i="1"/>
  <c r="J214" i="1"/>
  <c r="J199" i="1"/>
  <c r="J107" i="1"/>
  <c r="J92" i="1"/>
  <c r="J189" i="1"/>
  <c r="J200" i="1"/>
  <c r="J108" i="1"/>
  <c r="J247" i="1"/>
  <c r="J77" i="1"/>
  <c r="J90" i="1"/>
  <c r="J94" i="1"/>
  <c r="J147" i="1"/>
  <c r="J251" i="1"/>
  <c r="J117" i="1"/>
  <c r="J249" i="1"/>
  <c r="J91" i="1"/>
  <c r="J98" i="1"/>
  <c r="J14" i="1"/>
  <c r="J20" i="1"/>
  <c r="G20" i="1" l="1"/>
  <c r="G264" i="1"/>
  <c r="G257" i="1"/>
  <c r="G128" i="1"/>
  <c r="G5" i="1"/>
  <c r="G160" i="1"/>
  <c r="G273" i="1"/>
  <c r="G163" i="1"/>
  <c r="G14" i="1"/>
  <c r="G253" i="1"/>
  <c r="G272" i="1"/>
  <c r="G99" i="1"/>
  <c r="G223" i="1"/>
  <c r="G86" i="1"/>
  <c r="G83" i="1"/>
  <c r="G180" i="1"/>
  <c r="G126" i="1"/>
  <c r="G82" i="1"/>
  <c r="G13" i="1"/>
  <c r="G166" i="1"/>
  <c r="G256" i="1"/>
  <c r="G142" i="1"/>
  <c r="G46" i="1"/>
  <c r="G116" i="1"/>
  <c r="G138" i="1"/>
  <c r="G67" i="1"/>
  <c r="G145" i="1"/>
  <c r="G75" i="1"/>
  <c r="G158" i="1"/>
  <c r="G79" i="1"/>
  <c r="G259" i="1"/>
  <c r="G192" i="1"/>
  <c r="G71" i="1"/>
  <c r="G172" i="1"/>
  <c r="G162" i="1"/>
  <c r="G24" i="1"/>
  <c r="G95" i="1"/>
  <c r="G60" i="1"/>
  <c r="G30" i="1"/>
  <c r="G235" i="1"/>
  <c r="G242" i="1"/>
  <c r="G59" i="1"/>
  <c r="G109" i="1"/>
  <c r="G143" i="1"/>
  <c r="G118" i="1"/>
  <c r="G148" i="1"/>
  <c r="G151" i="1"/>
  <c r="G219" i="1"/>
  <c r="G37" i="1"/>
  <c r="G50" i="1"/>
  <c r="G43" i="1"/>
  <c r="G182" i="1"/>
  <c r="G150" i="1"/>
  <c r="G181" i="1"/>
  <c r="G245" i="1"/>
  <c r="G29" i="1"/>
  <c r="G111" i="1"/>
  <c r="G34" i="1"/>
  <c r="G68" i="1"/>
  <c r="G193" i="1"/>
  <c r="G85" i="1"/>
  <c r="G268" i="1"/>
  <c r="G10" i="1"/>
  <c r="G211" i="1"/>
  <c r="G229" i="1"/>
  <c r="G237" i="1"/>
  <c r="G149" i="1"/>
  <c r="G251" i="1"/>
  <c r="G77" i="1"/>
  <c r="G214" i="1"/>
  <c r="G92" i="1"/>
  <c r="G17" i="1"/>
  <c r="G187" i="1"/>
  <c r="G135" i="1"/>
  <c r="G129" i="1"/>
  <c r="G80" i="1"/>
  <c r="G133" i="1"/>
  <c r="G176" i="1"/>
  <c r="G64" i="1"/>
  <c r="G107" i="1"/>
  <c r="G165" i="1"/>
  <c r="G168" i="1"/>
  <c r="G266" i="1"/>
  <c r="G108" i="1"/>
  <c r="G199" i="1"/>
  <c r="G258" i="1"/>
  <c r="G137" i="1"/>
  <c r="G87" i="1"/>
  <c r="G22" i="1"/>
  <c r="G90" i="1"/>
  <c r="G200" i="1"/>
  <c r="G189" i="1"/>
  <c r="G94" i="1"/>
  <c r="G188" i="1"/>
  <c r="G206" i="1"/>
  <c r="G98" i="1"/>
  <c r="G91" i="1"/>
  <c r="G249" i="1"/>
  <c r="G130" i="1"/>
  <c r="G23" i="1"/>
  <c r="G260" i="1"/>
  <c r="G27" i="1"/>
  <c r="G174" i="1"/>
  <c r="G233" i="1"/>
  <c r="G222" i="1"/>
  <c r="G97" i="1"/>
  <c r="G56" i="1"/>
  <c r="G196" i="1"/>
  <c r="G220" i="1"/>
  <c r="G202" i="1"/>
  <c r="G218" i="1"/>
  <c r="G121" i="1"/>
  <c r="G203" i="1"/>
  <c r="G195" i="1"/>
  <c r="G47" i="1"/>
  <c r="G250" i="1"/>
  <c r="G115" i="1"/>
  <c r="G191" i="1"/>
  <c r="G201" i="1"/>
  <c r="G140" i="1"/>
  <c r="G265" i="1"/>
  <c r="G146" i="1"/>
  <c r="G186" i="1"/>
  <c r="G198" i="1"/>
  <c r="G44" i="1"/>
  <c r="G164" i="1"/>
  <c r="G252" i="1"/>
  <c r="G89" i="1"/>
  <c r="G185" i="1"/>
  <c r="G31" i="1"/>
  <c r="G53" i="1"/>
  <c r="G65" i="1"/>
  <c r="G212" i="1"/>
  <c r="G246" i="1"/>
  <c r="G194" i="1"/>
  <c r="G241" i="1"/>
  <c r="G110" i="1"/>
  <c r="G161" i="1"/>
  <c r="G41" i="1"/>
  <c r="G153" i="1"/>
  <c r="G144" i="1"/>
  <c r="G254" i="1"/>
  <c r="G248" i="1"/>
  <c r="G134" i="1"/>
  <c r="G120" i="1"/>
  <c r="G225" i="1"/>
  <c r="G100" i="1"/>
  <c r="G269" i="1"/>
  <c r="G45" i="1"/>
  <c r="G136" i="1"/>
  <c r="G32" i="1"/>
  <c r="G170" i="1"/>
  <c r="G28" i="1"/>
  <c r="G9" i="1"/>
  <c r="G58" i="1"/>
  <c r="G179" i="1"/>
  <c r="G21" i="1"/>
  <c r="G239" i="1"/>
  <c r="G19" i="1"/>
  <c r="G228" i="1"/>
  <c r="G54" i="1"/>
  <c r="G141" i="1"/>
  <c r="G178" i="1"/>
  <c r="G40" i="1"/>
  <c r="G167" i="1"/>
  <c r="G243" i="1"/>
  <c r="G105" i="1"/>
  <c r="G49" i="1"/>
  <c r="G271" i="1"/>
  <c r="G70" i="1"/>
  <c r="G12" i="1"/>
  <c r="G25" i="1"/>
  <c r="G276" i="1"/>
  <c r="G169" i="1"/>
  <c r="G217" i="1"/>
  <c r="G270" i="1"/>
  <c r="G61" i="1"/>
  <c r="G171" i="1"/>
  <c r="G197" i="1"/>
  <c r="G244" i="1"/>
  <c r="G175" i="1"/>
  <c r="G35" i="1"/>
  <c r="G132" i="1"/>
  <c r="G173" i="1"/>
  <c r="G84" i="1"/>
  <c r="G232" i="1"/>
  <c r="G152" i="1"/>
  <c r="G3" i="1"/>
  <c r="G39" i="1"/>
  <c r="G221" i="1"/>
  <c r="G154" i="1"/>
  <c r="G216" i="1"/>
  <c r="G190" i="1"/>
  <c r="G6" i="1"/>
</calcChain>
</file>

<file path=xl/sharedStrings.xml><?xml version="1.0" encoding="utf-8"?>
<sst xmlns="http://schemas.openxmlformats.org/spreadsheetml/2006/main" count="991" uniqueCount="311">
  <si>
    <t>Course Code</t>
  </si>
  <si>
    <t>Instructor</t>
  </si>
  <si>
    <t>Enrolled</t>
  </si>
  <si>
    <t>Responses</t>
  </si>
  <si>
    <t>Avg Hours</t>
  </si>
  <si>
    <t>Sentiment Score</t>
  </si>
  <si>
    <t>ITAL 10100</t>
  </si>
  <si>
    <t>(s) Leonardo Cabrini</t>
  </si>
  <si>
    <t>EGPT 10101</t>
  </si>
  <si>
    <t>(s)</t>
  </si>
  <si>
    <t>JAPN 20200</t>
  </si>
  <si>
    <t>(s) Yoko Katagiri</t>
  </si>
  <si>
    <t>GRMN 10200</t>
  </si>
  <si>
    <t>(s) Nicole Burgoyne</t>
  </si>
  <si>
    <t>KORE 20300</t>
  </si>
  <si>
    <t>(s)  Jieun Kim</t>
  </si>
  <si>
    <t>SPAN 10300</t>
  </si>
  <si>
    <t>(s) Linxi Zhang</t>
  </si>
  <si>
    <t>CHIN 10300</t>
  </si>
  <si>
    <t>(s)  Jun Yang</t>
  </si>
  <si>
    <t>LATN 10200</t>
  </si>
  <si>
    <t>(s) Christopher Simon</t>
  </si>
  <si>
    <t>SPAN 10100</t>
  </si>
  <si>
    <t>(s) Alan Parma</t>
  </si>
  <si>
    <t>FREN 10300</t>
  </si>
  <si>
    <t>(s) Celine Bordeaux</t>
  </si>
  <si>
    <t>ASLG 10300</t>
  </si>
  <si>
    <t>(s)  David Reinhart</t>
  </si>
  <si>
    <t>FREN 20200</t>
  </si>
  <si>
    <t>(s) Georgy Khabarovskiy</t>
  </si>
  <si>
    <t>ARAB 20102</t>
  </si>
  <si>
    <t>(s) Hala Abdel Mobdy</t>
  </si>
  <si>
    <t>RUSS 20203</t>
  </si>
  <si>
    <t>(s) Erik Houle</t>
  </si>
  <si>
    <t>TURK 10501</t>
  </si>
  <si>
    <t>(s) Kagan Arik</t>
  </si>
  <si>
    <t>ITAL 10200</t>
  </si>
  <si>
    <t>(s) Sarah Jane Vincent</t>
  </si>
  <si>
    <t>PERS 20101</t>
  </si>
  <si>
    <t>(s) Pouneh ShabaniJadidi</t>
  </si>
  <si>
    <t>SPAN 20300</t>
  </si>
  <si>
    <t>(s) Veronica Moraga Guerra</t>
  </si>
  <si>
    <t>SPAN 20100</t>
  </si>
  <si>
    <t>(s) Juliano Saccomani</t>
  </si>
  <si>
    <t>NORW 10300</t>
  </si>
  <si>
    <t>(s)  Kimberly Kenny</t>
  </si>
  <si>
    <t>YDDH 10200</t>
  </si>
  <si>
    <t>(s) Jessica</t>
  </si>
  <si>
    <t>SANS 10200</t>
  </si>
  <si>
    <t>(s) Andrew Ollett</t>
  </si>
  <si>
    <t>ARAB 10102</t>
  </si>
  <si>
    <t>(s) Osama AbuEledam</t>
  </si>
  <si>
    <t>PERS 10101</t>
  </si>
  <si>
    <t>CHIN 11100</t>
  </si>
  <si>
    <t>(s) Yujia Ye</t>
  </si>
  <si>
    <t>FREN 20100</t>
  </si>
  <si>
    <t>(s) Sylvie Goutas</t>
  </si>
  <si>
    <t>ARAB 10101</t>
  </si>
  <si>
    <t>(s) Begona Arechabaleta Regulez</t>
  </si>
  <si>
    <t>HIND 10200</t>
  </si>
  <si>
    <t>(s) Jason Grunebaum</t>
  </si>
  <si>
    <t>GRMN 10300</t>
  </si>
  <si>
    <t>(s)  Matthew Stahlman</t>
  </si>
  <si>
    <t>CHIN 20300</t>
  </si>
  <si>
    <t>(s)  Meng Li</t>
  </si>
  <si>
    <t>CHIN 10100</t>
  </si>
  <si>
    <t>(s) Xiaorong Wang</t>
  </si>
  <si>
    <t>(s) Mark Baugher</t>
  </si>
  <si>
    <t>ITAL 20100</t>
  </si>
  <si>
    <t>(s) Veronica Vegna</t>
  </si>
  <si>
    <t>CHIN 20100</t>
  </si>
  <si>
    <t>PORT 10100</t>
  </si>
  <si>
    <t>URDU 10200</t>
  </si>
  <si>
    <t>(s) Romeena Kureishy</t>
  </si>
  <si>
    <t>SPAN 10200</t>
  </si>
  <si>
    <t>(s) Andr√©s Rabinovich</t>
  </si>
  <si>
    <t>SPAN 20200</t>
  </si>
  <si>
    <t>(s) Ely Segura Gomez</t>
  </si>
  <si>
    <t>KORE 20100</t>
  </si>
  <si>
    <t>(s) Jieun Kim</t>
  </si>
  <si>
    <t>JAPN 10100</t>
  </si>
  <si>
    <t>(s) Takeaki Okamoto</t>
  </si>
  <si>
    <t>(s) Zainab Hermes</t>
  </si>
  <si>
    <t>ITAL 20200</t>
  </si>
  <si>
    <t>HIND 10100</t>
  </si>
  <si>
    <t>(s) Ane MarkesLarruzea</t>
  </si>
  <si>
    <t>(s)  Aitana Espinos</t>
  </si>
  <si>
    <t>FREN 10402</t>
  </si>
  <si>
    <t>(s) Isabelle Faton</t>
  </si>
  <si>
    <t>LATN 10100</t>
  </si>
  <si>
    <t>KORE 10200</t>
  </si>
  <si>
    <t>(s) Youjung Shin</t>
  </si>
  <si>
    <t>(s)  Diego Barros</t>
  </si>
  <si>
    <t>RUSS 10203</t>
  </si>
  <si>
    <t>(s) Maria Iakubovich</t>
  </si>
  <si>
    <t>HIND 10300</t>
  </si>
  <si>
    <t>(s)  Jason Grunebaum</t>
  </si>
  <si>
    <t>(s) Miku Fukasaku</t>
  </si>
  <si>
    <t>LATN 20300</t>
  </si>
  <si>
    <t>(s)  Christopher Simon</t>
  </si>
  <si>
    <t>(s) Tomoko Kern</t>
  </si>
  <si>
    <t>GRMN 10100</t>
  </si>
  <si>
    <t>(s) Maeve Hooper</t>
  </si>
  <si>
    <t>JAPN 20300</t>
  </si>
  <si>
    <t>(s)  Yoko Katagiri</t>
  </si>
  <si>
    <t>EGPT 10103</t>
  </si>
  <si>
    <t>(s)  Margaret Geoga</t>
  </si>
  <si>
    <t>TURK 10102</t>
  </si>
  <si>
    <t>(s) Etienne Labbouz</t>
  </si>
  <si>
    <t>FREN 10200</t>
  </si>
  <si>
    <t>(s) Erell Taranne</t>
  </si>
  <si>
    <t>LATN 20200</t>
  </si>
  <si>
    <t>(s) SeMin Lee</t>
  </si>
  <si>
    <t>(s)  Alan Parma</t>
  </si>
  <si>
    <t>(s) Alejandra Ovalle</t>
  </si>
  <si>
    <t>URDU 10100</t>
  </si>
  <si>
    <t>JAPN 10200</t>
  </si>
  <si>
    <t>TURK 20102</t>
  </si>
  <si>
    <t>(s) Helga AnetshoferKarateke</t>
  </si>
  <si>
    <t>(s)  Irena Cajkova</t>
  </si>
  <si>
    <t>(s) Aidan Kaplan</t>
  </si>
  <si>
    <t>SANS 10100</t>
  </si>
  <si>
    <t>CHIN 11300</t>
  </si>
  <si>
    <t>(s)  Yujia Ye</t>
  </si>
  <si>
    <t>FREN 20300</t>
  </si>
  <si>
    <t>(s)  Georgy Khabarovskiy</t>
  </si>
  <si>
    <t>ASLG 10200</t>
  </si>
  <si>
    <t>(s) David Reinhart</t>
  </si>
  <si>
    <t>GREK 10200</t>
  </si>
  <si>
    <t>(s) Jonah Radding</t>
  </si>
  <si>
    <t>LATN 20100</t>
  </si>
  <si>
    <t>(s) Maria Lozada Cerna</t>
  </si>
  <si>
    <t>CHIN 10200</t>
  </si>
  <si>
    <t>(s) Jun Yang</t>
  </si>
  <si>
    <t>ARAB 20103</t>
  </si>
  <si>
    <t>(s)  Aidan Kaplan</t>
  </si>
  <si>
    <t>(s) Sara Dallavalle</t>
  </si>
  <si>
    <t>(s)  Ely Segura Gomez</t>
  </si>
  <si>
    <t>HEBR 20501</t>
  </si>
  <si>
    <t>(s) Ehud Har Even</t>
  </si>
  <si>
    <t>(s)  Xiaorong Wang</t>
  </si>
  <si>
    <t>(s)  Celine Bordeaux</t>
  </si>
  <si>
    <t>FREN 10100</t>
  </si>
  <si>
    <t>(s) Tessa LecomteFouche</t>
  </si>
  <si>
    <t>(s)  Eduardo Le√£o</t>
  </si>
  <si>
    <t>(s) Shan Xiang</t>
  </si>
  <si>
    <t>(s)  Shan Xiang</t>
  </si>
  <si>
    <t>(s) James Leon Weber</t>
  </si>
  <si>
    <t>(s)  Arshy Azizi</t>
  </si>
  <si>
    <t>ARAB 10103</t>
  </si>
  <si>
    <t>(s)  Zainab Hermes</t>
  </si>
  <si>
    <t>AKKD 10502</t>
  </si>
  <si>
    <t>(s) Herve Reculeau</t>
  </si>
  <si>
    <t>TAML 10300</t>
  </si>
  <si>
    <t>(s)  Govindarajan Navaneethakrishnan</t>
  </si>
  <si>
    <t>SANS 10300</t>
  </si>
  <si>
    <t>(s)  Andrew Ollett</t>
  </si>
  <si>
    <t>(s) Rebecca PosnerHess</t>
  </si>
  <si>
    <t>PERS 20103</t>
  </si>
  <si>
    <t>(s)  Pouneh ShabaniJadidi</t>
  </si>
  <si>
    <t>SPAN 20302</t>
  </si>
  <si>
    <t>(s)  James</t>
  </si>
  <si>
    <t>PERS 10103</t>
  </si>
  <si>
    <t>CHIN 20200</t>
  </si>
  <si>
    <t>GREK 20300</t>
  </si>
  <si>
    <t>(s)  Emily Austin</t>
  </si>
  <si>
    <t>(s) Matthew Stahlman</t>
  </si>
  <si>
    <t>(s)  James Leon Weber</t>
  </si>
  <si>
    <t>RUSS 20303</t>
  </si>
  <si>
    <t>(s)  Erik Houle</t>
  </si>
  <si>
    <t>RUSS 10103</t>
  </si>
  <si>
    <t>(s)  Sylvie Goutas</t>
  </si>
  <si>
    <t>ARAB 20101</t>
  </si>
  <si>
    <t>ITAL 20300</t>
  </si>
  <si>
    <t>(s)  Leonardo Cabrini</t>
  </si>
  <si>
    <t>GREK 10300</t>
  </si>
  <si>
    <t>(s)  Benjamin Yates</t>
  </si>
  <si>
    <t>PERS 20102</t>
  </si>
  <si>
    <t>HEBR 20502</t>
  </si>
  <si>
    <t>(s) Ehud Har</t>
  </si>
  <si>
    <t>(s) Noha Forster</t>
  </si>
  <si>
    <t>(s) Felipe PierasGuasp</t>
  </si>
  <si>
    <t>(s) Neringa Pukelis</t>
  </si>
  <si>
    <t>ITAL 10300</t>
  </si>
  <si>
    <t>(s)  Sara Dallavalle</t>
  </si>
  <si>
    <t>HEBR 10501</t>
  </si>
  <si>
    <t>(s) Ari Almog</t>
  </si>
  <si>
    <t>SWAH 25200</t>
  </si>
  <si>
    <t>CHIN 11200</t>
  </si>
  <si>
    <t>(s)  Mark Baugher</t>
  </si>
  <si>
    <t>(s)  Begona Arechabaleta Regulez</t>
  </si>
  <si>
    <t>(s) Diana Palenzuela Rodrigo</t>
  </si>
  <si>
    <t>(s) Pablo Ottonello</t>
  </si>
  <si>
    <t>PERS 10102</t>
  </si>
  <si>
    <t>KORE 10100</t>
  </si>
  <si>
    <t>KORE 20200</t>
  </si>
  <si>
    <t>(s)  Veronica Moraga Guerra</t>
  </si>
  <si>
    <t>(s) Rachel Bahng</t>
  </si>
  <si>
    <t>(s)  Elizabeth Issert</t>
  </si>
  <si>
    <t>GREK 20100</t>
  </si>
  <si>
    <t>(s) Nathan Katkin</t>
  </si>
  <si>
    <t>RUSS 20103</t>
  </si>
  <si>
    <t>(s) Gabriel Barr√®s</t>
  </si>
  <si>
    <t>(s)  Chenxi Zhang</t>
  </si>
  <si>
    <t>(s) Irena Cajkova</t>
  </si>
  <si>
    <t>(s) Sophia Alkhoury</t>
  </si>
  <si>
    <t>AKKD 10501</t>
  </si>
  <si>
    <t>(s)  Andr√©s Rabinovich</t>
  </si>
  <si>
    <t>JAPN 10300</t>
  </si>
  <si>
    <t>(s)  Takeaki Okamoto</t>
  </si>
  <si>
    <t>TAML 10200</t>
  </si>
  <si>
    <t>(s) Govindarajan Navaneethakrishnan</t>
  </si>
  <si>
    <t>KREY 12201</t>
  </si>
  <si>
    <t>(s) Gerdine</t>
  </si>
  <si>
    <t>(s) Janet Sedlar</t>
  </si>
  <si>
    <t>PORT 10300</t>
  </si>
  <si>
    <t>(s)  Juliano Saccomani</t>
  </si>
  <si>
    <t>(s)  YiLu Kuo</t>
  </si>
  <si>
    <t>(s)  Shiva Rahmani</t>
  </si>
  <si>
    <t>NORW 10200</t>
  </si>
  <si>
    <t>(s) Kimberly Kenny</t>
  </si>
  <si>
    <t>(s)  Alice McLean</t>
  </si>
  <si>
    <t>(s) Celia Diaz</t>
  </si>
  <si>
    <t>(s) Alice McLean</t>
  </si>
  <si>
    <t>KREY 12301</t>
  </si>
  <si>
    <t>(s) Gerdine Ulysse</t>
  </si>
  <si>
    <t>(s)  Tomoko Kern</t>
  </si>
  <si>
    <t>AKKD 10503</t>
  </si>
  <si>
    <t>(s)  Ryan Winters</t>
  </si>
  <si>
    <t>YDDH 10100</t>
  </si>
  <si>
    <t>(s) Jessica Kirzane</t>
  </si>
  <si>
    <t>KORE 10300</t>
  </si>
  <si>
    <t>(s)  Youjung Shin</t>
  </si>
  <si>
    <t>(s) Vianny</t>
  </si>
  <si>
    <t>(s) Meng Li</t>
  </si>
  <si>
    <t>(s) Aitana Espinos</t>
  </si>
  <si>
    <t>(s) Jean Vallejo Gonzalez</t>
  </si>
  <si>
    <t>NORW 10100</t>
  </si>
  <si>
    <t>(s) Marie Berg</t>
  </si>
  <si>
    <t>(s)  Maeve Hooper</t>
  </si>
  <si>
    <t>(s)  Linxi Zhang</t>
  </si>
  <si>
    <t>PORT 10200</t>
  </si>
  <si>
    <t>ARME 10101</t>
  </si>
  <si>
    <t>(s) Hripsime Haroutunian</t>
  </si>
  <si>
    <t>(s) Colin Benert</t>
  </si>
  <si>
    <t>POLI 10103</t>
  </si>
  <si>
    <t>(s) Dag Lindskog</t>
  </si>
  <si>
    <t>GREK 10100</t>
  </si>
  <si>
    <t>TAML 10100</t>
  </si>
  <si>
    <t>(s)  Osama AbuEledam</t>
  </si>
  <si>
    <t>EGPT 10102</t>
  </si>
  <si>
    <t>(s)  Miku Fukasaku</t>
  </si>
  <si>
    <t>LATN 10300</t>
  </si>
  <si>
    <t>(s)  Kaicheng Fang</t>
  </si>
  <si>
    <t>(s)  Laura Colaneri</t>
  </si>
  <si>
    <t>(s) Elizabeth Issert</t>
  </si>
  <si>
    <t>ASLG 10100</t>
  </si>
  <si>
    <t>BANG 10300</t>
  </si>
  <si>
    <t>(s)  Mandira Bhaduri</t>
  </si>
  <si>
    <t>SANS 20300</t>
  </si>
  <si>
    <t>(s)  Daniel Arnold</t>
  </si>
  <si>
    <t>SPAN 20102</t>
  </si>
  <si>
    <t>(s) Juliano</t>
  </si>
  <si>
    <t>TURK 10101</t>
  </si>
  <si>
    <t>HEBR 10503</t>
  </si>
  <si>
    <t>(s)  Ari Almog</t>
  </si>
  <si>
    <t>(s) Pablo Garcia Pinar</t>
  </si>
  <si>
    <t>(s) Helma Dik</t>
  </si>
  <si>
    <t>(s) Michael I. Allen</t>
  </si>
  <si>
    <t>(s)  Isabelle Faton</t>
  </si>
  <si>
    <t xml:space="preserve"> </t>
  </si>
  <si>
    <t>Normalised Hours</t>
  </si>
  <si>
    <t>Final Difficulty Score</t>
  </si>
  <si>
    <t>Response Rate</t>
  </si>
  <si>
    <t>Inverted Sentiment</t>
  </si>
  <si>
    <t>Row Labels</t>
  </si>
  <si>
    <t>Grand Total</t>
  </si>
  <si>
    <t>Average of Sentiment Score</t>
  </si>
  <si>
    <t>Average of Avg Hours</t>
  </si>
  <si>
    <t>Average of Response Rate</t>
  </si>
  <si>
    <t>Average of Final Difficulty Score</t>
  </si>
  <si>
    <t>Akkadian</t>
  </si>
  <si>
    <t>Arabic</t>
  </si>
  <si>
    <t>Armenian</t>
  </si>
  <si>
    <t>American Sign Language</t>
  </si>
  <si>
    <t>Bangla</t>
  </si>
  <si>
    <t>Chinese</t>
  </si>
  <si>
    <t>Egyptian</t>
  </si>
  <si>
    <t>French</t>
  </si>
  <si>
    <t>Greek</t>
  </si>
  <si>
    <t>German</t>
  </si>
  <si>
    <t>Hebrew</t>
  </si>
  <si>
    <t>Hindi</t>
  </si>
  <si>
    <t>Italian</t>
  </si>
  <si>
    <t>Japanese</t>
  </si>
  <si>
    <t>Korean</t>
  </si>
  <si>
    <t>Creole</t>
  </si>
  <si>
    <t>Latin</t>
  </si>
  <si>
    <t>Norwegian</t>
  </si>
  <si>
    <t>Persian</t>
  </si>
  <si>
    <t>Polish</t>
  </si>
  <si>
    <t>Portugeuse</t>
  </si>
  <si>
    <t>Russian</t>
  </si>
  <si>
    <t>Sanskrit</t>
  </si>
  <si>
    <t>Spanish</t>
  </si>
  <si>
    <t>Swahili</t>
  </si>
  <si>
    <t>Tamil</t>
  </si>
  <si>
    <t>Turkish</t>
  </si>
  <si>
    <t>Urdu</t>
  </si>
  <si>
    <t>Yiddish</t>
  </si>
  <si>
    <t>Sequence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</si>
</sst>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4" fillId="0" borderId="0" xfId="0" applyFont="1"/>
    <xf numFmtId="0" fontId="18" fillId="0" borderId="0" xfId="0" applyFont="1"/>
    <xf numFmtId="0" fontId="19" fillId="0" borderId="0" xfId="0" applyFont="1"/>
    <xf numFmtId="9" fontId="18" fillId="0" borderId="0" xfId="1" applyFont="1"/>
    <xf numFmtId="9" fontId="19" fillId="0" borderId="0" xfId="1" applyFont="1"/>
    <xf numFmtId="2" fontId="19" fillId="0" borderId="0" xfId="0" applyNumberFormat="1" applyFont="1"/>
    <xf numFmtId="164" fontId="19" fillId="0" borderId="0" xfId="0" applyNumberFormat="1" applyFont="1"/>
    <xf numFmtId="164" fontId="18" fillId="0" borderId="0" xfId="0" applyNumberFormat="1" applyFont="1"/>
    <xf numFmtId="164" fontId="0" fillId="0" borderId="0" xfId="0" applyNumberFormat="1"/>
    <xf numFmtId="2" fontId="18" fillId="0" borderId="0" xfId="0" applyNumberFormat="1" applyFont="1"/>
    <xf numFmtId="2" fontId="0" fillId="0" borderId="0" xfId="0" applyNumberFormat="1"/>
    <xf numFmtId="1" fontId="18" fillId="0" borderId="0" xfId="0" applyNumberFormat="1" applyFont="1"/>
    <xf numFmtId="1" fontId="19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anna Leung" refreshedDate="45748.558001157406" createdVersion="8" refreshedVersion="8" minRefreshableVersion="3" recordCount="275" xr:uid="{02FF369B-3C3C-DC4B-BD79-32002B526156}">
  <cacheSource type="worksheet">
    <worksheetSource ref="A1:K276" sheet="lang_course_results"/>
  </cacheSource>
  <cacheFields count="11">
    <cacheField name="Course Code" numFmtId="164">
      <sharedItems/>
    </cacheField>
    <cacheField name="Instructor" numFmtId="164">
      <sharedItems containsBlank="1"/>
    </cacheField>
    <cacheField name="Avg Hours" numFmtId="2">
      <sharedItems containsSemiMixedTypes="0" containsString="0" containsNumber="1" minValue="2" maxValue="14.5"/>
    </cacheField>
    <cacheField name="Sentiment Score" numFmtId="164">
      <sharedItems containsSemiMixedTypes="0" containsString="0" containsNumber="1" minValue="0" maxValue="0.378"/>
    </cacheField>
    <cacheField name="Normalised Hours" numFmtId="164">
      <sharedItems containsSemiMixedTypes="0" containsString="0" containsNumber="1" minValue="0" maxValue="1"/>
    </cacheField>
    <cacheField name="Inverted Sentiment" numFmtId="164">
      <sharedItems containsSemiMixedTypes="0" containsString="0" containsNumber="1" minValue="0" maxValue="1"/>
    </cacheField>
    <cacheField name="Final Difficulty Score" numFmtId="164">
      <sharedItems containsSemiMixedTypes="0" containsString="0" containsNumber="1" minValue="0.04" maxValue="0.86851640211640202"/>
    </cacheField>
    <cacheField name="Enrolled" numFmtId="1">
      <sharedItems containsSemiMixedTypes="0" containsString="0" containsNumber="1" containsInteger="1" minValue="3" maxValue="22"/>
    </cacheField>
    <cacheField name="Responses" numFmtId="1">
      <sharedItems containsSemiMixedTypes="0" containsString="0" containsNumber="1" containsInteger="1" minValue="3" maxValue="15"/>
    </cacheField>
    <cacheField name="Response Rate" numFmtId="9">
      <sharedItems containsSemiMixedTypes="0" containsString="0" containsNumber="1" minValue="0.21428571428571427" maxValue="1"/>
    </cacheField>
    <cacheField name="Sequence Group" numFmtId="0">
      <sharedItems count="29">
        <s v="Akkadian"/>
        <s v="Arabic"/>
        <s v="Armenian"/>
        <s v="American Sign Language"/>
        <s v="Bangla"/>
        <s v="Chinese"/>
        <s v="Egyptian"/>
        <s v="French"/>
        <s v="Greek"/>
        <s v="German"/>
        <s v="Hebrew"/>
        <s v="Hindi"/>
        <s v="Italian"/>
        <s v="Japanese"/>
        <s v="Korean"/>
        <s v="Creole"/>
        <s v="Latin"/>
        <s v="Norwegian"/>
        <s v="Persian"/>
        <s v="Polish"/>
        <s v="Portugeuse"/>
        <s v="Russian"/>
        <s v="Sanskrit"/>
        <s v="Spanish"/>
        <s v="Swahili"/>
        <s v="Tamil"/>
        <s v="Turkish"/>
        <s v="Urdu"/>
        <s v="Yiddi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anna Leung" refreshedDate="45748.558001273152" createdVersion="8" refreshedVersion="8" minRefreshableVersion="3" recordCount="275" xr:uid="{CB8C66C7-482F-1F43-AE16-DBBD1609087A}">
  <cacheSource type="worksheet">
    <worksheetSource ref="A1:J276" sheet="lang_course_results"/>
  </cacheSource>
  <cacheFields count="10">
    <cacheField name="Course Code" numFmtId="164">
      <sharedItems count="115">
        <s v="AKKD 10501"/>
        <s v="AKKD 10502"/>
        <s v="AKKD 10503"/>
        <s v="ARAB 10101"/>
        <s v="ARAB 10102"/>
        <s v="ARAB 10103"/>
        <s v="ARAB 20101"/>
        <s v="ARAB 20102"/>
        <s v="ARAB 20103"/>
        <s v="ARME 10101"/>
        <s v="ASLG 10100"/>
        <s v="ASLG 10200"/>
        <s v="ASLG 10300"/>
        <s v="BANG 10300"/>
        <s v="CHIN 10100"/>
        <s v="CHIN 10200"/>
        <s v="CHIN 10300"/>
        <s v="CHIN 11100"/>
        <s v="CHIN 11200"/>
        <s v="CHIN 11300"/>
        <s v="CHIN 20100"/>
        <s v="CHIN 20200"/>
        <s v="CHIN 20300"/>
        <s v="EGPT 10101"/>
        <s v="EGPT 10102"/>
        <s v="EGPT 10103"/>
        <s v="FREN 10100"/>
        <s v="FREN 10200"/>
        <s v="FREN 10300"/>
        <s v="FREN 10402"/>
        <s v="FREN 20100"/>
        <s v="FREN 20200"/>
        <s v="FREN 20300"/>
        <s v="GREK 10100"/>
        <s v="GREK 10200"/>
        <s v="GREK 10300"/>
        <s v="GREK 20100"/>
        <s v="GREK 20300"/>
        <s v="GRMN 10100"/>
        <s v="GRMN 10200"/>
        <s v="GRMN 10300"/>
        <s v="HEBR 10501"/>
        <s v="HEBR 10503"/>
        <s v="HEBR 20501"/>
        <s v="HEBR 20502"/>
        <s v="HIND 10100"/>
        <s v="HIND 10200"/>
        <s v="HIND 10300"/>
        <s v="ITAL 10100"/>
        <s v="ITAL 10200"/>
        <s v="ITAL 10300"/>
        <s v="ITAL 20100"/>
        <s v="ITAL 20200"/>
        <s v="ITAL 20300"/>
        <s v="JAPN 10100"/>
        <s v="JAPN 10200"/>
        <s v="JAPN 10300"/>
        <s v="JAPN 20200"/>
        <s v="JAPN 20300"/>
        <s v="KORE 10100"/>
        <s v="KORE 10200"/>
        <s v="KORE 10300"/>
        <s v="KORE 20100"/>
        <s v="KORE 20200"/>
        <s v="KORE 20300"/>
        <s v="KREY 12201"/>
        <s v="KREY 12301"/>
        <s v="LATN 10100"/>
        <s v="LATN 10200"/>
        <s v="LATN 10300"/>
        <s v="LATN 20100"/>
        <s v="LATN 20200"/>
        <s v="LATN 20300"/>
        <s v="NORW 10100"/>
        <s v="NORW 10200"/>
        <s v="NORW 10300"/>
        <s v="PERS 10101"/>
        <s v="PERS 10102"/>
        <s v="PERS 10103"/>
        <s v="PERS 20101"/>
        <s v="PERS 20102"/>
        <s v="PERS 20103"/>
        <s v="POLI 10103"/>
        <s v="PORT 10100"/>
        <s v="PORT 10200"/>
        <s v="PORT 10300"/>
        <s v="RUSS 10103"/>
        <s v="RUSS 10203"/>
        <s v="RUSS 20103"/>
        <s v="RUSS 20203"/>
        <s v="RUSS 20303"/>
        <s v="SANS 10100"/>
        <s v="SANS 10200"/>
        <s v="SANS 10300"/>
        <s v="SANS 20300"/>
        <s v="SPAN 10100"/>
        <s v="SPAN 10200"/>
        <s v="SPAN 10300"/>
        <s v="SPAN 20100"/>
        <s v="SPAN 20102"/>
        <s v="SPAN 20200"/>
        <s v="SPAN 20300"/>
        <s v="SPAN 20302"/>
        <s v="SWAH 25200"/>
        <s v="TAML 10100"/>
        <s v="TAML 10200"/>
        <s v="TAML 10300"/>
        <s v="TURK 10101"/>
        <s v="TURK 10102"/>
        <s v="TURK 10501"/>
        <s v="TURK 20102"/>
        <s v="URDU 10100"/>
        <s v="URDU 10200"/>
        <s v="YDDH 10100"/>
        <s v="YDDH 10200"/>
      </sharedItems>
    </cacheField>
    <cacheField name="Instructor" numFmtId="164">
      <sharedItems containsBlank="1"/>
    </cacheField>
    <cacheField name="Avg Hours" numFmtId="2">
      <sharedItems containsSemiMixedTypes="0" containsString="0" containsNumber="1" minValue="2" maxValue="14.5"/>
    </cacheField>
    <cacheField name="Sentiment Score" numFmtId="164">
      <sharedItems containsSemiMixedTypes="0" containsString="0" containsNumber="1" minValue="0" maxValue="0.378"/>
    </cacheField>
    <cacheField name="Normalised Hours" numFmtId="164">
      <sharedItems containsSemiMixedTypes="0" containsString="0" containsNumber="1" minValue="0" maxValue="1"/>
    </cacheField>
    <cacheField name="Inverted Sentiment" numFmtId="164">
      <sharedItems containsSemiMixedTypes="0" containsString="0" containsNumber="1" minValue="0" maxValue="1"/>
    </cacheField>
    <cacheField name="Final Difficulty Score" numFmtId="164">
      <sharedItems containsSemiMixedTypes="0" containsString="0" containsNumber="1" minValue="0.04" maxValue="0.86851640211640202"/>
    </cacheField>
    <cacheField name="Enrolled" numFmtId="1">
      <sharedItems containsSemiMixedTypes="0" containsString="0" containsNumber="1" containsInteger="1" minValue="3" maxValue="22"/>
    </cacheField>
    <cacheField name="Responses" numFmtId="1">
      <sharedItems containsSemiMixedTypes="0" containsString="0" containsNumber="1" containsInteger="1" minValue="3" maxValue="15"/>
    </cacheField>
    <cacheField name="Response Rate" numFmtId="9">
      <sharedItems containsSemiMixedTypes="0" containsString="0" containsNumber="1" minValue="0.2142857142857142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s v="AKKD 10501"/>
    <s v="(s) Sophia Alkhoury"/>
    <n v="10"/>
    <n v="0.157"/>
    <n v="0.64"/>
    <n v="0.58465608465608465"/>
    <n v="0.61232804232804239"/>
    <n v="14"/>
    <n v="6"/>
    <n v="0.42857142857142855"/>
    <x v="0"/>
  </r>
  <r>
    <s v="AKKD 10502"/>
    <s v="(s) Herve Reculeau"/>
    <n v="13.66"/>
    <n v="7.3999999999999996E-2"/>
    <n v="0.93279999999999996"/>
    <n v="0.80423280423280419"/>
    <n v="0.86851640211640202"/>
    <n v="8"/>
    <n v="4"/>
    <n v="0.5"/>
    <x v="0"/>
  </r>
  <r>
    <s v="AKKD 10503"/>
    <s v="(s)  Ryan Winters"/>
    <n v="14.5"/>
    <n v="0.183"/>
    <n v="1"/>
    <n v="0.51587301587301582"/>
    <n v="0.75793650793650791"/>
    <n v="7"/>
    <n v="5"/>
    <n v="0.7142857142857143"/>
    <x v="0"/>
  </r>
  <r>
    <s v="ARAB 10101"/>
    <s v="(s) Zainab Hermes"/>
    <n v="4.22"/>
    <n v="0.28599999999999998"/>
    <n v="0.17759999999999998"/>
    <n v="0.24338624338624348"/>
    <n v="0.21049312169312173"/>
    <n v="16"/>
    <n v="10"/>
    <n v="0.625"/>
    <x v="1"/>
  </r>
  <r>
    <s v="ARAB 10101"/>
    <s v="(s) Aidan Kaplan"/>
    <n v="4.5"/>
    <n v="0.24"/>
    <n v="0.2"/>
    <n v="0.36507936507936511"/>
    <n v="0.28253968253968254"/>
    <n v="14"/>
    <n v="8"/>
    <n v="0.5714285714285714"/>
    <x v="1"/>
  </r>
  <r>
    <s v="ARAB 10101"/>
    <s v="(s) Osama AbuEledam"/>
    <n v="7"/>
    <n v="0.214"/>
    <n v="0.4"/>
    <n v="0.43386243386243384"/>
    <n v="0.41693121693121693"/>
    <n v="16"/>
    <n v="5"/>
    <n v="0.3125"/>
    <x v="1"/>
  </r>
  <r>
    <s v="ARAB 10102"/>
    <s v="(s) Zainab Hermes"/>
    <n v="3"/>
    <n v="0.378"/>
    <n v="0.08"/>
    <n v="0"/>
    <n v="0.04"/>
    <n v="16"/>
    <n v="6"/>
    <n v="0.375"/>
    <x v="1"/>
  </r>
  <r>
    <s v="ARAB 10102"/>
    <s v="(s) Aidan Kaplan"/>
    <n v="8.5"/>
    <n v="0.22"/>
    <n v="0.52"/>
    <n v="0.41798941798941802"/>
    <n v="0.46899470899470902"/>
    <n v="15"/>
    <n v="10"/>
    <n v="0.66666666666666663"/>
    <x v="1"/>
  </r>
  <r>
    <s v="ARAB 10102"/>
    <s v="(s) Osama AbuEledam"/>
    <n v="7"/>
    <n v="0.154"/>
    <n v="0.4"/>
    <n v="0.59259259259259256"/>
    <n v="0.49629629629629629"/>
    <n v="11"/>
    <n v="4"/>
    <n v="0.36363636363636365"/>
    <x v="1"/>
  </r>
  <r>
    <s v="ARAB 10103"/>
    <s v="(s)  Zainab Hermes"/>
    <n v="5"/>
    <n v="0.20699999999999999"/>
    <n v="0.24"/>
    <n v="0.45238095238095244"/>
    <n v="0.34619047619047622"/>
    <n v="18"/>
    <n v="8"/>
    <n v="0.44444444444444442"/>
    <x v="1"/>
  </r>
  <r>
    <s v="ARAB 10103"/>
    <s v="(s)  Osama AbuEledam"/>
    <n v="7"/>
    <n v="0.217"/>
    <n v="0.4"/>
    <n v="0.42592592592592593"/>
    <n v="0.41296296296296298"/>
    <n v="12"/>
    <n v="3"/>
    <n v="0.25"/>
    <x v="1"/>
  </r>
  <r>
    <s v="ARAB 10103"/>
    <s v="(s)  Aidan Kaplan"/>
    <n v="9"/>
    <n v="0.25"/>
    <n v="0.56000000000000005"/>
    <n v="0.33862433862433861"/>
    <n v="0.44931216931216933"/>
    <n v="14"/>
    <n v="7"/>
    <n v="0.5"/>
    <x v="1"/>
  </r>
  <r>
    <s v="ARAB 20101"/>
    <s v="(s) Zainab Hermes"/>
    <n v="4.08"/>
    <n v="0.24299999999999999"/>
    <n v="0.16639999999999999"/>
    <n v="0.35714285714285721"/>
    <n v="0.2617714285714286"/>
    <n v="14"/>
    <n v="12"/>
    <n v="0.8571428571428571"/>
    <x v="1"/>
  </r>
  <r>
    <s v="ARAB 20101"/>
    <s v="(s) Aidan Kaplan"/>
    <n v="7"/>
    <n v="0.23599999999999999"/>
    <n v="0.4"/>
    <n v="0.3756613756613757"/>
    <n v="0.38783068783068786"/>
    <n v="14"/>
    <n v="5"/>
    <n v="0.35714285714285715"/>
    <x v="1"/>
  </r>
  <r>
    <s v="ARAB 20102"/>
    <s v="(s) Hala Abdel Mobdy"/>
    <n v="6"/>
    <n v="0.20899999999999999"/>
    <n v="0.32"/>
    <n v="0.44708994708994709"/>
    <n v="0.38354497354497352"/>
    <n v="13"/>
    <n v="6"/>
    <n v="0.46153846153846156"/>
    <x v="1"/>
  </r>
  <r>
    <s v="ARAB 20102"/>
    <s v="(s) Noha Forster"/>
    <n v="7"/>
    <n v="0.20799999999999999"/>
    <n v="0.4"/>
    <n v="0.44973544973544977"/>
    <n v="0.42486772486772489"/>
    <n v="11"/>
    <n v="5"/>
    <n v="0.45454545454545453"/>
    <x v="1"/>
  </r>
  <r>
    <s v="ARAB 20103"/>
    <s v="(s)  Aidan Kaplan"/>
    <n v="10"/>
    <n v="0.26700000000000002"/>
    <n v="0.64"/>
    <n v="0.29365079365079361"/>
    <n v="0.46682539682539681"/>
    <n v="14"/>
    <n v="5"/>
    <n v="0.35714285714285715"/>
    <x v="1"/>
  </r>
  <r>
    <s v="ARME 10101"/>
    <s v="(s) Hripsime Haroutunian"/>
    <n v="3.66"/>
    <n v="0.28599999999999998"/>
    <n v="0.1328"/>
    <n v="0.24338624338624348"/>
    <n v="0.18809312169312176"/>
    <n v="4"/>
    <n v="3"/>
    <n v="0.75"/>
    <x v="2"/>
  </r>
  <r>
    <s v="ASLG 10100"/>
    <s v="(s) David Reinhart"/>
    <n v="2"/>
    <n v="0.25800000000000001"/>
    <n v="0"/>
    <n v="0.31746031746031744"/>
    <n v="0.15873015873015872"/>
    <n v="16"/>
    <n v="7"/>
    <n v="0.4375"/>
    <x v="3"/>
  </r>
  <r>
    <s v="ASLG 10100"/>
    <s v="(s) David Reinhart"/>
    <n v="7.7140000000000004"/>
    <n v="0.21099999999999999"/>
    <n v="0.45712000000000003"/>
    <n v="0.44179894179894186"/>
    <n v="0.44945947089947091"/>
    <n v="15"/>
    <n v="7"/>
    <n v="0.46666666666666667"/>
    <x v="3"/>
  </r>
  <r>
    <s v="ASLG 10200"/>
    <s v="(s) David Reinhart"/>
    <n v="2"/>
    <n v="0.21199999999999999"/>
    <n v="0"/>
    <n v="0.43915343915343918"/>
    <n v="0.21957671957671959"/>
    <n v="15"/>
    <n v="7"/>
    <n v="0.46666666666666667"/>
    <x v="3"/>
  </r>
  <r>
    <s v="ASLG 10200"/>
    <s v="(s) David Reinhart"/>
    <n v="7.7140000000000004"/>
    <n v="0.20499999999999999"/>
    <n v="0.45712000000000003"/>
    <n v="0.45767195767195767"/>
    <n v="0.45739597883597882"/>
    <n v="15"/>
    <n v="7"/>
    <n v="0.46666666666666667"/>
    <x v="3"/>
  </r>
  <r>
    <s v="ASLG 10300"/>
    <s v="(s)  David Reinhart"/>
    <n v="5.33"/>
    <n v="0.25600000000000001"/>
    <n v="0.26640000000000003"/>
    <n v="0.32275132275132279"/>
    <n v="0.29457566137566138"/>
    <n v="15"/>
    <n v="7"/>
    <n v="0.46666666666666667"/>
    <x v="3"/>
  </r>
  <r>
    <s v="ASLG 10300"/>
    <s v="(s)  David Reinhart"/>
    <n v="6.28"/>
    <n v="0.221"/>
    <n v="0.34240000000000004"/>
    <n v="0.41534391534391535"/>
    <n v="0.37887195767195769"/>
    <n v="13"/>
    <n v="8"/>
    <n v="0.61538461538461542"/>
    <x v="3"/>
  </r>
  <r>
    <s v="BANG 10300"/>
    <s v="(s)  Mandira Bhaduri"/>
    <n v="7"/>
    <n v="0.19900000000000001"/>
    <n v="0.4"/>
    <n v="0.47354497354497349"/>
    <n v="0.43677248677248676"/>
    <n v="3"/>
    <n v="3"/>
    <n v="1"/>
    <x v="4"/>
  </r>
  <r>
    <s v="CHIN 10100"/>
    <s v="(s) Yujia Ye"/>
    <n v="7"/>
    <n v="0.193"/>
    <n v="0.4"/>
    <n v="0.48941798941798942"/>
    <n v="0.44470899470899472"/>
    <n v="4"/>
    <n v="3"/>
    <n v="0.75"/>
    <x v="5"/>
  </r>
  <r>
    <s v="CHIN 10100"/>
    <s v="(s) Shan Xiang"/>
    <n v="8.66"/>
    <n v="0.16600000000000001"/>
    <n v="0.53280000000000005"/>
    <n v="0.56084656084656082"/>
    <n v="0.54682328042328043"/>
    <n v="4"/>
    <n v="3"/>
    <n v="0.75"/>
    <x v="5"/>
  </r>
  <r>
    <s v="CHIN 10100"/>
    <s v="(s) Jun Yang"/>
    <n v="8.875"/>
    <n v="0.159"/>
    <n v="0.55000000000000004"/>
    <n v="0.57936507936507931"/>
    <n v="0.56468253968253967"/>
    <n v="11"/>
    <n v="8"/>
    <n v="0.72727272727272729"/>
    <x v="5"/>
  </r>
  <r>
    <s v="CHIN 10100"/>
    <s v="(s) Xiaorong Wang"/>
    <n v="10.33"/>
    <n v="0.16200000000000001"/>
    <n v="0.66639999999999999"/>
    <n v="0.5714285714285714"/>
    <n v="0.61891428571428575"/>
    <n v="7"/>
    <n v="4"/>
    <n v="0.5714285714285714"/>
    <x v="5"/>
  </r>
  <r>
    <s v="CHIN 10200"/>
    <s v="(s) Jun Yang"/>
    <n v="9"/>
    <n v="0.23899999999999999"/>
    <n v="0.56000000000000005"/>
    <n v="0.36772486772486779"/>
    <n v="0.46386243386243392"/>
    <n v="10"/>
    <n v="7"/>
    <n v="0.7"/>
    <x v="5"/>
  </r>
  <r>
    <s v="CHIN 10200"/>
    <s v="(s) Shan Xiang"/>
    <n v="9.5"/>
    <n v="0.129"/>
    <n v="0.6"/>
    <n v="0.65873015873015872"/>
    <n v="0.62936507936507935"/>
    <n v="13"/>
    <n v="5"/>
    <n v="0.38461538461538464"/>
    <x v="5"/>
  </r>
  <r>
    <s v="CHIN 10300"/>
    <s v="(s)  Yujia Ye"/>
    <n v="7"/>
    <n v="0.219"/>
    <n v="0.4"/>
    <n v="0.42063492063492058"/>
    <n v="0.4103174603174603"/>
    <n v="15"/>
    <n v="8"/>
    <n v="0.53333333333333333"/>
    <x v="5"/>
  </r>
  <r>
    <s v="CHIN 10300"/>
    <s v="(s)  Jun Yang"/>
    <n v="8.42"/>
    <n v="0.218"/>
    <n v="0.51359999999999995"/>
    <n v="0.42328042328042326"/>
    <n v="0.4684402116402116"/>
    <n v="15"/>
    <n v="9"/>
    <n v="0.6"/>
    <x v="5"/>
  </r>
  <r>
    <s v="CHIN 10300"/>
    <s v="(s)  Shan Xiang"/>
    <n v="8.66"/>
    <n v="0.13400000000000001"/>
    <n v="0.53280000000000005"/>
    <n v="0.64550264550264547"/>
    <n v="0.58915132275132276"/>
    <n v="15"/>
    <n v="6"/>
    <n v="0.4"/>
    <x v="5"/>
  </r>
  <r>
    <s v="CHIN 11100"/>
    <s v="(s) Yujia Ye"/>
    <n v="7"/>
    <n v="0.16400000000000001"/>
    <n v="0.4"/>
    <n v="0.56613756613756605"/>
    <n v="0.48306878306878304"/>
    <n v="12"/>
    <n v="9"/>
    <n v="0.75"/>
    <x v="5"/>
  </r>
  <r>
    <s v="CHIN 11200"/>
    <s v="(s) Yujia Ye"/>
    <n v="5.33"/>
    <n v="0.14499999999999999"/>
    <n v="0.26640000000000003"/>
    <n v="0.61640211640211651"/>
    <n v="0.44140105820105824"/>
    <n v="12"/>
    <n v="8"/>
    <n v="0.66666666666666663"/>
    <x v="5"/>
  </r>
  <r>
    <s v="CHIN 11300"/>
    <s v="(s)  Yujia Ye"/>
    <n v="4.5"/>
    <n v="0.15"/>
    <n v="0.2"/>
    <n v="0.60317460317460325"/>
    <n v="0.4015873015873016"/>
    <n v="11"/>
    <n v="6"/>
    <n v="0.54545454545454541"/>
    <x v="5"/>
  </r>
  <r>
    <s v="CHIN 11300"/>
    <s v="(s)  YiLu Kuo"/>
    <n v="9.5"/>
    <n v="0.224"/>
    <n v="0.6"/>
    <n v="0.40740740740740744"/>
    <n v="0.50370370370370376"/>
    <n v="8"/>
    <n v="4"/>
    <n v="0.5"/>
    <x v="5"/>
  </r>
  <r>
    <s v="CHIN 20100"/>
    <s v="(s) Meng Li"/>
    <n v="8.42"/>
    <n v="0.21099999999999999"/>
    <n v="0.51359999999999995"/>
    <n v="0.44179894179894186"/>
    <n v="0.4776994708994709"/>
    <n v="13"/>
    <n v="9"/>
    <n v="0.69230769230769229"/>
    <x v="5"/>
  </r>
  <r>
    <s v="CHIN 20100"/>
    <s v="(s) Xiaorong Wang"/>
    <n v="9"/>
    <n v="0.19"/>
    <n v="0.56000000000000005"/>
    <n v="0.49735449735449733"/>
    <n v="0.52867724867724863"/>
    <n v="10"/>
    <n v="6"/>
    <n v="0.6"/>
    <x v="5"/>
  </r>
  <r>
    <s v="CHIN 20200"/>
    <s v="(s) Meng Li"/>
    <n v="8"/>
    <n v="0.156"/>
    <n v="0.48"/>
    <n v="0.58730158730158732"/>
    <n v="0.53365079365079371"/>
    <n v="10"/>
    <n v="7"/>
    <n v="0.7"/>
    <x v="5"/>
  </r>
  <r>
    <s v="CHIN 20200"/>
    <s v="(s) Xiaorong Wang"/>
    <n v="12"/>
    <n v="0.20899999999999999"/>
    <n v="0.8"/>
    <n v="0.44708994708994709"/>
    <n v="0.62354497354497362"/>
    <n v="9"/>
    <n v="4"/>
    <n v="0.44444444444444442"/>
    <x v="5"/>
  </r>
  <r>
    <s v="CHIN 20300"/>
    <s v="(s)  Meng Li"/>
    <n v="4.5"/>
    <n v="0.21299999999999999"/>
    <n v="0.2"/>
    <n v="0.43650793650793651"/>
    <n v="0.31825396825396823"/>
    <n v="6"/>
    <n v="5"/>
    <n v="0.83333333333333337"/>
    <x v="5"/>
  </r>
  <r>
    <s v="CHIN 20300"/>
    <s v="(s)  Xiaorong Wang"/>
    <n v="12"/>
    <n v="0.23200000000000001"/>
    <n v="0.8"/>
    <n v="0.38624338624338617"/>
    <n v="0.59312169312169316"/>
    <n v="13"/>
    <n v="6"/>
    <n v="0.46153846153846156"/>
    <x v="5"/>
  </r>
  <r>
    <s v="EGPT 10101"/>
    <s v="(s)"/>
    <n v="8"/>
    <n v="0.26600000000000001"/>
    <n v="0.48"/>
    <n v="0.29629629629629628"/>
    <n v="0.38814814814814813"/>
    <n v="11"/>
    <n v="6"/>
    <n v="0.54545454545454541"/>
    <x v="6"/>
  </r>
  <r>
    <s v="EGPT 10102"/>
    <s v="(s)"/>
    <n v="7"/>
    <n v="0.221"/>
    <n v="0.4"/>
    <n v="0.41534391534391535"/>
    <n v="0.40767195767195769"/>
    <n v="6"/>
    <n v="4"/>
    <n v="0.66666666666666663"/>
    <x v="6"/>
  </r>
  <r>
    <s v="EGPT 10103"/>
    <s v="(s)  Margaret Geoga"/>
    <n v="5.33"/>
    <n v="0.19700000000000001"/>
    <n v="0.26640000000000003"/>
    <n v="0.47883597883597884"/>
    <n v="0.3726179894179894"/>
    <n v="7"/>
    <n v="6"/>
    <n v="0.8571428571428571"/>
    <x v="6"/>
  </r>
  <r>
    <s v="FREN 10100"/>
    <s v="(s) Tessa LecomteFouche"/>
    <n v="7"/>
    <n v="0.26200000000000001"/>
    <n v="0.4"/>
    <n v="0.30687830687830686"/>
    <n v="0.35343915343915344"/>
    <n v="11"/>
    <n v="4"/>
    <n v="0.36363636363636365"/>
    <x v="7"/>
  </r>
  <r>
    <s v="FREN 10100"/>
    <s v="(s)  Alice McLean"/>
    <n v="5.33"/>
    <n v="0.14499999999999999"/>
    <n v="0.26640000000000003"/>
    <n v="0.61640211640211651"/>
    <n v="0.44140105820105824"/>
    <n v="10"/>
    <n v="3"/>
    <n v="0.3"/>
    <x v="7"/>
  </r>
  <r>
    <s v="FREN 10100"/>
    <s v="(s) Gabriel Barr√®s"/>
    <n v="6.28"/>
    <n v="0.16500000000000001"/>
    <n v="0.34240000000000004"/>
    <n v="0.56349206349206349"/>
    <n v="0.45294603174603176"/>
    <n v="9"/>
    <n v="8"/>
    <n v="0.88888888888888884"/>
    <x v="7"/>
  </r>
  <r>
    <s v="FREN 10100"/>
    <s v="(s) Alice McLean"/>
    <n v="8.66"/>
    <n v="0.19700000000000001"/>
    <n v="0.53280000000000005"/>
    <n v="0.47883597883597884"/>
    <n v="0.5058179894179895"/>
    <n v="12"/>
    <n v="9"/>
    <n v="0.75"/>
    <x v="7"/>
  </r>
  <r>
    <s v="FREN 10100"/>
    <s v="(s) Tessa LecomteFouche"/>
    <n v="8.42"/>
    <n v="0.152"/>
    <n v="0.51359999999999995"/>
    <n v="0.59788359788359791"/>
    <n v="0.55574179894179898"/>
    <n v="13"/>
    <n v="7"/>
    <n v="0.53846153846153844"/>
    <x v="7"/>
  </r>
  <r>
    <s v="FREN 10100"/>
    <s v="(s) Erell Taranne"/>
    <n v="10.57"/>
    <n v="0.152"/>
    <n v="0.68559999999999999"/>
    <n v="0.59788359788359791"/>
    <n v="0.64174179894179895"/>
    <n v="11"/>
    <n v="7"/>
    <n v="0.63636363636363635"/>
    <x v="7"/>
  </r>
  <r>
    <s v="FREN 10100"/>
    <s v="(s) Isabelle Faton"/>
    <n v="14"/>
    <n v="0.16700000000000001"/>
    <n v="0.96"/>
    <n v="0.55820105820105814"/>
    <n v="0.75910052910052905"/>
    <n v="10"/>
    <n v="5"/>
    <n v="0.5"/>
    <x v="7"/>
  </r>
  <r>
    <s v="FREN 10200"/>
    <s v="(s) Tessa LecomteFouche"/>
    <n v="6.16"/>
    <n v="0.20499999999999999"/>
    <n v="0.33279999999999998"/>
    <n v="0.45767195767195767"/>
    <n v="0.39523597883597883"/>
    <n v="13"/>
    <n v="7"/>
    <n v="0.53846153846153844"/>
    <x v="7"/>
  </r>
  <r>
    <s v="FREN 10200"/>
    <s v="(s)  Isabelle Faton"/>
    <n v="9.14"/>
    <n v="0.28199999999999997"/>
    <n v="0.57120000000000004"/>
    <n v="0.25396825396825407"/>
    <n v="0.41258412698412705"/>
    <n v="12"/>
    <n v="7"/>
    <n v="0.58333333333333337"/>
    <x v="7"/>
  </r>
  <r>
    <s v="FREN 10200"/>
    <s v="(s) Marie Berg"/>
    <n v="8.25"/>
    <n v="0.24399999999999999"/>
    <n v="0.5"/>
    <n v="0.35449735449735453"/>
    <n v="0.42724867724867727"/>
    <n v="14"/>
    <n v="8"/>
    <n v="0.5714285714285714"/>
    <x v="7"/>
  </r>
  <r>
    <s v="FREN 10200"/>
    <s v="(s) Celine Bordeaux"/>
    <n v="8.42"/>
    <n v="0.20899999999999999"/>
    <n v="0.51359999999999995"/>
    <n v="0.44708994708994709"/>
    <n v="0.48034497354497352"/>
    <n v="12"/>
    <n v="7"/>
    <n v="0.58333333333333337"/>
    <x v="7"/>
  </r>
  <r>
    <s v="FREN 10200"/>
    <s v="(s) Etienne Labbouz"/>
    <n v="11.5"/>
    <n v="0.28799999999999998"/>
    <n v="0.76"/>
    <n v="0.23809523809523814"/>
    <n v="0.49904761904761907"/>
    <n v="15"/>
    <n v="12"/>
    <n v="0.8"/>
    <x v="7"/>
  </r>
  <r>
    <s v="FREN 10200"/>
    <s v="(s) Erell Taranne"/>
    <n v="12"/>
    <n v="0.18"/>
    <n v="0.8"/>
    <n v="0.52380952380952384"/>
    <n v="0.661904761904762"/>
    <n v="13"/>
    <n v="6"/>
    <n v="0.46153846153846156"/>
    <x v="7"/>
  </r>
  <r>
    <s v="FREN 10300"/>
    <s v="(s) Etienne Labbouz"/>
    <n v="4.16"/>
    <n v="0.251"/>
    <n v="0.17280000000000001"/>
    <n v="0.33597883597883593"/>
    <n v="0.25438941798941794"/>
    <n v="8"/>
    <n v="6"/>
    <n v="0.75"/>
    <x v="7"/>
  </r>
  <r>
    <s v="FREN 10300"/>
    <s v="(s) Celine Bordeaux"/>
    <n v="5.125"/>
    <n v="0.21299999999999999"/>
    <n v="0.25"/>
    <n v="0.43650793650793651"/>
    <n v="0.34325396825396826"/>
    <n v="14"/>
    <n v="8"/>
    <n v="0.5714285714285714"/>
    <x v="7"/>
  </r>
  <r>
    <s v="FREN 10300"/>
    <s v="(s) Etienne Labbouz"/>
    <n v="7"/>
    <n v="0.22700000000000001"/>
    <n v="0.4"/>
    <n v="0.39947089947089942"/>
    <n v="0.39973544973544972"/>
    <n v="10"/>
    <n v="7"/>
    <n v="0.7"/>
    <x v="7"/>
  </r>
  <r>
    <s v="FREN 10300"/>
    <s v="(s) Celine Bordeaux"/>
    <n v="8.25"/>
    <n v="0.20899999999999999"/>
    <n v="0.5"/>
    <n v="0.44708994708994709"/>
    <n v="0.47354497354497355"/>
    <n v="14"/>
    <n v="5"/>
    <n v="0.35714285714285715"/>
    <x v="7"/>
  </r>
  <r>
    <s v="FREN 10402"/>
    <s v="(s) Isabelle Faton"/>
    <n v="8.42"/>
    <n v="0.25800000000000001"/>
    <n v="0.51359999999999995"/>
    <n v="0.31746031746031744"/>
    <n v="0.41553015873015869"/>
    <n v="7"/>
    <n v="7"/>
    <n v="1"/>
    <x v="7"/>
  </r>
  <r>
    <s v="FREN 20100"/>
    <s v="(s) Sylvie Goutas"/>
    <n v="7"/>
    <n v="0.251"/>
    <n v="0.4"/>
    <n v="0.33597883597883593"/>
    <n v="0.36798941798941798"/>
    <n v="9"/>
    <n v="5"/>
    <n v="0.55555555555555558"/>
    <x v="7"/>
  </r>
  <r>
    <s v="FREN 20100"/>
    <s v="(s)  Celine Bordeaux"/>
    <n v="8.25"/>
    <n v="0.249"/>
    <n v="0.5"/>
    <n v="0.34126984126984128"/>
    <n v="0.42063492063492064"/>
    <n v="9"/>
    <n v="4"/>
    <n v="0.44444444444444442"/>
    <x v="7"/>
  </r>
  <r>
    <s v="FREN 20100"/>
    <s v="(s) Sylvie Goutas"/>
    <n v="7"/>
    <n v="0.19700000000000001"/>
    <n v="0.4"/>
    <n v="0.47883597883597884"/>
    <n v="0.43941798941798943"/>
    <n v="6"/>
    <n v="4"/>
    <n v="0.66666666666666663"/>
    <x v="7"/>
  </r>
  <r>
    <s v="FREN 20100"/>
    <s v="(s) Georgy Khabarovskiy"/>
    <n v="7"/>
    <n v="0.187"/>
    <n v="0.4"/>
    <n v="0.50529100529100535"/>
    <n v="0.45264550264550268"/>
    <n v="10"/>
    <n v="5"/>
    <n v="0.5"/>
    <x v="7"/>
  </r>
  <r>
    <s v="FREN 20100"/>
    <s v="(s) Sylvie Goutas"/>
    <n v="5.75"/>
    <n v="0.109"/>
    <n v="0.3"/>
    <n v="0.71164021164021163"/>
    <n v="0.50582010582010584"/>
    <n v="7"/>
    <n v="4"/>
    <n v="0.5714285714285714"/>
    <x v="7"/>
  </r>
  <r>
    <s v="FREN 20100"/>
    <s v="(s) Etienne Labbouz"/>
    <n v="12"/>
    <n v="0.11899999999999999"/>
    <n v="0.8"/>
    <n v="0.68518518518518512"/>
    <n v="0.74259259259259258"/>
    <n v="12"/>
    <n v="9"/>
    <n v="0.75"/>
    <x v="7"/>
  </r>
  <r>
    <s v="FREN 20200"/>
    <s v="(s) Georgy Khabarovskiy"/>
    <n v="5.125"/>
    <n v="0.24299999999999999"/>
    <n v="0.25"/>
    <n v="0.35714285714285721"/>
    <n v="0.3035714285714286"/>
    <n v="9"/>
    <n v="8"/>
    <n v="0.88888888888888884"/>
    <x v="7"/>
  </r>
  <r>
    <s v="FREN 20200"/>
    <s v="(s) Georgy Khabarovskiy"/>
    <n v="5.75"/>
    <n v="0.217"/>
    <n v="0.3"/>
    <n v="0.42592592592592593"/>
    <n v="0.36296296296296293"/>
    <n v="8"/>
    <n v="4"/>
    <n v="0.5"/>
    <x v="7"/>
  </r>
  <r>
    <s v="FREN 20200"/>
    <s v="(s) Etienne Labbouz"/>
    <n v="7"/>
    <n v="0.253"/>
    <n v="0.4"/>
    <n v="0.3306878306878307"/>
    <n v="0.36534391534391536"/>
    <n v="9"/>
    <n v="7"/>
    <n v="0.77777777777777779"/>
    <x v="7"/>
  </r>
  <r>
    <s v="FREN 20200"/>
    <s v="(s)  Sylvie Goutas"/>
    <n v="7"/>
    <n v="0.19600000000000001"/>
    <n v="0.4"/>
    <n v="0.48148148148148151"/>
    <n v="0.44074074074074077"/>
    <n v="5"/>
    <n v="3"/>
    <n v="0.6"/>
    <x v="7"/>
  </r>
  <r>
    <s v="FREN 20200"/>
    <s v="(s) Georgy Khabarovskiy"/>
    <n v="3.66"/>
    <n v="1E-3"/>
    <n v="0.1328"/>
    <n v="0.99735449735449733"/>
    <n v="0.56507724867724862"/>
    <n v="7"/>
    <n v="3"/>
    <n v="0.42857142857142855"/>
    <x v="7"/>
  </r>
  <r>
    <s v="FREN 20300"/>
    <s v="(s)  Georgy Khabarovskiy"/>
    <n v="6.25"/>
    <n v="0.21"/>
    <n v="0.34"/>
    <n v="0.44444444444444442"/>
    <n v="0.39222222222222225"/>
    <n v="7"/>
    <n v="4"/>
    <n v="0.5714285714285714"/>
    <x v="7"/>
  </r>
  <r>
    <s v="FREN 20300"/>
    <s v="(s) Georgy Khabarovskiy"/>
    <n v="6.5"/>
    <n v="0.16200000000000001"/>
    <n v="0.36"/>
    <n v="0.5714285714285714"/>
    <n v="0.46571428571428569"/>
    <n v="8"/>
    <n v="5"/>
    <n v="0.625"/>
    <x v="7"/>
  </r>
  <r>
    <s v="FREN 20300"/>
    <s v="(s) Celine Bordeaux"/>
    <n v="9.17"/>
    <n v="0.215"/>
    <n v="0.5736"/>
    <n v="0.43121693121693128"/>
    <n v="0.50240846560846564"/>
    <n v="9"/>
    <n v="6"/>
    <n v="0.66666666666666663"/>
    <x v="7"/>
  </r>
  <r>
    <s v="GREK 10100"/>
    <s v="(s) Jonah Radding"/>
    <n v="5.33"/>
    <n v="0.23499999999999999"/>
    <n v="0.26640000000000003"/>
    <n v="0.37830687830687837"/>
    <n v="0.32235343915343917"/>
    <n v="15"/>
    <n v="9"/>
    <n v="0.6"/>
    <x v="8"/>
  </r>
  <r>
    <s v="GREK 10100"/>
    <s v="(s) Jonah Radding"/>
    <n v="9.17"/>
    <n v="0.151"/>
    <n v="0.5736"/>
    <n v="0.60052910052910047"/>
    <n v="0.58706455026455018"/>
    <n v="17"/>
    <n v="8"/>
    <n v="0.47058823529411764"/>
    <x v="8"/>
  </r>
  <r>
    <s v="GREK 10200"/>
    <s v="(s) Jonah Radding"/>
    <n v="11.67"/>
    <n v="0.20499999999999999"/>
    <n v="0.77359999999999995"/>
    <n v="0.45767195767195767"/>
    <n v="0.61563597883597887"/>
    <n v="12"/>
    <n v="8"/>
    <n v="0.66666666666666663"/>
    <x v="8"/>
  </r>
  <r>
    <s v="GREK 10200"/>
    <s v="(s) Jonah Radding"/>
    <n v="12.5"/>
    <n v="0.14199999999999999"/>
    <n v="0.84"/>
    <n v="0.62433862433862441"/>
    <n v="0.73216931216931225"/>
    <n v="14"/>
    <n v="7"/>
    <n v="0.5"/>
    <x v="8"/>
  </r>
  <r>
    <s v="GREK 10300"/>
    <s v="(s)  Benjamin Yates"/>
    <n v="7.5"/>
    <n v="0.23499999999999999"/>
    <n v="0.44"/>
    <n v="0.37830687830687837"/>
    <n v="0.40915343915343916"/>
    <n v="12"/>
    <n v="9"/>
    <n v="0.75"/>
    <x v="8"/>
  </r>
  <r>
    <s v="GREK 10300"/>
    <s v="(s)  Chenxi Zhang"/>
    <n v="12.5"/>
    <n v="0.20499999999999999"/>
    <n v="0.84"/>
    <n v="0.45767195767195767"/>
    <n v="0.64883597883597877"/>
    <n v="12"/>
    <n v="6"/>
    <n v="0.5"/>
    <x v="8"/>
  </r>
  <r>
    <s v="GREK 20100"/>
    <s v="(s) Helma Dik"/>
    <n v="5"/>
    <n v="0.191"/>
    <n v="0.24"/>
    <n v="0.49470899470899465"/>
    <n v="0.36735449735449732"/>
    <n v="8"/>
    <n v="5"/>
    <n v="0.625"/>
    <x v="8"/>
  </r>
  <r>
    <s v="GREK 20100"/>
    <s v="(s) Nathan Katkin"/>
    <n v="9.17"/>
    <n v="0.186"/>
    <n v="0.5736"/>
    <n v="0.50793650793650791"/>
    <n v="0.5407682539682539"/>
    <n v="6"/>
    <n v="4"/>
    <n v="0.66666666666666663"/>
    <x v="8"/>
  </r>
  <r>
    <s v="GREK 20300"/>
    <s v="(s)  Emily Austin"/>
    <n v="12.5"/>
    <n v="0.24"/>
    <n v="0.84"/>
    <n v="0.36507936507936511"/>
    <n v="0.60253968253968249"/>
    <n v="8"/>
    <n v="4"/>
    <n v="0.5"/>
    <x v="8"/>
  </r>
  <r>
    <s v="GRMN 10100"/>
    <s v="(s) Nicole Burgoyne"/>
    <n v="3.66"/>
    <n v="0.19400000000000001"/>
    <n v="0.1328"/>
    <n v="0.48677248677248675"/>
    <n v="0.30978624338624339"/>
    <n v="8"/>
    <n v="6"/>
    <n v="0.75"/>
    <x v="9"/>
  </r>
  <r>
    <s v="GRMN 10100"/>
    <s v="(s) Nicole Burgoyne"/>
    <n v="4"/>
    <n v="0.187"/>
    <n v="0.16"/>
    <n v="0.50529100529100535"/>
    <n v="0.33264550264550269"/>
    <n v="13"/>
    <n v="6"/>
    <n v="0.46153846153846156"/>
    <x v="9"/>
  </r>
  <r>
    <s v="GRMN 10100"/>
    <s v="(s) Matthew Stahlman"/>
    <n v="3.25"/>
    <n v="0.158"/>
    <n v="0.1"/>
    <n v="0.58201058201058209"/>
    <n v="0.34100529100529103"/>
    <n v="8"/>
    <n v="5"/>
    <n v="0.625"/>
    <x v="9"/>
  </r>
  <r>
    <s v="GRMN 10100"/>
    <s v="(s) Maeve Hooper"/>
    <n v="5.75"/>
    <n v="0.2"/>
    <n v="0.3"/>
    <n v="0.47089947089947093"/>
    <n v="0.38544973544973549"/>
    <n v="8"/>
    <n v="5"/>
    <n v="0.625"/>
    <x v="9"/>
  </r>
  <r>
    <s v="GRMN 10200"/>
    <s v="(s) Nicole Burgoyne"/>
    <n v="3.66"/>
    <n v="0.245"/>
    <n v="0.1328"/>
    <n v="0.35185185185185186"/>
    <n v="0.24232592592592594"/>
    <n v="4"/>
    <n v="3"/>
    <n v="0.75"/>
    <x v="9"/>
  </r>
  <r>
    <s v="GRMN 10200"/>
    <s v="(s) Nicole Burgoyne"/>
    <n v="5"/>
    <n v="0.21199999999999999"/>
    <n v="0.24"/>
    <n v="0.43915343915343918"/>
    <n v="0.33957671957671959"/>
    <n v="9"/>
    <n v="7"/>
    <n v="0.77777777777777779"/>
    <x v="9"/>
  </r>
  <r>
    <s v="GRMN 10200"/>
    <s v="(s) Matthew Stahlman"/>
    <n v="5.75"/>
    <n v="0.20200000000000001"/>
    <n v="0.3"/>
    <n v="0.46560846560846558"/>
    <n v="0.38280423280423281"/>
    <n v="5"/>
    <n v="4"/>
    <n v="0.8"/>
    <x v="9"/>
  </r>
  <r>
    <s v="GRMN 10200"/>
    <s v="(s) Maeve Hooper"/>
    <n v="6.33"/>
    <n v="0.20799999999999999"/>
    <n v="0.34639999999999999"/>
    <n v="0.44973544973544977"/>
    <n v="0.3980677248677249"/>
    <n v="10"/>
    <n v="7"/>
    <n v="0.7"/>
    <x v="9"/>
  </r>
  <r>
    <s v="GRMN 10300"/>
    <s v="(s)  Matthew Stahlman"/>
    <n v="4"/>
    <n v="0.183"/>
    <n v="0.16"/>
    <n v="0.51587301587301582"/>
    <n v="0.33793650793650792"/>
    <n v="5"/>
    <n v="5"/>
    <n v="1"/>
    <x v="9"/>
  </r>
  <r>
    <s v="GRMN 10300"/>
    <s v="(s)  Shiva Rahmani"/>
    <n v="5.75"/>
    <n v="0.2"/>
    <n v="0.3"/>
    <n v="0.47089947089947093"/>
    <n v="0.38544973544973549"/>
    <n v="4"/>
    <n v="4"/>
    <n v="1"/>
    <x v="9"/>
  </r>
  <r>
    <s v="GRMN 10300"/>
    <s v="(s) Colin Benert"/>
    <n v="7"/>
    <n v="0.23"/>
    <n v="0.4"/>
    <n v="0.39153439153439151"/>
    <n v="0.39576719576719577"/>
    <n v="13"/>
    <n v="4"/>
    <n v="0.30769230769230771"/>
    <x v="9"/>
  </r>
  <r>
    <s v="GRMN 10300"/>
    <s v="(s)  Maeve Hooper"/>
    <n v="7.45"/>
    <n v="0.19700000000000001"/>
    <n v="0.436"/>
    <n v="0.47883597883597884"/>
    <n v="0.45741798941798939"/>
    <n v="16"/>
    <n v="15"/>
    <n v="0.9375"/>
    <x v="9"/>
  </r>
  <r>
    <s v="HEBR 10501"/>
    <s v="(s) Ari Almog"/>
    <n v="5.75"/>
    <n v="0.189"/>
    <n v="0.3"/>
    <n v="0.5"/>
    <n v="0.4"/>
    <n v="9"/>
    <n v="5"/>
    <n v="0.55555555555555558"/>
    <x v="10"/>
  </r>
  <r>
    <s v="HEBR 10503"/>
    <s v="(s)  Ari Almog"/>
    <n v="7"/>
    <n v="0.19700000000000001"/>
    <n v="0.4"/>
    <n v="0.47883597883597884"/>
    <n v="0.43941798941798943"/>
    <n v="15"/>
    <n v="4"/>
    <n v="0.26666666666666666"/>
    <x v="10"/>
  </r>
  <r>
    <s v="HEBR 20501"/>
    <s v="(s) Ehud Har Even"/>
    <n v="6.16"/>
    <n v="0.222"/>
    <n v="0.33279999999999998"/>
    <n v="0.41269841269841268"/>
    <n v="0.37274920634920633"/>
    <n v="7"/>
    <n v="6"/>
    <n v="0.8571428571428571"/>
    <x v="10"/>
  </r>
  <r>
    <s v="HEBR 20502"/>
    <s v="(s) Ehud Har"/>
    <n v="7"/>
    <n v="0.17799999999999999"/>
    <n v="0.4"/>
    <n v="0.52910052910052907"/>
    <n v="0.46455026455026455"/>
    <n v="3"/>
    <n v="3"/>
    <n v="1"/>
    <x v="10"/>
  </r>
  <r>
    <s v="HIND 10100"/>
    <s v="(s) Jason Grunebaum"/>
    <n v="5.5"/>
    <n v="0.221"/>
    <n v="0.28000000000000003"/>
    <n v="0.41534391534391535"/>
    <n v="0.34767195767195769"/>
    <n v="14"/>
    <n v="11"/>
    <n v="0.7857142857142857"/>
    <x v="11"/>
  </r>
  <r>
    <s v="HIND 10200"/>
    <s v="(s) Jason Grunebaum"/>
    <n v="3.25"/>
    <n v="0.217"/>
    <n v="0.1"/>
    <n v="0.42592592592592593"/>
    <n v="0.26296296296296295"/>
    <n v="11"/>
    <n v="8"/>
    <n v="0.72727272727272729"/>
    <x v="11"/>
  </r>
  <r>
    <s v="HIND 10300"/>
    <s v="(s)  Jason Grunebaum"/>
    <n v="3.66"/>
    <n v="0.221"/>
    <n v="0.1328"/>
    <n v="0.41534391534391535"/>
    <n v="0.27407195767195769"/>
    <n v="11"/>
    <n v="4"/>
    <n v="0.36363636363636365"/>
    <x v="11"/>
  </r>
  <r>
    <s v="ITAL 10100"/>
    <s v="(s) Sara Dallavalle"/>
    <n v="7"/>
    <n v="0.23"/>
    <n v="0.4"/>
    <n v="0.39153439153439151"/>
    <n v="0.39576719576719577"/>
    <n v="8"/>
    <n v="5"/>
    <n v="0.625"/>
    <x v="12"/>
  </r>
  <r>
    <s v="ITAL 10100"/>
    <s v="(s) Leonardo Cabrini"/>
    <n v="6"/>
    <n v="0.193"/>
    <n v="0.32"/>
    <n v="0.48941798941798942"/>
    <n v="0.40470899470899468"/>
    <n v="6"/>
    <n v="5"/>
    <n v="0.83333333333333337"/>
    <x v="12"/>
  </r>
  <r>
    <s v="ITAL 10100"/>
    <s v="(s) Leonardo Cabrini"/>
    <n v="8.66"/>
    <n v="0.23400000000000001"/>
    <n v="0.53280000000000005"/>
    <n v="0.38095238095238093"/>
    <n v="0.45687619047619049"/>
    <n v="9"/>
    <n v="4"/>
    <n v="0.44444444444444442"/>
    <x v="12"/>
  </r>
  <r>
    <s v="ITAL 10100"/>
    <s v="(s) Sara Dallavalle"/>
    <n v="5.33"/>
    <n v="0.13200000000000001"/>
    <n v="0.26640000000000003"/>
    <n v="0.6507936507936507"/>
    <n v="0.45859682539682534"/>
    <n v="6"/>
    <n v="3"/>
    <n v="0.5"/>
    <x v="12"/>
  </r>
  <r>
    <s v="ITAL 10200"/>
    <s v="(s) Sara Dallavalle"/>
    <n v="4.5"/>
    <n v="0.28899999999999998"/>
    <n v="0.2"/>
    <n v="0.23544973544973546"/>
    <n v="0.21772486772486774"/>
    <n v="8"/>
    <n v="8"/>
    <n v="1"/>
    <x v="12"/>
  </r>
  <r>
    <s v="ITAL 10200"/>
    <s v="(s) Sarah Jane Vincent"/>
    <n v="3.36"/>
    <n v="0.193"/>
    <n v="0.10879999999999999"/>
    <n v="0.48941798941798942"/>
    <n v="0.29910899470899471"/>
    <n v="3"/>
    <n v="3"/>
    <n v="1"/>
    <x v="12"/>
  </r>
  <r>
    <s v="ITAL 10200"/>
    <s v="(s) Sara Dallavalle"/>
    <n v="6.16"/>
    <n v="0.20499999999999999"/>
    <n v="0.33279999999999998"/>
    <n v="0.45767195767195767"/>
    <n v="0.39523597883597883"/>
    <n v="8"/>
    <n v="6"/>
    <n v="0.75"/>
    <x v="12"/>
  </r>
  <r>
    <s v="ITAL 10200"/>
    <s v="(s) Leonardo Cabrini"/>
    <n v="7.62"/>
    <n v="0.23699999999999999"/>
    <n v="0.4496"/>
    <n v="0.37301587301587302"/>
    <n v="0.41130793650793651"/>
    <n v="10"/>
    <n v="8"/>
    <n v="0.8"/>
    <x v="12"/>
  </r>
  <r>
    <s v="ITAL 10300"/>
    <s v="(s)  Sara Dallavalle"/>
    <n v="4"/>
    <n v="0.26400000000000001"/>
    <n v="0.16"/>
    <n v="0.30158730158730152"/>
    <n v="0.23079365079365077"/>
    <n v="8"/>
    <n v="5"/>
    <n v="0.625"/>
    <x v="12"/>
  </r>
  <r>
    <s v="ITAL 10300"/>
    <s v="(s)  Leonardo Cabrini"/>
    <n v="6.5"/>
    <n v="0.31"/>
    <n v="0.36"/>
    <n v="0.17989417989417988"/>
    <n v="0.26994708994708994"/>
    <n v="11"/>
    <n v="10"/>
    <n v="0.90909090909090906"/>
    <x v="12"/>
  </r>
  <r>
    <s v="ITAL 10300"/>
    <s v="(s)  Sara Dallavalle"/>
    <n v="5.75"/>
    <n v="0.249"/>
    <n v="0.3"/>
    <n v="0.34126984126984128"/>
    <n v="0.32063492063492061"/>
    <n v="8"/>
    <n v="8"/>
    <n v="1"/>
    <x v="12"/>
  </r>
  <r>
    <s v="ITAL 20100"/>
    <s v="(s) Veronica Vegna"/>
    <n v="9"/>
    <n v="0.36099999999999999"/>
    <n v="0.56000000000000005"/>
    <n v="4.4973544973544999E-2"/>
    <n v="0.30248677248677253"/>
    <n v="7"/>
    <n v="5"/>
    <n v="0.7142857142857143"/>
    <x v="12"/>
  </r>
  <r>
    <s v="ITAL 20100"/>
    <s v="(s) Veronica Vegna"/>
    <n v="7"/>
    <n v="0.28199999999999997"/>
    <n v="0.4"/>
    <n v="0.25396825396825407"/>
    <n v="0.32698412698412704"/>
    <n v="6"/>
    <n v="5"/>
    <n v="0.83333333333333337"/>
    <x v="12"/>
  </r>
  <r>
    <s v="ITAL 20200"/>
    <s v="(s) Veronica Vegna"/>
    <n v="7.7140000000000004"/>
    <n v="0.30399999999999999"/>
    <n v="0.45712000000000003"/>
    <n v="0.19576719576719581"/>
    <n v="0.32644359788359789"/>
    <n v="8"/>
    <n v="7"/>
    <n v="0.875"/>
    <x v="12"/>
  </r>
  <r>
    <s v="ITAL 20300"/>
    <s v="(s)  Leonardo Cabrini"/>
    <n v="4.6399999999999997"/>
    <n v="0.26900000000000002"/>
    <n v="0.21119999999999997"/>
    <n v="0.28835978835978837"/>
    <n v="0.24977989417989416"/>
    <n v="11"/>
    <n v="7"/>
    <n v="0.63636363636363635"/>
    <x v="12"/>
  </r>
  <r>
    <s v="JAPN 10100"/>
    <s v="(s) Miku Fukasaku"/>
    <n v="7.83"/>
    <n v="0.193"/>
    <n v="0.46639999999999998"/>
    <n v="0.48941798941798942"/>
    <n v="0.47790899470899473"/>
    <n v="8"/>
    <n v="7"/>
    <n v="0.875"/>
    <x v="13"/>
  </r>
  <r>
    <s v="JAPN 10100"/>
    <s v="(s) Tomoko Kern"/>
    <n v="11"/>
    <n v="0.246"/>
    <n v="0.72"/>
    <n v="0.34920634920634919"/>
    <n v="0.53460317460317452"/>
    <n v="11"/>
    <n v="5"/>
    <n v="0.45454545454545453"/>
    <x v="13"/>
  </r>
  <r>
    <s v="JAPN 10100"/>
    <s v="(s) Takeaki Okamoto"/>
    <n v="9.5"/>
    <n v="0.14599999999999999"/>
    <n v="0.6"/>
    <n v="0.61375661375661372"/>
    <n v="0.60687830687830679"/>
    <n v="7"/>
    <n v="5"/>
    <n v="0.7142857142857143"/>
    <x v="13"/>
  </r>
  <r>
    <s v="JAPN 10100"/>
    <s v="(s) Takeaki Okamoto"/>
    <n v="8.66"/>
    <n v="0.11"/>
    <n v="0.53280000000000005"/>
    <n v="0.70899470899470907"/>
    <n v="0.62089735449735461"/>
    <n v="12"/>
    <n v="8"/>
    <n v="0.66666666666666663"/>
    <x v="13"/>
  </r>
  <r>
    <s v="JAPN 10200"/>
    <s v="(s) Takeaki Okamoto"/>
    <n v="4.5"/>
    <n v="0.16700000000000001"/>
    <n v="0.2"/>
    <n v="0.55820105820105814"/>
    <n v="0.37910052910052905"/>
    <n v="9"/>
    <n v="4"/>
    <n v="0.44444444444444442"/>
    <x v="13"/>
  </r>
  <r>
    <s v="JAPN 10200"/>
    <s v="(s) Miku Fukasaku"/>
    <n v="9.5"/>
    <n v="0.193"/>
    <n v="0.6"/>
    <n v="0.48941798941798942"/>
    <n v="0.5447089947089947"/>
    <n v="8"/>
    <n v="5"/>
    <n v="0.625"/>
    <x v="13"/>
  </r>
  <r>
    <s v="JAPN 10200"/>
    <s v="(s) Takeaki Okamoto"/>
    <n v="8"/>
    <n v="0.13300000000000001"/>
    <n v="0.48"/>
    <n v="0.64814814814814814"/>
    <n v="0.56407407407407406"/>
    <n v="7"/>
    <n v="5"/>
    <n v="0.7142857142857143"/>
    <x v="13"/>
  </r>
  <r>
    <s v="JAPN 10200"/>
    <s v="(s) Tomoko Kern"/>
    <n v="9.5"/>
    <n v="0.16400000000000001"/>
    <n v="0.6"/>
    <n v="0.56613756613756605"/>
    <n v="0.58306878306878307"/>
    <n v="9"/>
    <n v="3"/>
    <n v="0.33333333333333331"/>
    <x v="13"/>
  </r>
  <r>
    <s v="JAPN 10300"/>
    <s v="(s)  Tomoko Kern"/>
    <n v="8.66"/>
    <n v="0.253"/>
    <n v="0.53280000000000005"/>
    <n v="0.3306878306878307"/>
    <n v="0.43174391534391537"/>
    <n v="8"/>
    <n v="4"/>
    <n v="0.5"/>
    <x v="13"/>
  </r>
  <r>
    <s v="JAPN 10300"/>
    <s v="(s)  Takeaki Okamoto"/>
    <n v="8.25"/>
    <n v="0.21099999999999999"/>
    <n v="0.5"/>
    <n v="0.44179894179894186"/>
    <n v="0.47089947089947093"/>
    <n v="5"/>
    <n v="4"/>
    <n v="0.8"/>
    <x v="13"/>
  </r>
  <r>
    <s v="JAPN 10300"/>
    <s v="(s)  Miku Fukasaku"/>
    <n v="12"/>
    <n v="0.17499999999999999"/>
    <n v="0.8"/>
    <n v="0.53703703703703709"/>
    <n v="0.66851851851851851"/>
    <n v="6"/>
    <n v="3"/>
    <n v="0.5"/>
    <x v="13"/>
  </r>
  <r>
    <s v="JAPN 20200"/>
    <s v="(s) Yoko Katagiri"/>
    <n v="12"/>
    <n v="0.16900000000000001"/>
    <n v="0.8"/>
    <n v="0.55291005291005291"/>
    <n v="0.67645502645502642"/>
    <n v="9"/>
    <n v="5"/>
    <n v="0.55555555555555558"/>
    <x v="13"/>
  </r>
  <r>
    <s v="JAPN 20300"/>
    <s v="(s)  Yoko Katagiri"/>
    <n v="10.75"/>
    <n v="0.18"/>
    <n v="0.7"/>
    <n v="0.52380952380952384"/>
    <n v="0.61190476190476195"/>
    <n v="9"/>
    <n v="4"/>
    <n v="0.44444444444444442"/>
    <x v="13"/>
  </r>
  <r>
    <s v="KORE 10100"/>
    <s v="(s) Youjung Shin"/>
    <n v="4.5"/>
    <n v="0.22500000000000001"/>
    <n v="0.2"/>
    <n v="0.40476190476190477"/>
    <n v="0.30238095238095242"/>
    <n v="4"/>
    <n v="3"/>
    <n v="0.75"/>
    <x v="14"/>
  </r>
  <r>
    <s v="KORE 10100"/>
    <s v="(s) Rachel Bahng"/>
    <n v="7"/>
    <n v="0.249"/>
    <n v="0.4"/>
    <n v="0.34126984126984128"/>
    <n v="0.37063492063492065"/>
    <n v="8"/>
    <n v="3"/>
    <n v="0.375"/>
    <x v="14"/>
  </r>
  <r>
    <s v="KORE 10100"/>
    <s v="(s) Youjung Shin"/>
    <n v="14.5"/>
    <n v="0.222"/>
    <n v="1"/>
    <n v="0.41269841269841268"/>
    <n v="0.70634920634920628"/>
    <n v="12"/>
    <n v="7"/>
    <n v="0.58333333333333337"/>
    <x v="14"/>
  </r>
  <r>
    <s v="KORE 10200"/>
    <s v="(s) Youjung Shin"/>
    <n v="6"/>
    <n v="0.20699999999999999"/>
    <n v="0.32"/>
    <n v="0.45238095238095244"/>
    <n v="0.3861904761904762"/>
    <n v="10"/>
    <n v="6"/>
    <n v="0.6"/>
    <x v="14"/>
  </r>
  <r>
    <s v="KORE 10200"/>
    <s v="(s) Rachel Bahng"/>
    <n v="9.5"/>
    <n v="0.192"/>
    <n v="0.6"/>
    <n v="0.49206349206349209"/>
    <n v="0.54603174603174609"/>
    <n v="6"/>
    <n v="3"/>
    <n v="0.5"/>
    <x v="14"/>
  </r>
  <r>
    <s v="KORE 10300"/>
    <s v="(s)  Youjung Shin"/>
    <n v="8.25"/>
    <n v="0.251"/>
    <n v="0.5"/>
    <n v="0.33597883597883593"/>
    <n v="0.41798941798941797"/>
    <n v="9"/>
    <n v="7"/>
    <n v="0.77777777777777779"/>
    <x v="14"/>
  </r>
  <r>
    <s v="KORE 20100"/>
    <s v="(s) Jieun Kim"/>
    <n v="7"/>
    <n v="0.22"/>
    <n v="0.4"/>
    <n v="0.41798941798941802"/>
    <n v="0.40899470899470902"/>
    <n v="4"/>
    <n v="3"/>
    <n v="0.75"/>
    <x v="14"/>
  </r>
  <r>
    <s v="KORE 20100"/>
    <s v="(s) Jieun Kim"/>
    <n v="8"/>
    <n v="0.20300000000000001"/>
    <n v="0.48"/>
    <n v="0.46296296296296291"/>
    <n v="0.47148148148148145"/>
    <n v="8"/>
    <n v="5"/>
    <n v="0.625"/>
    <x v="14"/>
  </r>
  <r>
    <s v="KORE 20200"/>
    <s v="(s) Jieun Kim"/>
    <n v="7"/>
    <n v="0.20599999999999999"/>
    <n v="0.4"/>
    <n v="0.45502645502645511"/>
    <n v="0.42751322751322757"/>
    <n v="8"/>
    <n v="5"/>
    <n v="0.625"/>
    <x v="14"/>
  </r>
  <r>
    <s v="KORE 20300"/>
    <s v="(s)  Jieun Kim"/>
    <n v="5.33"/>
    <n v="0.25800000000000001"/>
    <n v="0.26640000000000003"/>
    <n v="0.31746031746031744"/>
    <n v="0.29193015873015871"/>
    <n v="8"/>
    <n v="4"/>
    <n v="0.5"/>
    <x v="14"/>
  </r>
  <r>
    <s v="KREY 12201"/>
    <s v="(s) Gerdine"/>
    <n v="3.75"/>
    <n v="0.23300000000000001"/>
    <n v="0.14000000000000001"/>
    <n v="0.3835978835978836"/>
    <n v="0.26179894179894181"/>
    <n v="6"/>
    <n v="4"/>
    <n v="0.66666666666666663"/>
    <x v="15"/>
  </r>
  <r>
    <s v="KREY 12301"/>
    <s v="(s) Gerdine Ulysse"/>
    <n v="6.25"/>
    <n v="0.20799999999999999"/>
    <n v="0.34"/>
    <n v="0.44973544973544977"/>
    <n v="0.39486772486772492"/>
    <n v="6"/>
    <n v="4"/>
    <n v="0.66666666666666663"/>
    <x v="15"/>
  </r>
  <r>
    <s v="LATN 10100"/>
    <s v="(s) Christopher Simon"/>
    <n v="6.44"/>
    <n v="0.218"/>
    <n v="0.35520000000000002"/>
    <n v="0.42328042328042326"/>
    <n v="0.38924021164021161"/>
    <n v="15"/>
    <n v="9"/>
    <n v="0.6"/>
    <x v="16"/>
  </r>
  <r>
    <s v="LATN 10100"/>
    <s v="(s) Christopher Simon"/>
    <n v="10"/>
    <n v="0.20699999999999999"/>
    <n v="0.64"/>
    <n v="0.45238095238095244"/>
    <n v="0.54619047619047623"/>
    <n v="16"/>
    <n v="6"/>
    <n v="0.375"/>
    <x v="16"/>
  </r>
  <r>
    <s v="LATN 10200"/>
    <s v="(s) Christopher Simon"/>
    <n v="6"/>
    <n v="0.25600000000000001"/>
    <n v="0.32"/>
    <n v="0.32275132275132279"/>
    <n v="0.32137566137566143"/>
    <n v="18"/>
    <n v="10"/>
    <n v="0.55555555555555558"/>
    <x v="16"/>
  </r>
  <r>
    <s v="LATN 10200"/>
    <s v="(s) Rebecca PosnerHess"/>
    <n v="9.5"/>
    <n v="0.24099999999999999"/>
    <n v="0.6"/>
    <n v="0.36243386243386244"/>
    <n v="0.48121693121693121"/>
    <n v="11"/>
    <n v="4"/>
    <n v="0.36363636363636365"/>
    <x v="16"/>
  </r>
  <r>
    <s v="LATN 10300"/>
    <s v="(s)  Kaicheng Fang"/>
    <n v="5.75"/>
    <n v="0.23"/>
    <n v="0.3"/>
    <n v="0.39153439153439151"/>
    <n v="0.34576719576719572"/>
    <n v="8"/>
    <n v="5"/>
    <n v="0.625"/>
    <x v="16"/>
  </r>
  <r>
    <s v="LATN 20100"/>
    <s v="(s) Michael I. Allen"/>
    <n v="9.5"/>
    <n v="0.18099999999999999"/>
    <n v="0.6"/>
    <n v="0.52116402116402116"/>
    <n v="0.56058201058201051"/>
    <n v="7"/>
    <n v="3"/>
    <n v="0.42857142857142855"/>
    <x v="16"/>
  </r>
  <r>
    <s v="LATN 20100"/>
    <s v="(s) Christopher Simon"/>
    <n v="8"/>
    <n v="0.13200000000000001"/>
    <n v="0.48"/>
    <n v="0.6507936507936507"/>
    <n v="0.56539682539682534"/>
    <n v="13"/>
    <n v="6"/>
    <n v="0.46153846153846156"/>
    <x v="16"/>
  </r>
  <r>
    <s v="LATN 20200"/>
    <s v="(s) SeMin Lee"/>
    <n v="8.25"/>
    <n v="0.17399999999999999"/>
    <n v="0.5"/>
    <n v="0.53968253968253976"/>
    <n v="0.51984126984126988"/>
    <n v="8"/>
    <n v="5"/>
    <n v="0.625"/>
    <x v="16"/>
  </r>
  <r>
    <s v="LATN 20200"/>
    <m/>
    <n v="12"/>
    <n v="0.24199999999999999"/>
    <n v="0.8"/>
    <n v="0.35978835978835977"/>
    <n v="0.57989417989417991"/>
    <n v="6"/>
    <n v="5"/>
    <n v="0.83333333333333337"/>
    <x v="16"/>
  </r>
  <r>
    <s v="LATN 20300"/>
    <s v="(s)  Arshy Azizi"/>
    <n v="7"/>
    <n v="0.245"/>
    <n v="0.4"/>
    <n v="0.35185185185185186"/>
    <n v="0.37592592592592594"/>
    <n v="3"/>
    <n v="3"/>
    <n v="1"/>
    <x v="16"/>
  </r>
  <r>
    <s v="LATN 20300"/>
    <s v="(s)  Christopher Simon"/>
    <n v="7"/>
    <n v="0.21099999999999999"/>
    <n v="0.4"/>
    <n v="0.44179894179894186"/>
    <n v="0.42089947089947094"/>
    <n v="9"/>
    <n v="4"/>
    <n v="0.44444444444444442"/>
    <x v="16"/>
  </r>
  <r>
    <s v="NORW 10100"/>
    <s v="(s) Kimberly Kenny"/>
    <n v="4.8600000000000003"/>
    <n v="0.26900000000000002"/>
    <n v="0.22880000000000003"/>
    <n v="0.28835978835978837"/>
    <n v="0.25857989417989419"/>
    <n v="22"/>
    <n v="15"/>
    <n v="0.68181818181818177"/>
    <x v="17"/>
  </r>
  <r>
    <s v="NORW 10200"/>
    <s v="(s) Kimberly Kenny"/>
    <n v="5"/>
    <n v="0.28599999999999998"/>
    <n v="0.24"/>
    <n v="0.24338624338624348"/>
    <n v="0.24169312169312174"/>
    <n v="21"/>
    <n v="11"/>
    <n v="0.52380952380952384"/>
    <x v="17"/>
  </r>
  <r>
    <s v="NORW 10300"/>
    <s v="(s)  Kimberly Kenny"/>
    <n v="5.33"/>
    <n v="0.24299999999999999"/>
    <n v="0.26640000000000003"/>
    <n v="0.35714285714285721"/>
    <n v="0.31177142857142859"/>
    <n v="20"/>
    <n v="12"/>
    <n v="0.6"/>
    <x v="17"/>
  </r>
  <r>
    <s v="PERS 10101"/>
    <s v="(s) Pouneh ShabaniJadidi"/>
    <n v="4.5"/>
    <n v="0.32700000000000001"/>
    <n v="0.2"/>
    <n v="0.13492063492063489"/>
    <n v="0.16746031746031745"/>
    <n v="10"/>
    <n v="7"/>
    <n v="0.7"/>
    <x v="18"/>
  </r>
  <r>
    <s v="PERS 10102"/>
    <s v="(s) Pouneh ShabaniJadidi"/>
    <n v="4.5"/>
    <n v="0.26500000000000001"/>
    <n v="0.2"/>
    <n v="0.29894179894179895"/>
    <n v="0.24947089947089948"/>
    <n v="10"/>
    <n v="7"/>
    <n v="0.7"/>
    <x v="18"/>
  </r>
  <r>
    <s v="PERS 10103"/>
    <s v="(s)  Pouneh ShabaniJadidi"/>
    <n v="5"/>
    <n v="0.27900000000000003"/>
    <n v="0.24"/>
    <n v="0.26190476190476186"/>
    <n v="0.25095238095238093"/>
    <n v="6"/>
    <n v="6"/>
    <n v="1"/>
    <x v="18"/>
  </r>
  <r>
    <s v="PERS 20101"/>
    <s v="(s) Pouneh ShabaniJadidi"/>
    <n v="8.66"/>
    <n v="0.215"/>
    <n v="0.53280000000000005"/>
    <n v="0.43121693121693128"/>
    <n v="0.48200846560846566"/>
    <n v="11"/>
    <n v="7"/>
    <n v="0.63636363636363635"/>
    <x v="18"/>
  </r>
  <r>
    <s v="PERS 20102"/>
    <s v="(s) Pouneh ShabaniJadidi"/>
    <n v="8.25"/>
    <n v="0.24299999999999999"/>
    <n v="0.5"/>
    <n v="0.35714285714285721"/>
    <n v="0.4285714285714286"/>
    <n v="10"/>
    <n v="6"/>
    <n v="0.6"/>
    <x v="18"/>
  </r>
  <r>
    <s v="PERS 20103"/>
    <s v="(s)  Pouneh ShabaniJadidi"/>
    <n v="4.8499999999999996"/>
    <n v="0.224"/>
    <n v="0.22799999999999998"/>
    <n v="0.40740740740740744"/>
    <n v="0.31770370370370371"/>
    <n v="9"/>
    <n v="7"/>
    <n v="0.77777777777777779"/>
    <x v="18"/>
  </r>
  <r>
    <s v="POLI 10103"/>
    <s v="(s) Dag Lindskog"/>
    <n v="10.33"/>
    <n v="0.22600000000000001"/>
    <n v="0.66639999999999999"/>
    <n v="0.40211640211640209"/>
    <n v="0.5342582010582011"/>
    <n v="5"/>
    <n v="3"/>
    <n v="0.6"/>
    <x v="19"/>
  </r>
  <r>
    <s v="PORT 10100"/>
    <s v="(s) Juliano Saccomani"/>
    <n v="9.5"/>
    <n v="0.29899999999999999"/>
    <n v="0.6"/>
    <n v="0.20899470899470907"/>
    <n v="0.40449735449735452"/>
    <n v="5"/>
    <n v="5"/>
    <n v="1"/>
    <x v="20"/>
  </r>
  <r>
    <s v="PORT 10200"/>
    <s v="(s) Juliano Saccomani"/>
    <n v="10.75"/>
    <n v="0.30499999999999999"/>
    <n v="0.7"/>
    <n v="0.19312169312169314"/>
    <n v="0.44656084656084655"/>
    <n v="5"/>
    <n v="4"/>
    <n v="0.8"/>
    <x v="20"/>
  </r>
  <r>
    <s v="PORT 10300"/>
    <s v="(s)  Juliano Saccomani"/>
    <n v="5.75"/>
    <n v="0.33100000000000002"/>
    <n v="0.3"/>
    <n v="0.1243386243386243"/>
    <n v="0.21216931216931215"/>
    <n v="5"/>
    <n v="4"/>
    <n v="0.8"/>
    <x v="20"/>
  </r>
  <r>
    <s v="RUSS 10103"/>
    <s v="(s) Maria Iakubovich"/>
    <n v="8.25"/>
    <n v="0.22600000000000001"/>
    <n v="0.5"/>
    <n v="0.40211640211640209"/>
    <n v="0.45105820105820105"/>
    <n v="4"/>
    <n v="4"/>
    <n v="1"/>
    <x v="21"/>
  </r>
  <r>
    <s v="RUSS 10103"/>
    <s v="(s) Mark Baugher"/>
    <n v="7"/>
    <n v="0.184"/>
    <n v="0.4"/>
    <n v="0.51322751322751325"/>
    <n v="0.45661375661375664"/>
    <n v="5"/>
    <n v="3"/>
    <n v="0.6"/>
    <x v="21"/>
  </r>
  <r>
    <s v="RUSS 10103"/>
    <s v="(s) Erik Houle"/>
    <n v="9"/>
    <n v="0.20200000000000001"/>
    <n v="0.56000000000000005"/>
    <n v="0.46560846560846558"/>
    <n v="0.51280423280423282"/>
    <n v="5"/>
    <n v="5"/>
    <n v="1"/>
    <x v="21"/>
  </r>
  <r>
    <s v="RUSS 10203"/>
    <s v="(s) Maria Iakubovich"/>
    <n v="7"/>
    <n v="0.20200000000000001"/>
    <n v="0.4"/>
    <n v="0.46560846560846558"/>
    <n v="0.4328042328042328"/>
    <n v="7"/>
    <n v="4"/>
    <n v="0.5714285714285714"/>
    <x v="21"/>
  </r>
  <r>
    <s v="RUSS 10203"/>
    <s v="(s) Mark Baugher"/>
    <n v="9.5"/>
    <n v="0.254"/>
    <n v="0.6"/>
    <n v="0.32804232804232802"/>
    <n v="0.464021164021164"/>
    <n v="6"/>
    <n v="4"/>
    <n v="0.66666666666666663"/>
    <x v="21"/>
  </r>
  <r>
    <s v="RUSS 20103"/>
    <s v="(s) Erik Houle"/>
    <n v="8.66"/>
    <n v="0.252"/>
    <n v="0.53280000000000005"/>
    <n v="0.33333333333333337"/>
    <n v="0.43306666666666671"/>
    <n v="10"/>
    <n v="6"/>
    <n v="0.6"/>
    <x v="21"/>
  </r>
  <r>
    <s v="RUSS 20103"/>
    <s v="(s) Mark Baugher"/>
    <n v="8"/>
    <n v="0.20599999999999999"/>
    <n v="0.48"/>
    <n v="0.45502645502645511"/>
    <n v="0.46751322751322755"/>
    <n v="6"/>
    <n v="5"/>
    <n v="0.83333333333333337"/>
    <x v="21"/>
  </r>
  <r>
    <s v="RUSS 20203"/>
    <s v="(s) Erik Houle"/>
    <n v="10.33"/>
    <n v="0.27800000000000002"/>
    <n v="0.66639999999999999"/>
    <n v="0.26455026455026454"/>
    <n v="0.46547513227513226"/>
    <n v="9"/>
    <n v="4"/>
    <n v="0.44444444444444442"/>
    <x v="21"/>
  </r>
  <r>
    <s v="RUSS 20203"/>
    <s v="(s) Mark Baugher"/>
    <n v="9.5"/>
    <n v="0.20399999999999999"/>
    <n v="0.6"/>
    <n v="0.46031746031746035"/>
    <n v="0.53015873015873016"/>
    <n v="8"/>
    <n v="5"/>
    <n v="0.625"/>
    <x v="21"/>
  </r>
  <r>
    <s v="RUSS 20303"/>
    <s v="(s)  Erik Houle"/>
    <n v="11"/>
    <n v="0.19900000000000001"/>
    <n v="0.72"/>
    <n v="0.47354497354497349"/>
    <n v="0.59677248677248673"/>
    <n v="8"/>
    <n v="5"/>
    <n v="0.625"/>
    <x v="21"/>
  </r>
  <r>
    <s v="RUSS 20303"/>
    <s v="(s)  Mark Baugher"/>
    <n v="12"/>
    <n v="0.21099999999999999"/>
    <n v="0.8"/>
    <n v="0.44179894179894186"/>
    <n v="0.62089947089947095"/>
    <n v="6"/>
    <n v="3"/>
    <n v="0.5"/>
    <x v="21"/>
  </r>
  <r>
    <s v="SANS 10100"/>
    <s v="(s) Andrew Ollett"/>
    <n v="6.375"/>
    <n v="0.20799999999999999"/>
    <n v="0.35"/>
    <n v="0.44973544973544977"/>
    <n v="0.39986772486772487"/>
    <n v="16"/>
    <n v="9"/>
    <n v="0.5625"/>
    <x v="22"/>
  </r>
  <r>
    <s v="SANS 10200"/>
    <s v="(s) Andrew Ollett"/>
    <n v="10.33"/>
    <n v="0.219"/>
    <n v="0.66639999999999999"/>
    <n v="0.42063492063492058"/>
    <n v="0.54351746031746029"/>
    <n v="15"/>
    <n v="9"/>
    <n v="0.6"/>
    <x v="22"/>
  </r>
  <r>
    <s v="SANS 10300"/>
    <s v="(s)  Andrew Ollett"/>
    <n v="5.07"/>
    <n v="0.247"/>
    <n v="0.24560000000000001"/>
    <n v="0.34656084656084662"/>
    <n v="0.29608042328042333"/>
    <n v="15"/>
    <n v="6"/>
    <n v="0.4"/>
    <x v="22"/>
  </r>
  <r>
    <s v="SANS 20300"/>
    <s v="(s)  Daniel Arnold"/>
    <n v="7"/>
    <n v="0.20300000000000001"/>
    <n v="0.4"/>
    <n v="0.46296296296296291"/>
    <n v="0.43148148148148147"/>
    <n v="4"/>
    <n v="3"/>
    <n v="0.75"/>
    <x v="22"/>
  </r>
  <r>
    <s v="SPAN 10100"/>
    <s v="(s) Ane MarkesLarruzea"/>
    <n v="4.5"/>
    <n v="0.28399999999999997"/>
    <n v="0.2"/>
    <n v="0.24867724867724872"/>
    <n v="0.22433862433862437"/>
    <n v="13"/>
    <n v="6"/>
    <n v="0.46153846153846156"/>
    <x v="23"/>
  </r>
  <r>
    <s v="SPAN 10100"/>
    <s v="(s) Alan Parma"/>
    <n v="3.42"/>
    <n v="0.20799999999999999"/>
    <n v="0.11359999999999999"/>
    <n v="0.44973544973544977"/>
    <n v="0.2816677248677249"/>
    <n v="15"/>
    <n v="9"/>
    <n v="0.6"/>
    <x v="23"/>
  </r>
  <r>
    <s v="SPAN 10100"/>
    <s v="(s) Begona Arechabaleta Regulez"/>
    <n v="4.8499999999999996"/>
    <n v="0.24199999999999999"/>
    <n v="0.22799999999999998"/>
    <n v="0.35978835978835977"/>
    <n v="0.29389417989417987"/>
    <n v="12"/>
    <n v="8"/>
    <n v="0.66666666666666663"/>
    <x v="23"/>
  </r>
  <r>
    <s v="SPAN 10100"/>
    <s v="(s) Alejandra Ovalle"/>
    <n v="5.33"/>
    <n v="0.216"/>
    <n v="0.26640000000000003"/>
    <n v="0.4285714285714286"/>
    <n v="0.34748571428571429"/>
    <n v="10"/>
    <n v="9"/>
    <n v="0.9"/>
    <x v="23"/>
  </r>
  <r>
    <s v="SPAN 10100"/>
    <s v="(s) Felipe PierasGuasp"/>
    <n v="6"/>
    <n v="0.215"/>
    <n v="0.32"/>
    <n v="0.43121693121693128"/>
    <n v="0.37560846560846561"/>
    <n v="10"/>
    <n v="10"/>
    <n v="1"/>
    <x v="23"/>
  </r>
  <r>
    <s v="SPAN 10100"/>
    <s v="(s) Janet Sedlar"/>
    <n v="7.83"/>
    <n v="0.26"/>
    <n v="0.46639999999999998"/>
    <n v="0.3121693121693121"/>
    <n v="0.38928465608465601"/>
    <n v="15"/>
    <n v="6"/>
    <n v="0.4"/>
    <x v="23"/>
  </r>
  <r>
    <s v="SPAN 10100"/>
    <s v="(s) Felipe PierasGuasp"/>
    <n v="7"/>
    <n v="0.23"/>
    <n v="0.4"/>
    <n v="0.39153439153439151"/>
    <n v="0.39576719576719577"/>
    <n v="10"/>
    <n v="9"/>
    <n v="0.9"/>
    <x v="23"/>
  </r>
  <r>
    <s v="SPAN 10100"/>
    <s v="(s) Irena Cajkova"/>
    <n v="7"/>
    <n v="0.22600000000000001"/>
    <n v="0.4"/>
    <n v="0.40211640211640209"/>
    <n v="0.40105820105820106"/>
    <n v="14"/>
    <n v="7"/>
    <n v="0.5"/>
    <x v="23"/>
  </r>
  <r>
    <s v="SPAN 10100"/>
    <s v="(s) Begona Arechabaleta Regulez"/>
    <n v="5.88"/>
    <n v="0.16200000000000001"/>
    <n v="0.31040000000000001"/>
    <n v="0.5714285714285714"/>
    <n v="0.4409142857142857"/>
    <n v="12"/>
    <n v="9"/>
    <n v="0.75"/>
    <x v="23"/>
  </r>
  <r>
    <s v="SPAN 10100"/>
    <s v="(s) Janet Sedlar"/>
    <n v="9.85"/>
    <n v="0.21199999999999999"/>
    <n v="0.628"/>
    <n v="0.43915343915343918"/>
    <n v="0.53357671957671959"/>
    <n v="13"/>
    <n v="7"/>
    <n v="0.53846153846153844"/>
    <x v="23"/>
  </r>
  <r>
    <s v="SPAN 10200"/>
    <s v="(s)  Alan Parma"/>
    <n v="5"/>
    <n v="0.30299999999999999"/>
    <n v="0.24"/>
    <n v="0.19841269841269848"/>
    <n v="0.21920634920634924"/>
    <n v="14"/>
    <n v="5"/>
    <n v="0.35714285714285715"/>
    <x v="23"/>
  </r>
  <r>
    <s v="SPAN 10200"/>
    <s v="(s)  Alan Parma"/>
    <n v="3.25"/>
    <n v="0.245"/>
    <n v="0.1"/>
    <n v="0.35185185185185186"/>
    <n v="0.22592592592592592"/>
    <n v="10"/>
    <n v="4"/>
    <n v="0.4"/>
    <x v="23"/>
  </r>
  <r>
    <s v="SPAN 10200"/>
    <s v="(s) Neringa Pukelis"/>
    <n v="3.42"/>
    <n v="0.223"/>
    <n v="0.11359999999999999"/>
    <n v="0.41005291005291"/>
    <n v="0.26182645502645502"/>
    <n v="14"/>
    <n v="8"/>
    <n v="0.5714285714285714"/>
    <x v="23"/>
  </r>
  <r>
    <s v="SPAN 10200"/>
    <s v="(s) Andr√©s Rabinovich"/>
    <n v="5.07"/>
    <n v="0.26500000000000001"/>
    <n v="0.24560000000000001"/>
    <n v="0.29894179894179895"/>
    <n v="0.2722708994708995"/>
    <n v="14"/>
    <n v="13"/>
    <n v="0.9285714285714286"/>
    <x v="23"/>
  </r>
  <r>
    <s v="SPAN 10200"/>
    <s v="(s) Janet Sedlar"/>
    <n v="5.33"/>
    <n v="0.26800000000000002"/>
    <n v="0.26640000000000003"/>
    <n v="0.29100529100529093"/>
    <n v="0.27870264550264545"/>
    <n v="14"/>
    <n v="6"/>
    <n v="0.42857142857142855"/>
    <x v="23"/>
  </r>
  <r>
    <s v="SPAN 10200"/>
    <s v="(s) Linxi Zhang"/>
    <n v="7"/>
    <n v="0.316"/>
    <n v="0.4"/>
    <n v="0.16402116402116407"/>
    <n v="0.28201058201058204"/>
    <n v="15"/>
    <n v="11"/>
    <n v="0.73333333333333328"/>
    <x v="23"/>
  </r>
  <r>
    <s v="SPAN 10200"/>
    <s v="(s) Alan Parma"/>
    <n v="5"/>
    <n v="0.223"/>
    <n v="0.24"/>
    <n v="0.41005291005291"/>
    <n v="0.325026455026455"/>
    <n v="14"/>
    <n v="10"/>
    <n v="0.7142857142857143"/>
    <x v="23"/>
  </r>
  <r>
    <s v="SPAN 10200"/>
    <s v="(s) Ely Segura Gomez"/>
    <n v="4.5"/>
    <n v="0.193"/>
    <n v="0.2"/>
    <n v="0.48941798941798942"/>
    <n v="0.34470899470899474"/>
    <n v="15"/>
    <n v="6"/>
    <n v="0.4"/>
    <x v="23"/>
  </r>
  <r>
    <s v="SPAN 10200"/>
    <s v="(s) Neringa Pukelis"/>
    <n v="4.5"/>
    <n v="0.18099999999999999"/>
    <n v="0.2"/>
    <n v="0.52116402116402116"/>
    <n v="0.36058201058201056"/>
    <n v="14"/>
    <n v="4"/>
    <n v="0.2857142857142857"/>
    <x v="23"/>
  </r>
  <r>
    <s v="SPAN 10200"/>
    <s v="(s) Andr√©s Rabinovich"/>
    <n v="5.75"/>
    <n v="0.214"/>
    <n v="0.3"/>
    <n v="0.43386243386243384"/>
    <n v="0.36693121693121689"/>
    <n v="13"/>
    <n v="12"/>
    <n v="0.92307692307692313"/>
    <x v="23"/>
  </r>
  <r>
    <s v="SPAN 10200"/>
    <s v="(s) Ely Segura Gomez"/>
    <n v="5.75"/>
    <n v="0.20200000000000001"/>
    <n v="0.3"/>
    <n v="0.46560846560846558"/>
    <n v="0.38280423280423281"/>
    <n v="11"/>
    <n v="4"/>
    <n v="0.36363636363636365"/>
    <x v="23"/>
  </r>
  <r>
    <s v="SPAN 10200"/>
    <s v="(s) Linxi Zhang"/>
    <n v="6.5"/>
    <n v="0.19700000000000001"/>
    <n v="0.36"/>
    <n v="0.47883597883597884"/>
    <n v="0.41941798941798941"/>
    <n v="15"/>
    <n v="12"/>
    <n v="0.8"/>
    <x v="23"/>
  </r>
  <r>
    <s v="SPAN 10200"/>
    <s v="(s) Alejandra Ovalle"/>
    <n v="5.57"/>
    <n v="0.14699999999999999"/>
    <n v="0.28560000000000002"/>
    <n v="0.61111111111111116"/>
    <n v="0.44835555555555562"/>
    <n v="14"/>
    <n v="9"/>
    <n v="0.6428571428571429"/>
    <x v="23"/>
  </r>
  <r>
    <s v="SPAN 10200"/>
    <s v="(s) James Leon Weber"/>
    <n v="7"/>
    <n v="0.188"/>
    <n v="0.4"/>
    <n v="0.50264550264550267"/>
    <n v="0.45132275132275135"/>
    <n v="12"/>
    <n v="7"/>
    <n v="0.58333333333333337"/>
    <x v="23"/>
  </r>
  <r>
    <s v="SPAN 10200"/>
    <s v="(s) Irena Cajkova"/>
    <n v="7.625"/>
    <n v="0.161"/>
    <n v="0.45"/>
    <n v="0.57407407407407407"/>
    <n v="0.51203703703703707"/>
    <n v="14"/>
    <n v="8"/>
    <n v="0.5714285714285714"/>
    <x v="23"/>
  </r>
  <r>
    <s v="SPAN 10200"/>
    <s v="(s) James Leon Weber"/>
    <n v="7.55"/>
    <n v="0.14699999999999999"/>
    <n v="0.44400000000000001"/>
    <n v="0.61111111111111116"/>
    <n v="0.52755555555555556"/>
    <n v="14"/>
    <n v="10"/>
    <n v="0.7142857142857143"/>
    <x v="23"/>
  </r>
  <r>
    <s v="SPAN 10300"/>
    <s v="(s) Linxi Zhang"/>
    <n v="3.11"/>
    <n v="0.28499999999999998"/>
    <n v="8.879999999999999E-2"/>
    <n v="0.24603174603174616"/>
    <n v="0.16741587301587307"/>
    <n v="15"/>
    <n v="10"/>
    <n v="0.66666666666666663"/>
    <x v="23"/>
  </r>
  <r>
    <s v="SPAN 10300"/>
    <s v="(s) Andr√©s Rabinovich"/>
    <n v="4.75"/>
    <n v="0.29099999999999998"/>
    <n v="0.22"/>
    <n v="0.23015873015873023"/>
    <n v="0.2250793650793651"/>
    <n v="14"/>
    <n v="12"/>
    <n v="0.8571428571428571"/>
    <x v="23"/>
  </r>
  <r>
    <s v="SPAN 10300"/>
    <s v="(s) Neringa Pukelis"/>
    <n v="4.8499999999999996"/>
    <n v="0.26800000000000002"/>
    <n v="0.22799999999999998"/>
    <n v="0.29100529100529093"/>
    <n v="0.25950264550264546"/>
    <n v="13"/>
    <n v="8"/>
    <n v="0.61538461538461542"/>
    <x v="23"/>
  </r>
  <r>
    <s v="SPAN 10300"/>
    <s v="(s)  Laura Colaneri"/>
    <n v="5.33"/>
    <n v="0.26100000000000001"/>
    <n v="0.26640000000000003"/>
    <n v="0.30952380952380953"/>
    <n v="0.28796190476190475"/>
    <n v="13"/>
    <n v="7"/>
    <n v="0.53846153846153844"/>
    <x v="23"/>
  </r>
  <r>
    <s v="SPAN 10300"/>
    <s v="(s)  Begona Arechabaleta Regulez"/>
    <n v="5.125"/>
    <n v="0.24099999999999999"/>
    <n v="0.25"/>
    <n v="0.36243386243386244"/>
    <n v="0.30621693121693122"/>
    <n v="14"/>
    <n v="9"/>
    <n v="0.6428571428571429"/>
    <x v="23"/>
  </r>
  <r>
    <s v="SPAN 10300"/>
    <s v="(s)  Begona Arechabaleta Regulez"/>
    <n v="5.75"/>
    <n v="0.248"/>
    <n v="0.3"/>
    <n v="0.34391534391534395"/>
    <n v="0.321957671957672"/>
    <n v="15"/>
    <n v="12"/>
    <n v="0.8"/>
    <x v="23"/>
  </r>
  <r>
    <s v="SPAN 10300"/>
    <s v="(s) Neringa Pukelis"/>
    <n v="5.57"/>
    <n v="0.23799999999999999"/>
    <n v="0.28560000000000002"/>
    <n v="0.37037037037037035"/>
    <n v="0.32798518518518516"/>
    <n v="14"/>
    <n v="8"/>
    <n v="0.5714285714285714"/>
    <x v="23"/>
  </r>
  <r>
    <s v="SPAN 10300"/>
    <s v="(s)  Eduardo Le√£o"/>
    <n v="4.5"/>
    <n v="0.191"/>
    <n v="0.2"/>
    <n v="0.49470899470899465"/>
    <n v="0.3473544973544973"/>
    <n v="15"/>
    <n v="6"/>
    <n v="0.4"/>
    <x v="23"/>
  </r>
  <r>
    <s v="SPAN 10300"/>
    <s v="(s)  Aitana Espinos"/>
    <n v="7"/>
    <n v="0.26"/>
    <n v="0.4"/>
    <n v="0.3121693121693121"/>
    <n v="0.35608465608465606"/>
    <n v="15"/>
    <n v="4"/>
    <n v="0.26666666666666666"/>
    <x v="23"/>
  </r>
  <r>
    <s v="SPAN 10300"/>
    <s v="(s)  Diego Barros"/>
    <n v="7"/>
    <n v="0.25"/>
    <n v="0.4"/>
    <n v="0.33862433862433861"/>
    <n v="0.36931216931216931"/>
    <n v="8"/>
    <n v="4"/>
    <n v="0.5"/>
    <x v="23"/>
  </r>
  <r>
    <s v="SPAN 10300"/>
    <s v="(s) Linxi Zhang"/>
    <n v="5.5"/>
    <n v="0.19600000000000001"/>
    <n v="0.28000000000000003"/>
    <n v="0.48148148148148151"/>
    <n v="0.38074074074074077"/>
    <n v="15"/>
    <n v="10"/>
    <n v="0.66666666666666663"/>
    <x v="23"/>
  </r>
  <r>
    <s v="SPAN 10300"/>
    <s v="(s) Andr√©s Rabinovich"/>
    <n v="6.58"/>
    <n v="0.22600000000000001"/>
    <n v="0.3664"/>
    <n v="0.40211640211640209"/>
    <n v="0.38425820105820108"/>
    <n v="13"/>
    <n v="13"/>
    <n v="1"/>
    <x v="23"/>
  </r>
  <r>
    <s v="SPAN 10300"/>
    <s v="(s)  Irena Cajkova"/>
    <n v="5.33"/>
    <n v="0.18"/>
    <n v="0.26640000000000003"/>
    <n v="0.52380952380952384"/>
    <n v="0.39510476190476196"/>
    <n v="14"/>
    <n v="3"/>
    <n v="0.21428571428571427"/>
    <x v="23"/>
  </r>
  <r>
    <s v="SPAN 10300"/>
    <s v="(s) Linxi Zhang"/>
    <n v="5.63"/>
    <n v="0.17299999999999999"/>
    <n v="0.29039999999999999"/>
    <n v="0.54232804232804233"/>
    <n v="0.41636402116402116"/>
    <n v="14"/>
    <n v="11"/>
    <n v="0.7857142857142857"/>
    <x v="23"/>
  </r>
  <r>
    <s v="SPAN 10300"/>
    <s v="(s)  Elizabeth Issert"/>
    <n v="8"/>
    <n v="0.24"/>
    <n v="0.48"/>
    <n v="0.36507936507936511"/>
    <n v="0.42253968253968255"/>
    <n v="15"/>
    <n v="5"/>
    <n v="0.33333333333333331"/>
    <x v="23"/>
  </r>
  <r>
    <s v="SPAN 10300"/>
    <s v="(s) Aitana Espinos"/>
    <n v="7"/>
    <n v="0.20399999999999999"/>
    <n v="0.4"/>
    <n v="0.46031746031746035"/>
    <n v="0.43015873015873018"/>
    <n v="14"/>
    <n v="8"/>
    <n v="0.5714285714285714"/>
    <x v="23"/>
  </r>
  <r>
    <s v="SPAN 10300"/>
    <s v="(s) Irena Cajkova"/>
    <n v="7"/>
    <n v="0.185"/>
    <n v="0.4"/>
    <n v="0.51058201058201058"/>
    <n v="0.4552910052910053"/>
    <n v="14"/>
    <n v="9"/>
    <n v="0.6428571428571429"/>
    <x v="23"/>
  </r>
  <r>
    <s v="SPAN 10300"/>
    <s v="(s)  Irena Cajkova"/>
    <n v="5"/>
    <n v="6.2E-2"/>
    <n v="0.24"/>
    <n v="0.83597883597883604"/>
    <n v="0.53798941798941802"/>
    <n v="15"/>
    <n v="6"/>
    <n v="0.4"/>
    <x v="23"/>
  </r>
  <r>
    <s v="SPAN 10300"/>
    <s v="(s)  Ely Segura Gomez"/>
    <n v="9.5"/>
    <n v="0.17599999999999999"/>
    <n v="0.6"/>
    <n v="0.53439153439153442"/>
    <n v="0.56719576719576725"/>
    <n v="14"/>
    <n v="6"/>
    <n v="0.42857142857142855"/>
    <x v="23"/>
  </r>
  <r>
    <s v="SPAN 10300"/>
    <s v="(s) Irena Cajkova"/>
    <n v="7"/>
    <n v="9.9000000000000005E-2"/>
    <n v="0.4"/>
    <n v="0.73809523809523814"/>
    <n v="0.56904761904761902"/>
    <n v="14"/>
    <n v="9"/>
    <n v="0.6428571428571429"/>
    <x v="23"/>
  </r>
  <r>
    <s v="SPAN 10300"/>
    <s v="(s) Ane MarkesLarruzea"/>
    <n v="7"/>
    <n v="9.8000000000000004E-2"/>
    <n v="0.4"/>
    <n v="0.7407407407407407"/>
    <n v="0.57037037037037042"/>
    <n v="8"/>
    <n v="4"/>
    <n v="0.5"/>
    <x v="23"/>
  </r>
  <r>
    <s v="SPAN 10300"/>
    <s v="(s)  Aitana Espinos"/>
    <n v="8.93"/>
    <n v="7.3999999999999996E-2"/>
    <n v="0.5544"/>
    <n v="0.80423280423280419"/>
    <n v="0.6793164021164021"/>
    <n v="16"/>
    <n v="10"/>
    <n v="0.625"/>
    <x v="23"/>
  </r>
  <r>
    <s v="SPAN 20100"/>
    <s v="(s) Pablo Garcia Pinar"/>
    <n v="5.88"/>
    <n v="0.25600000000000001"/>
    <n v="0.31040000000000001"/>
    <n v="0.32275132275132279"/>
    <n v="0.3165756613756614"/>
    <n v="12"/>
    <n v="9"/>
    <n v="0.75"/>
    <x v="23"/>
  </r>
  <r>
    <s v="SPAN 20100"/>
    <s v="(s)  Andr√©s Rabinovich"/>
    <n v="7"/>
    <n v="0.28299999999999997"/>
    <n v="0.4"/>
    <n v="0.25132275132275139"/>
    <n v="0.32566137566137571"/>
    <n v="4"/>
    <n v="3"/>
    <n v="0.75"/>
    <x v="23"/>
  </r>
  <r>
    <s v="SPAN 20100"/>
    <s v="(s) Elizabeth Issert"/>
    <n v="5.75"/>
    <n v="0.24199999999999999"/>
    <n v="0.3"/>
    <n v="0.35978835978835977"/>
    <n v="0.32989417989417991"/>
    <n v="12"/>
    <n v="12"/>
    <n v="1"/>
    <x v="23"/>
  </r>
  <r>
    <s v="SPAN 20100"/>
    <s v="(s) Pablo Garcia Pinar"/>
    <n v="7"/>
    <n v="0.26100000000000001"/>
    <n v="0.4"/>
    <n v="0.30952380952380953"/>
    <n v="0.35476190476190478"/>
    <n v="4"/>
    <n v="4"/>
    <n v="1"/>
    <x v="23"/>
  </r>
  <r>
    <s v="SPAN 20100"/>
    <s v="(s)  Andr√©s Rabinovich"/>
    <n v="7"/>
    <n v="0.23499999999999999"/>
    <n v="0.4"/>
    <n v="0.37830687830687837"/>
    <n v="0.3891534391534392"/>
    <n v="7"/>
    <n v="6"/>
    <n v="0.8571428571428571"/>
    <x v="23"/>
  </r>
  <r>
    <s v="SPAN 20100"/>
    <s v="(s)  Andr√©s Rabinovich"/>
    <n v="6.28"/>
    <n v="0.21299999999999999"/>
    <n v="0.34240000000000004"/>
    <n v="0.43650793650793651"/>
    <n v="0.38945396825396827"/>
    <n v="8"/>
    <n v="7"/>
    <n v="0.875"/>
    <x v="23"/>
  </r>
  <r>
    <s v="SPAN 20100"/>
    <s v="(s) Maria Lozada Cerna"/>
    <n v="8.66"/>
    <n v="0.25"/>
    <n v="0.53280000000000005"/>
    <n v="0.33862433862433861"/>
    <n v="0.43571216931216933"/>
    <n v="10"/>
    <n v="6"/>
    <n v="0.6"/>
    <x v="23"/>
  </r>
  <r>
    <s v="SPAN 20100"/>
    <s v="(s) Juliano Saccomani"/>
    <n v="7.71"/>
    <n v="0.216"/>
    <n v="0.45679999999999998"/>
    <n v="0.4285714285714286"/>
    <n v="0.44268571428571429"/>
    <n v="13"/>
    <n v="9"/>
    <n v="0.69230769230769229"/>
    <x v="23"/>
  </r>
  <r>
    <s v="SPAN 20100"/>
    <s v="(s) Maria Lozada Cerna"/>
    <n v="9.5"/>
    <n v="0.22800000000000001"/>
    <n v="0.6"/>
    <n v="0.39682539682539686"/>
    <n v="0.49841269841269842"/>
    <n v="12"/>
    <n v="6"/>
    <n v="0.5"/>
    <x v="23"/>
  </r>
  <r>
    <s v="SPAN 20100"/>
    <s v="(s) Juliano Saccomani"/>
    <n v="9.14"/>
    <n v="0.19500000000000001"/>
    <n v="0.57120000000000004"/>
    <n v="0.48412698412698407"/>
    <n v="0.52766349206349206"/>
    <n v="12"/>
    <n v="7"/>
    <n v="0.58333333333333337"/>
    <x v="23"/>
  </r>
  <r>
    <s v="SPAN 20102"/>
    <s v="(s) Juliano"/>
    <n v="7"/>
    <n v="0.20799999999999999"/>
    <n v="0.4"/>
    <n v="0.44973544973544977"/>
    <n v="0.42486772486772489"/>
    <n v="6"/>
    <n v="4"/>
    <n v="0.66666666666666663"/>
    <x v="23"/>
  </r>
  <r>
    <s v="SPAN 20200"/>
    <s v="(s)  Linxi Zhang"/>
    <n v="3.66"/>
    <n v="0.30199999999999999"/>
    <n v="0.1328"/>
    <n v="0.20105820105820105"/>
    <n v="0.16692910052910054"/>
    <n v="3"/>
    <n v="3"/>
    <n v="1"/>
    <x v="23"/>
  </r>
  <r>
    <s v="SPAN 20200"/>
    <s v="(s) Celia Diaz"/>
    <n v="7"/>
    <n v="0.33500000000000002"/>
    <n v="0.4"/>
    <n v="0.11375661375661372"/>
    <n v="0.25687830687830687"/>
    <n v="8"/>
    <n v="4"/>
    <n v="0.5"/>
    <x v="23"/>
  </r>
  <r>
    <s v="SPAN 20200"/>
    <s v="(s) Felipe PierasGuasp"/>
    <n v="4"/>
    <n v="0.23699999999999999"/>
    <n v="0.16"/>
    <n v="0.37301587301587302"/>
    <n v="0.26650793650793653"/>
    <n v="5"/>
    <n v="5"/>
    <n v="1"/>
    <x v="23"/>
  </r>
  <r>
    <s v="SPAN 20200"/>
    <s v="(s) Felipe PierasGuasp"/>
    <n v="6.28"/>
    <n v="0.3"/>
    <n v="0.34240000000000004"/>
    <n v="0.20634920634920639"/>
    <n v="0.27437460317460322"/>
    <n v="8"/>
    <n v="7"/>
    <n v="0.875"/>
    <x v="23"/>
  </r>
  <r>
    <s v="SPAN 20200"/>
    <s v="(s)  Linxi Zhang"/>
    <n v="3.875"/>
    <n v="0.219"/>
    <n v="0.15"/>
    <n v="0.42063492063492058"/>
    <n v="0.2853174603174603"/>
    <n v="9"/>
    <n v="8"/>
    <n v="0.88888888888888884"/>
    <x v="23"/>
  </r>
  <r>
    <s v="SPAN 20200"/>
    <s v="(s) James Leon Weber"/>
    <n v="4.1399999999999997"/>
    <n v="0.21299999999999999"/>
    <n v="0.17119999999999996"/>
    <n v="0.43650793650793651"/>
    <n v="0.30385396825396827"/>
    <n v="10"/>
    <n v="7"/>
    <n v="0.7"/>
    <x v="23"/>
  </r>
  <r>
    <s v="SPAN 20200"/>
    <s v="(s) Pablo Ottonello"/>
    <n v="5.18"/>
    <n v="0.24199999999999999"/>
    <n v="0.25439999999999996"/>
    <n v="0.35978835978835977"/>
    <n v="0.30709417989417986"/>
    <n v="12"/>
    <n v="11"/>
    <n v="0.91666666666666663"/>
    <x v="23"/>
  </r>
  <r>
    <s v="SPAN 20200"/>
    <s v="(s) Jean Vallejo Gonzalez"/>
    <n v="6.16"/>
    <n v="0.25700000000000001"/>
    <n v="0.33279999999999998"/>
    <n v="0.32010582010582012"/>
    <n v="0.32645291005291005"/>
    <n v="8"/>
    <n v="7"/>
    <n v="0.875"/>
    <x v="23"/>
  </r>
  <r>
    <s v="SPAN 20200"/>
    <s v="(s) James Leon Weber"/>
    <n v="5.88"/>
    <n v="0.248"/>
    <n v="0.31040000000000001"/>
    <n v="0.34391534391534395"/>
    <n v="0.32715767195767198"/>
    <n v="15"/>
    <n v="9"/>
    <n v="0.6"/>
    <x v="23"/>
  </r>
  <r>
    <s v="SPAN 20200"/>
    <s v="(s) Ely Segura Gomez"/>
    <n v="8.42"/>
    <n v="0.246"/>
    <n v="0.51359999999999995"/>
    <n v="0.34920634920634919"/>
    <n v="0.43140317460317457"/>
    <n v="14"/>
    <n v="8"/>
    <n v="0.5714285714285714"/>
    <x v="23"/>
  </r>
  <r>
    <s v="SPAN 20300"/>
    <s v="(s)  Veronica Moraga Guerra"/>
    <n v="4.6399999999999997"/>
    <n v="0.23"/>
    <n v="0.21119999999999997"/>
    <n v="0.39153439153439151"/>
    <n v="0.30136719576719573"/>
    <n v="14"/>
    <n v="7"/>
    <n v="0.5"/>
    <x v="23"/>
  </r>
  <r>
    <s v="SPAN 20300"/>
    <s v="(s)  James Leon Weber"/>
    <n v="5"/>
    <n v="0.19500000000000001"/>
    <n v="0.24"/>
    <n v="0.48412698412698407"/>
    <n v="0.36206349206349203"/>
    <n v="14"/>
    <n v="8"/>
    <n v="0.5714285714285714"/>
    <x v="23"/>
  </r>
  <r>
    <s v="SPAN 20300"/>
    <s v="(s) Veronica Moraga Guerra"/>
    <n v="6.25"/>
    <n v="0.21099999999999999"/>
    <n v="0.34"/>
    <n v="0.44179894179894186"/>
    <n v="0.39089947089947097"/>
    <n v="6"/>
    <n v="5"/>
    <n v="0.83333333333333337"/>
    <x v="23"/>
  </r>
  <r>
    <s v="SPAN 20300"/>
    <s v="(s) Diana Palenzuela Rodrigo"/>
    <n v="7.08"/>
    <n v="0.20399999999999999"/>
    <n v="0.40639999999999998"/>
    <n v="0.46031746031746035"/>
    <n v="0.43335873015873017"/>
    <n v="15"/>
    <n v="12"/>
    <n v="0.8"/>
    <x v="23"/>
  </r>
  <r>
    <s v="SPAN 20300"/>
    <s v="(s) Veronica Moraga Guerra"/>
    <n v="5.83"/>
    <n v="0.11"/>
    <n v="0.30640000000000001"/>
    <n v="0.70899470899470907"/>
    <n v="0.50769735449735454"/>
    <n v="6"/>
    <n v="3"/>
    <n v="0.5"/>
    <x v="23"/>
  </r>
  <r>
    <s v="SPAN 20300"/>
    <s v="(s) Diana Palenzuela Rodrigo"/>
    <n v="8.86"/>
    <n v="0.16500000000000001"/>
    <n v="0.54879999999999995"/>
    <n v="0.56349206349206349"/>
    <n v="0.55614603174603172"/>
    <n v="12"/>
    <n v="11"/>
    <n v="0.91666666666666663"/>
    <x v="23"/>
  </r>
  <r>
    <s v="SPAN 20302"/>
    <s v="(s) Vianny"/>
    <n v="5.62"/>
    <n v="0.23499999999999999"/>
    <n v="0.28960000000000002"/>
    <n v="0.37830687830687837"/>
    <n v="0.33395343915343922"/>
    <n v="14"/>
    <n v="8"/>
    <n v="0.5714285714285714"/>
    <x v="23"/>
  </r>
  <r>
    <s v="SPAN 20302"/>
    <s v="(s)  James"/>
    <n v="5"/>
    <n v="0.192"/>
    <n v="0.24"/>
    <n v="0.49206349206349209"/>
    <n v="0.36603174603174604"/>
    <n v="12"/>
    <n v="3"/>
    <n v="0.25"/>
    <x v="23"/>
  </r>
  <r>
    <s v="SWAH 25200"/>
    <s v="(s)"/>
    <n v="5.83"/>
    <n v="0.185"/>
    <n v="0.30640000000000001"/>
    <n v="0.51058201058201058"/>
    <n v="0.40849100529100529"/>
    <n v="5"/>
    <n v="3"/>
    <n v="0.6"/>
    <x v="24"/>
  </r>
  <r>
    <s v="TAML 10100"/>
    <s v="(s) Govindarajan Navaneethakrishnan"/>
    <n v="4.5"/>
    <n v="0.27300000000000002"/>
    <n v="0.2"/>
    <n v="0.27777777777777768"/>
    <n v="0.23888888888888885"/>
    <n v="9"/>
    <n v="4"/>
    <n v="0.44444444444444442"/>
    <x v="25"/>
  </r>
  <r>
    <s v="TAML 10200"/>
    <s v="(s) Govindarajan Navaneethakrishnan"/>
    <n v="4.5"/>
    <n v="0.23899999999999999"/>
    <n v="0.2"/>
    <n v="0.36772486772486779"/>
    <n v="0.28386243386243393"/>
    <n v="8"/>
    <n v="3"/>
    <n v="0.375"/>
    <x v="25"/>
  </r>
  <r>
    <s v="TAML 10300"/>
    <s v="(s)  Govindarajan Navaneethakrishnan"/>
    <n v="7"/>
    <n v="0"/>
    <n v="0.4"/>
    <n v="1"/>
    <n v="0.7"/>
    <n v="7"/>
    <n v="3"/>
    <n v="0.42857142857142855"/>
    <x v="25"/>
  </r>
  <r>
    <s v="TURK 10101"/>
    <s v="(s) Kagan Arik"/>
    <n v="13.66"/>
    <n v="0.2"/>
    <n v="0.93279999999999996"/>
    <n v="0.47089947089947093"/>
    <n v="0.7018497354497355"/>
    <n v="9"/>
    <n v="3"/>
    <n v="0.33333333333333331"/>
    <x v="26"/>
  </r>
  <r>
    <s v="TURK 10102"/>
    <s v="(s) Kagan Arik"/>
    <n v="13.66"/>
    <n v="0.22600000000000001"/>
    <n v="0.93279999999999996"/>
    <n v="0.40211640211640209"/>
    <n v="0.66745820105820108"/>
    <n v="9"/>
    <n v="3"/>
    <n v="0.33333333333333331"/>
    <x v="26"/>
  </r>
  <r>
    <s v="TURK 10501"/>
    <s v="(s) Kagan Arik"/>
    <n v="7"/>
    <n v="0.215"/>
    <n v="0.4"/>
    <n v="0.43121693121693128"/>
    <n v="0.41560846560846565"/>
    <n v="6"/>
    <n v="4"/>
    <n v="0.66666666666666663"/>
    <x v="26"/>
  </r>
  <r>
    <s v="TURK 20102"/>
    <s v="(s) Helga AnetshoferKarateke"/>
    <n v="5.33"/>
    <n v="0.21099999999999999"/>
    <n v="0.26640000000000003"/>
    <n v="0.44179894179894186"/>
    <n v="0.35409947089947091"/>
    <n v="6"/>
    <n v="4"/>
    <n v="0.66666666666666663"/>
    <x v="26"/>
  </r>
  <r>
    <s v="URDU 10100"/>
    <s v="(s) Romeena Kureishy"/>
    <n v="4.5"/>
    <n v="0.22500000000000001"/>
    <n v="0.2"/>
    <n v="0.40476190476190477"/>
    <n v="0.30238095238095242"/>
    <n v="13"/>
    <n v="10"/>
    <n v="0.76923076923076927"/>
    <x v="27"/>
  </r>
  <r>
    <s v="URDU 10200"/>
    <s v="(s) Romeena Kureishy"/>
    <n v="5.75"/>
    <n v="0.21199999999999999"/>
    <n v="0.3"/>
    <n v="0.43915343915343918"/>
    <n v="0.36957671957671956"/>
    <n v="12"/>
    <n v="5"/>
    <n v="0.41666666666666669"/>
    <x v="27"/>
  </r>
  <r>
    <s v="YDDH 10100"/>
    <s v="(s) Jessica Kirzane"/>
    <n v="7"/>
    <n v="0.217"/>
    <n v="0.4"/>
    <n v="0.42592592592592593"/>
    <n v="0.41296296296296298"/>
    <n v="9"/>
    <n v="4"/>
    <n v="0.44444444444444442"/>
    <x v="28"/>
  </r>
  <r>
    <s v="YDDH 10200"/>
    <s v="(s) Jessica"/>
    <n v="5.33"/>
    <n v="0.19500000000000001"/>
    <n v="0.26640000000000003"/>
    <n v="0.48412698412698407"/>
    <n v="0.37526349206349208"/>
    <n v="6"/>
    <n v="3"/>
    <n v="0.5"/>
    <x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x v="0"/>
    <s v="(s) Sophia Alkhoury"/>
    <n v="10"/>
    <n v="0.157"/>
    <n v="0.64"/>
    <n v="0.58465608465608465"/>
    <n v="0.61232804232804239"/>
    <n v="14"/>
    <n v="6"/>
    <n v="0.42857142857142855"/>
  </r>
  <r>
    <x v="1"/>
    <s v="(s) Herve Reculeau"/>
    <n v="13.66"/>
    <n v="7.3999999999999996E-2"/>
    <n v="0.93279999999999996"/>
    <n v="0.80423280423280419"/>
    <n v="0.86851640211640202"/>
    <n v="8"/>
    <n v="4"/>
    <n v="0.5"/>
  </r>
  <r>
    <x v="2"/>
    <s v="(s)  Ryan Winters"/>
    <n v="14.5"/>
    <n v="0.183"/>
    <n v="1"/>
    <n v="0.51587301587301582"/>
    <n v="0.75793650793650791"/>
    <n v="7"/>
    <n v="5"/>
    <n v="0.7142857142857143"/>
  </r>
  <r>
    <x v="3"/>
    <s v="(s) Zainab Hermes"/>
    <n v="4.22"/>
    <n v="0.28599999999999998"/>
    <n v="0.17759999999999998"/>
    <n v="0.24338624338624348"/>
    <n v="0.21049312169312173"/>
    <n v="16"/>
    <n v="10"/>
    <n v="0.625"/>
  </r>
  <r>
    <x v="3"/>
    <s v="(s) Aidan Kaplan"/>
    <n v="4.5"/>
    <n v="0.24"/>
    <n v="0.2"/>
    <n v="0.36507936507936511"/>
    <n v="0.28253968253968254"/>
    <n v="14"/>
    <n v="8"/>
    <n v="0.5714285714285714"/>
  </r>
  <r>
    <x v="3"/>
    <s v="(s) Osama AbuEledam"/>
    <n v="7"/>
    <n v="0.214"/>
    <n v="0.4"/>
    <n v="0.43386243386243384"/>
    <n v="0.41693121693121693"/>
    <n v="16"/>
    <n v="5"/>
    <n v="0.3125"/>
  </r>
  <r>
    <x v="4"/>
    <s v="(s) Zainab Hermes"/>
    <n v="3"/>
    <n v="0.378"/>
    <n v="0.08"/>
    <n v="0"/>
    <n v="0.04"/>
    <n v="16"/>
    <n v="6"/>
    <n v="0.375"/>
  </r>
  <r>
    <x v="4"/>
    <s v="(s) Aidan Kaplan"/>
    <n v="8.5"/>
    <n v="0.22"/>
    <n v="0.52"/>
    <n v="0.41798941798941802"/>
    <n v="0.46899470899470902"/>
    <n v="15"/>
    <n v="10"/>
    <n v="0.66666666666666663"/>
  </r>
  <r>
    <x v="4"/>
    <s v="(s) Osama AbuEledam"/>
    <n v="7"/>
    <n v="0.154"/>
    <n v="0.4"/>
    <n v="0.59259259259259256"/>
    <n v="0.49629629629629629"/>
    <n v="11"/>
    <n v="4"/>
    <n v="0.36363636363636365"/>
  </r>
  <r>
    <x v="5"/>
    <s v="(s)  Zainab Hermes"/>
    <n v="5"/>
    <n v="0.20699999999999999"/>
    <n v="0.24"/>
    <n v="0.45238095238095244"/>
    <n v="0.34619047619047622"/>
    <n v="18"/>
    <n v="8"/>
    <n v="0.44444444444444442"/>
  </r>
  <r>
    <x v="5"/>
    <s v="(s)  Osama AbuEledam"/>
    <n v="7"/>
    <n v="0.217"/>
    <n v="0.4"/>
    <n v="0.42592592592592593"/>
    <n v="0.41296296296296298"/>
    <n v="12"/>
    <n v="3"/>
    <n v="0.25"/>
  </r>
  <r>
    <x v="5"/>
    <s v="(s)  Aidan Kaplan"/>
    <n v="9"/>
    <n v="0.25"/>
    <n v="0.56000000000000005"/>
    <n v="0.33862433862433861"/>
    <n v="0.44931216931216933"/>
    <n v="14"/>
    <n v="7"/>
    <n v="0.5"/>
  </r>
  <r>
    <x v="6"/>
    <s v="(s) Zainab Hermes"/>
    <n v="4.08"/>
    <n v="0.24299999999999999"/>
    <n v="0.16639999999999999"/>
    <n v="0.35714285714285721"/>
    <n v="0.2617714285714286"/>
    <n v="14"/>
    <n v="12"/>
    <n v="0.8571428571428571"/>
  </r>
  <r>
    <x v="6"/>
    <s v="(s) Aidan Kaplan"/>
    <n v="7"/>
    <n v="0.23599999999999999"/>
    <n v="0.4"/>
    <n v="0.3756613756613757"/>
    <n v="0.38783068783068786"/>
    <n v="14"/>
    <n v="5"/>
    <n v="0.35714285714285715"/>
  </r>
  <r>
    <x v="7"/>
    <s v="(s) Hala Abdel Mobdy"/>
    <n v="6"/>
    <n v="0.20899999999999999"/>
    <n v="0.32"/>
    <n v="0.44708994708994709"/>
    <n v="0.38354497354497352"/>
    <n v="13"/>
    <n v="6"/>
    <n v="0.46153846153846156"/>
  </r>
  <r>
    <x v="7"/>
    <s v="(s) Noha Forster"/>
    <n v="7"/>
    <n v="0.20799999999999999"/>
    <n v="0.4"/>
    <n v="0.44973544973544977"/>
    <n v="0.42486772486772489"/>
    <n v="11"/>
    <n v="5"/>
    <n v="0.45454545454545453"/>
  </r>
  <r>
    <x v="8"/>
    <s v="(s)  Aidan Kaplan"/>
    <n v="10"/>
    <n v="0.26700000000000002"/>
    <n v="0.64"/>
    <n v="0.29365079365079361"/>
    <n v="0.46682539682539681"/>
    <n v="14"/>
    <n v="5"/>
    <n v="0.35714285714285715"/>
  </r>
  <r>
    <x v="9"/>
    <s v="(s) Hripsime Haroutunian"/>
    <n v="3.66"/>
    <n v="0.28599999999999998"/>
    <n v="0.1328"/>
    <n v="0.24338624338624348"/>
    <n v="0.18809312169312176"/>
    <n v="4"/>
    <n v="3"/>
    <n v="0.75"/>
  </r>
  <r>
    <x v="10"/>
    <s v="(s) David Reinhart"/>
    <n v="2"/>
    <n v="0.25800000000000001"/>
    <n v="0"/>
    <n v="0.31746031746031744"/>
    <n v="0.15873015873015872"/>
    <n v="16"/>
    <n v="7"/>
    <n v="0.4375"/>
  </r>
  <r>
    <x v="10"/>
    <s v="(s) David Reinhart"/>
    <n v="7.7140000000000004"/>
    <n v="0.21099999999999999"/>
    <n v="0.45712000000000003"/>
    <n v="0.44179894179894186"/>
    <n v="0.44945947089947091"/>
    <n v="15"/>
    <n v="7"/>
    <n v="0.46666666666666667"/>
  </r>
  <r>
    <x v="11"/>
    <s v="(s) David Reinhart"/>
    <n v="2"/>
    <n v="0.21199999999999999"/>
    <n v="0"/>
    <n v="0.43915343915343918"/>
    <n v="0.21957671957671959"/>
    <n v="15"/>
    <n v="7"/>
    <n v="0.46666666666666667"/>
  </r>
  <r>
    <x v="11"/>
    <s v="(s) David Reinhart"/>
    <n v="7.7140000000000004"/>
    <n v="0.20499999999999999"/>
    <n v="0.45712000000000003"/>
    <n v="0.45767195767195767"/>
    <n v="0.45739597883597882"/>
    <n v="15"/>
    <n v="7"/>
    <n v="0.46666666666666667"/>
  </r>
  <r>
    <x v="12"/>
    <s v="(s)  David Reinhart"/>
    <n v="5.33"/>
    <n v="0.25600000000000001"/>
    <n v="0.26640000000000003"/>
    <n v="0.32275132275132279"/>
    <n v="0.29457566137566138"/>
    <n v="15"/>
    <n v="7"/>
    <n v="0.46666666666666667"/>
  </r>
  <r>
    <x v="12"/>
    <s v="(s)  David Reinhart"/>
    <n v="6.28"/>
    <n v="0.221"/>
    <n v="0.34240000000000004"/>
    <n v="0.41534391534391535"/>
    <n v="0.37887195767195769"/>
    <n v="13"/>
    <n v="8"/>
    <n v="0.61538461538461542"/>
  </r>
  <r>
    <x v="13"/>
    <s v="(s)  Mandira Bhaduri"/>
    <n v="7"/>
    <n v="0.19900000000000001"/>
    <n v="0.4"/>
    <n v="0.47354497354497349"/>
    <n v="0.43677248677248676"/>
    <n v="3"/>
    <n v="3"/>
    <n v="1"/>
  </r>
  <r>
    <x v="14"/>
    <s v="(s) Yujia Ye"/>
    <n v="7"/>
    <n v="0.193"/>
    <n v="0.4"/>
    <n v="0.48941798941798942"/>
    <n v="0.44470899470899472"/>
    <n v="4"/>
    <n v="3"/>
    <n v="0.75"/>
  </r>
  <r>
    <x v="14"/>
    <s v="(s) Shan Xiang"/>
    <n v="8.66"/>
    <n v="0.16600000000000001"/>
    <n v="0.53280000000000005"/>
    <n v="0.56084656084656082"/>
    <n v="0.54682328042328043"/>
    <n v="4"/>
    <n v="3"/>
    <n v="0.75"/>
  </r>
  <r>
    <x v="14"/>
    <s v="(s) Jun Yang"/>
    <n v="8.875"/>
    <n v="0.159"/>
    <n v="0.55000000000000004"/>
    <n v="0.57936507936507931"/>
    <n v="0.56468253968253967"/>
    <n v="11"/>
    <n v="8"/>
    <n v="0.72727272727272729"/>
  </r>
  <r>
    <x v="14"/>
    <s v="(s) Xiaorong Wang"/>
    <n v="10.33"/>
    <n v="0.16200000000000001"/>
    <n v="0.66639999999999999"/>
    <n v="0.5714285714285714"/>
    <n v="0.61891428571428575"/>
    <n v="7"/>
    <n v="4"/>
    <n v="0.5714285714285714"/>
  </r>
  <r>
    <x v="15"/>
    <s v="(s) Jun Yang"/>
    <n v="9"/>
    <n v="0.23899999999999999"/>
    <n v="0.56000000000000005"/>
    <n v="0.36772486772486779"/>
    <n v="0.46386243386243392"/>
    <n v="10"/>
    <n v="7"/>
    <n v="0.7"/>
  </r>
  <r>
    <x v="15"/>
    <s v="(s) Shan Xiang"/>
    <n v="9.5"/>
    <n v="0.129"/>
    <n v="0.6"/>
    <n v="0.65873015873015872"/>
    <n v="0.62936507936507935"/>
    <n v="13"/>
    <n v="5"/>
    <n v="0.38461538461538464"/>
  </r>
  <r>
    <x v="16"/>
    <s v="(s)  Yujia Ye"/>
    <n v="7"/>
    <n v="0.219"/>
    <n v="0.4"/>
    <n v="0.42063492063492058"/>
    <n v="0.4103174603174603"/>
    <n v="15"/>
    <n v="8"/>
    <n v="0.53333333333333333"/>
  </r>
  <r>
    <x v="16"/>
    <s v="(s)  Jun Yang"/>
    <n v="8.42"/>
    <n v="0.218"/>
    <n v="0.51359999999999995"/>
    <n v="0.42328042328042326"/>
    <n v="0.4684402116402116"/>
    <n v="15"/>
    <n v="9"/>
    <n v="0.6"/>
  </r>
  <r>
    <x v="16"/>
    <s v="(s)  Shan Xiang"/>
    <n v="8.66"/>
    <n v="0.13400000000000001"/>
    <n v="0.53280000000000005"/>
    <n v="0.64550264550264547"/>
    <n v="0.58915132275132276"/>
    <n v="15"/>
    <n v="6"/>
    <n v="0.4"/>
  </r>
  <r>
    <x v="17"/>
    <s v="(s) Yujia Ye"/>
    <n v="7"/>
    <n v="0.16400000000000001"/>
    <n v="0.4"/>
    <n v="0.56613756613756605"/>
    <n v="0.48306878306878304"/>
    <n v="12"/>
    <n v="9"/>
    <n v="0.75"/>
  </r>
  <r>
    <x v="18"/>
    <s v="(s) Yujia Ye"/>
    <n v="5.33"/>
    <n v="0.14499999999999999"/>
    <n v="0.26640000000000003"/>
    <n v="0.61640211640211651"/>
    <n v="0.44140105820105824"/>
    <n v="12"/>
    <n v="8"/>
    <n v="0.66666666666666663"/>
  </r>
  <r>
    <x v="19"/>
    <s v="(s)  Yujia Ye"/>
    <n v="4.5"/>
    <n v="0.15"/>
    <n v="0.2"/>
    <n v="0.60317460317460325"/>
    <n v="0.4015873015873016"/>
    <n v="11"/>
    <n v="6"/>
    <n v="0.54545454545454541"/>
  </r>
  <r>
    <x v="19"/>
    <s v="(s)  YiLu Kuo"/>
    <n v="9.5"/>
    <n v="0.224"/>
    <n v="0.6"/>
    <n v="0.40740740740740744"/>
    <n v="0.50370370370370376"/>
    <n v="8"/>
    <n v="4"/>
    <n v="0.5"/>
  </r>
  <r>
    <x v="20"/>
    <s v="(s) Meng Li"/>
    <n v="8.42"/>
    <n v="0.21099999999999999"/>
    <n v="0.51359999999999995"/>
    <n v="0.44179894179894186"/>
    <n v="0.4776994708994709"/>
    <n v="13"/>
    <n v="9"/>
    <n v="0.69230769230769229"/>
  </r>
  <r>
    <x v="20"/>
    <s v="(s) Xiaorong Wang"/>
    <n v="9"/>
    <n v="0.19"/>
    <n v="0.56000000000000005"/>
    <n v="0.49735449735449733"/>
    <n v="0.52867724867724863"/>
    <n v="10"/>
    <n v="6"/>
    <n v="0.6"/>
  </r>
  <r>
    <x v="21"/>
    <s v="(s) Meng Li"/>
    <n v="8"/>
    <n v="0.156"/>
    <n v="0.48"/>
    <n v="0.58730158730158732"/>
    <n v="0.53365079365079371"/>
    <n v="10"/>
    <n v="7"/>
    <n v="0.7"/>
  </r>
  <r>
    <x v="21"/>
    <s v="(s) Xiaorong Wang"/>
    <n v="12"/>
    <n v="0.20899999999999999"/>
    <n v="0.8"/>
    <n v="0.44708994708994709"/>
    <n v="0.62354497354497362"/>
    <n v="9"/>
    <n v="4"/>
    <n v="0.44444444444444442"/>
  </r>
  <r>
    <x v="22"/>
    <s v="(s)  Meng Li"/>
    <n v="4.5"/>
    <n v="0.21299999999999999"/>
    <n v="0.2"/>
    <n v="0.43650793650793651"/>
    <n v="0.31825396825396823"/>
    <n v="6"/>
    <n v="5"/>
    <n v="0.83333333333333337"/>
  </r>
  <r>
    <x v="22"/>
    <s v="(s)  Xiaorong Wang"/>
    <n v="12"/>
    <n v="0.23200000000000001"/>
    <n v="0.8"/>
    <n v="0.38624338624338617"/>
    <n v="0.59312169312169316"/>
    <n v="13"/>
    <n v="6"/>
    <n v="0.46153846153846156"/>
  </r>
  <r>
    <x v="23"/>
    <s v="(s)"/>
    <n v="8"/>
    <n v="0.26600000000000001"/>
    <n v="0.48"/>
    <n v="0.29629629629629628"/>
    <n v="0.38814814814814813"/>
    <n v="11"/>
    <n v="6"/>
    <n v="0.54545454545454541"/>
  </r>
  <r>
    <x v="24"/>
    <s v="(s)"/>
    <n v="7"/>
    <n v="0.221"/>
    <n v="0.4"/>
    <n v="0.41534391534391535"/>
    <n v="0.40767195767195769"/>
    <n v="6"/>
    <n v="4"/>
    <n v="0.66666666666666663"/>
  </r>
  <r>
    <x v="25"/>
    <s v="(s)  Margaret Geoga"/>
    <n v="5.33"/>
    <n v="0.19700000000000001"/>
    <n v="0.26640000000000003"/>
    <n v="0.47883597883597884"/>
    <n v="0.3726179894179894"/>
    <n v="7"/>
    <n v="6"/>
    <n v="0.8571428571428571"/>
  </r>
  <r>
    <x v="26"/>
    <s v="(s) Tessa LecomteFouche"/>
    <n v="7"/>
    <n v="0.26200000000000001"/>
    <n v="0.4"/>
    <n v="0.30687830687830686"/>
    <n v="0.35343915343915344"/>
    <n v="11"/>
    <n v="4"/>
    <n v="0.36363636363636365"/>
  </r>
  <r>
    <x v="26"/>
    <s v="(s)  Alice McLean"/>
    <n v="5.33"/>
    <n v="0.14499999999999999"/>
    <n v="0.26640000000000003"/>
    <n v="0.61640211640211651"/>
    <n v="0.44140105820105824"/>
    <n v="10"/>
    <n v="3"/>
    <n v="0.3"/>
  </r>
  <r>
    <x v="26"/>
    <s v="(s) Gabriel Barr√®s"/>
    <n v="6.28"/>
    <n v="0.16500000000000001"/>
    <n v="0.34240000000000004"/>
    <n v="0.56349206349206349"/>
    <n v="0.45294603174603176"/>
    <n v="9"/>
    <n v="8"/>
    <n v="0.88888888888888884"/>
  </r>
  <r>
    <x v="26"/>
    <s v="(s) Alice McLean"/>
    <n v="8.66"/>
    <n v="0.19700000000000001"/>
    <n v="0.53280000000000005"/>
    <n v="0.47883597883597884"/>
    <n v="0.5058179894179895"/>
    <n v="12"/>
    <n v="9"/>
    <n v="0.75"/>
  </r>
  <r>
    <x v="26"/>
    <s v="(s) Tessa LecomteFouche"/>
    <n v="8.42"/>
    <n v="0.152"/>
    <n v="0.51359999999999995"/>
    <n v="0.59788359788359791"/>
    <n v="0.55574179894179898"/>
    <n v="13"/>
    <n v="7"/>
    <n v="0.53846153846153844"/>
  </r>
  <r>
    <x v="26"/>
    <s v="(s) Erell Taranne"/>
    <n v="10.57"/>
    <n v="0.152"/>
    <n v="0.68559999999999999"/>
    <n v="0.59788359788359791"/>
    <n v="0.64174179894179895"/>
    <n v="11"/>
    <n v="7"/>
    <n v="0.63636363636363635"/>
  </r>
  <r>
    <x v="26"/>
    <s v="(s) Isabelle Faton"/>
    <n v="14"/>
    <n v="0.16700000000000001"/>
    <n v="0.96"/>
    <n v="0.55820105820105814"/>
    <n v="0.75910052910052905"/>
    <n v="10"/>
    <n v="5"/>
    <n v="0.5"/>
  </r>
  <r>
    <x v="27"/>
    <s v="(s) Tessa LecomteFouche"/>
    <n v="6.16"/>
    <n v="0.20499999999999999"/>
    <n v="0.33279999999999998"/>
    <n v="0.45767195767195767"/>
    <n v="0.39523597883597883"/>
    <n v="13"/>
    <n v="7"/>
    <n v="0.53846153846153844"/>
  </r>
  <r>
    <x v="27"/>
    <s v="(s)  Isabelle Faton"/>
    <n v="9.14"/>
    <n v="0.28199999999999997"/>
    <n v="0.57120000000000004"/>
    <n v="0.25396825396825407"/>
    <n v="0.41258412698412705"/>
    <n v="12"/>
    <n v="7"/>
    <n v="0.58333333333333337"/>
  </r>
  <r>
    <x v="27"/>
    <s v="(s) Marie Berg"/>
    <n v="8.25"/>
    <n v="0.24399999999999999"/>
    <n v="0.5"/>
    <n v="0.35449735449735453"/>
    <n v="0.42724867724867727"/>
    <n v="14"/>
    <n v="8"/>
    <n v="0.5714285714285714"/>
  </r>
  <r>
    <x v="27"/>
    <s v="(s) Celine Bordeaux"/>
    <n v="8.42"/>
    <n v="0.20899999999999999"/>
    <n v="0.51359999999999995"/>
    <n v="0.44708994708994709"/>
    <n v="0.48034497354497352"/>
    <n v="12"/>
    <n v="7"/>
    <n v="0.58333333333333337"/>
  </r>
  <r>
    <x v="27"/>
    <s v="(s) Etienne Labbouz"/>
    <n v="11.5"/>
    <n v="0.28799999999999998"/>
    <n v="0.76"/>
    <n v="0.23809523809523814"/>
    <n v="0.49904761904761907"/>
    <n v="15"/>
    <n v="12"/>
    <n v="0.8"/>
  </r>
  <r>
    <x v="27"/>
    <s v="(s) Erell Taranne"/>
    <n v="12"/>
    <n v="0.18"/>
    <n v="0.8"/>
    <n v="0.52380952380952384"/>
    <n v="0.661904761904762"/>
    <n v="13"/>
    <n v="6"/>
    <n v="0.46153846153846156"/>
  </r>
  <r>
    <x v="28"/>
    <s v="(s) Etienne Labbouz"/>
    <n v="4.16"/>
    <n v="0.251"/>
    <n v="0.17280000000000001"/>
    <n v="0.33597883597883593"/>
    <n v="0.25438941798941794"/>
    <n v="8"/>
    <n v="6"/>
    <n v="0.75"/>
  </r>
  <r>
    <x v="28"/>
    <s v="(s) Celine Bordeaux"/>
    <n v="5.125"/>
    <n v="0.21299999999999999"/>
    <n v="0.25"/>
    <n v="0.43650793650793651"/>
    <n v="0.34325396825396826"/>
    <n v="14"/>
    <n v="8"/>
    <n v="0.5714285714285714"/>
  </r>
  <r>
    <x v="28"/>
    <s v="(s) Etienne Labbouz"/>
    <n v="7"/>
    <n v="0.22700000000000001"/>
    <n v="0.4"/>
    <n v="0.39947089947089942"/>
    <n v="0.39973544973544972"/>
    <n v="10"/>
    <n v="7"/>
    <n v="0.7"/>
  </r>
  <r>
    <x v="28"/>
    <s v="(s) Celine Bordeaux"/>
    <n v="8.25"/>
    <n v="0.20899999999999999"/>
    <n v="0.5"/>
    <n v="0.44708994708994709"/>
    <n v="0.47354497354497355"/>
    <n v="14"/>
    <n v="5"/>
    <n v="0.35714285714285715"/>
  </r>
  <r>
    <x v="29"/>
    <s v="(s) Isabelle Faton"/>
    <n v="8.42"/>
    <n v="0.25800000000000001"/>
    <n v="0.51359999999999995"/>
    <n v="0.31746031746031744"/>
    <n v="0.41553015873015869"/>
    <n v="7"/>
    <n v="7"/>
    <n v="1"/>
  </r>
  <r>
    <x v="30"/>
    <s v="(s) Sylvie Goutas"/>
    <n v="7"/>
    <n v="0.251"/>
    <n v="0.4"/>
    <n v="0.33597883597883593"/>
    <n v="0.36798941798941798"/>
    <n v="9"/>
    <n v="5"/>
    <n v="0.55555555555555558"/>
  </r>
  <r>
    <x v="30"/>
    <s v="(s)  Celine Bordeaux"/>
    <n v="8.25"/>
    <n v="0.249"/>
    <n v="0.5"/>
    <n v="0.34126984126984128"/>
    <n v="0.42063492063492064"/>
    <n v="9"/>
    <n v="4"/>
    <n v="0.44444444444444442"/>
  </r>
  <r>
    <x v="30"/>
    <s v="(s) Sylvie Goutas"/>
    <n v="7"/>
    <n v="0.19700000000000001"/>
    <n v="0.4"/>
    <n v="0.47883597883597884"/>
    <n v="0.43941798941798943"/>
    <n v="6"/>
    <n v="4"/>
    <n v="0.66666666666666663"/>
  </r>
  <r>
    <x v="30"/>
    <s v="(s) Georgy Khabarovskiy"/>
    <n v="7"/>
    <n v="0.187"/>
    <n v="0.4"/>
    <n v="0.50529100529100535"/>
    <n v="0.45264550264550268"/>
    <n v="10"/>
    <n v="5"/>
    <n v="0.5"/>
  </r>
  <r>
    <x v="30"/>
    <s v="(s) Sylvie Goutas"/>
    <n v="5.75"/>
    <n v="0.109"/>
    <n v="0.3"/>
    <n v="0.71164021164021163"/>
    <n v="0.50582010582010584"/>
    <n v="7"/>
    <n v="4"/>
    <n v="0.5714285714285714"/>
  </r>
  <r>
    <x v="30"/>
    <s v="(s) Etienne Labbouz"/>
    <n v="12"/>
    <n v="0.11899999999999999"/>
    <n v="0.8"/>
    <n v="0.68518518518518512"/>
    <n v="0.74259259259259258"/>
    <n v="12"/>
    <n v="9"/>
    <n v="0.75"/>
  </r>
  <r>
    <x v="31"/>
    <s v="(s) Georgy Khabarovskiy"/>
    <n v="5.125"/>
    <n v="0.24299999999999999"/>
    <n v="0.25"/>
    <n v="0.35714285714285721"/>
    <n v="0.3035714285714286"/>
    <n v="9"/>
    <n v="8"/>
    <n v="0.88888888888888884"/>
  </r>
  <r>
    <x v="31"/>
    <s v="(s) Georgy Khabarovskiy"/>
    <n v="5.75"/>
    <n v="0.217"/>
    <n v="0.3"/>
    <n v="0.42592592592592593"/>
    <n v="0.36296296296296293"/>
    <n v="8"/>
    <n v="4"/>
    <n v="0.5"/>
  </r>
  <r>
    <x v="31"/>
    <s v="(s) Etienne Labbouz"/>
    <n v="7"/>
    <n v="0.253"/>
    <n v="0.4"/>
    <n v="0.3306878306878307"/>
    <n v="0.36534391534391536"/>
    <n v="9"/>
    <n v="7"/>
    <n v="0.77777777777777779"/>
  </r>
  <r>
    <x v="31"/>
    <s v="(s)  Sylvie Goutas"/>
    <n v="7"/>
    <n v="0.19600000000000001"/>
    <n v="0.4"/>
    <n v="0.48148148148148151"/>
    <n v="0.44074074074074077"/>
    <n v="5"/>
    <n v="3"/>
    <n v="0.6"/>
  </r>
  <r>
    <x v="31"/>
    <s v="(s) Georgy Khabarovskiy"/>
    <n v="3.66"/>
    <n v="1E-3"/>
    <n v="0.1328"/>
    <n v="0.99735449735449733"/>
    <n v="0.56507724867724862"/>
    <n v="7"/>
    <n v="3"/>
    <n v="0.42857142857142855"/>
  </r>
  <r>
    <x v="32"/>
    <s v="(s)  Georgy Khabarovskiy"/>
    <n v="6.25"/>
    <n v="0.21"/>
    <n v="0.34"/>
    <n v="0.44444444444444442"/>
    <n v="0.39222222222222225"/>
    <n v="7"/>
    <n v="4"/>
    <n v="0.5714285714285714"/>
  </r>
  <r>
    <x v="32"/>
    <s v="(s) Georgy Khabarovskiy"/>
    <n v="6.5"/>
    <n v="0.16200000000000001"/>
    <n v="0.36"/>
    <n v="0.5714285714285714"/>
    <n v="0.46571428571428569"/>
    <n v="8"/>
    <n v="5"/>
    <n v="0.625"/>
  </r>
  <r>
    <x v="32"/>
    <s v="(s) Celine Bordeaux"/>
    <n v="9.17"/>
    <n v="0.215"/>
    <n v="0.5736"/>
    <n v="0.43121693121693128"/>
    <n v="0.50240846560846564"/>
    <n v="9"/>
    <n v="6"/>
    <n v="0.66666666666666663"/>
  </r>
  <r>
    <x v="33"/>
    <s v="(s) Jonah Radding"/>
    <n v="5.33"/>
    <n v="0.23499999999999999"/>
    <n v="0.26640000000000003"/>
    <n v="0.37830687830687837"/>
    <n v="0.32235343915343917"/>
    <n v="15"/>
    <n v="9"/>
    <n v="0.6"/>
  </r>
  <r>
    <x v="33"/>
    <s v="(s) Jonah Radding"/>
    <n v="9.17"/>
    <n v="0.151"/>
    <n v="0.5736"/>
    <n v="0.60052910052910047"/>
    <n v="0.58706455026455018"/>
    <n v="17"/>
    <n v="8"/>
    <n v="0.47058823529411764"/>
  </r>
  <r>
    <x v="34"/>
    <s v="(s) Jonah Radding"/>
    <n v="11.67"/>
    <n v="0.20499999999999999"/>
    <n v="0.77359999999999995"/>
    <n v="0.45767195767195767"/>
    <n v="0.61563597883597887"/>
    <n v="12"/>
    <n v="8"/>
    <n v="0.66666666666666663"/>
  </r>
  <r>
    <x v="34"/>
    <s v="(s) Jonah Radding"/>
    <n v="12.5"/>
    <n v="0.14199999999999999"/>
    <n v="0.84"/>
    <n v="0.62433862433862441"/>
    <n v="0.73216931216931225"/>
    <n v="14"/>
    <n v="7"/>
    <n v="0.5"/>
  </r>
  <r>
    <x v="35"/>
    <s v="(s)  Benjamin Yates"/>
    <n v="7.5"/>
    <n v="0.23499999999999999"/>
    <n v="0.44"/>
    <n v="0.37830687830687837"/>
    <n v="0.40915343915343916"/>
    <n v="12"/>
    <n v="9"/>
    <n v="0.75"/>
  </r>
  <r>
    <x v="35"/>
    <s v="(s)  Chenxi Zhang"/>
    <n v="12.5"/>
    <n v="0.20499999999999999"/>
    <n v="0.84"/>
    <n v="0.45767195767195767"/>
    <n v="0.64883597883597877"/>
    <n v="12"/>
    <n v="6"/>
    <n v="0.5"/>
  </r>
  <r>
    <x v="36"/>
    <s v="(s) Helma Dik"/>
    <n v="5"/>
    <n v="0.191"/>
    <n v="0.24"/>
    <n v="0.49470899470899465"/>
    <n v="0.36735449735449732"/>
    <n v="8"/>
    <n v="5"/>
    <n v="0.625"/>
  </r>
  <r>
    <x v="36"/>
    <s v="(s) Nathan Katkin"/>
    <n v="9.17"/>
    <n v="0.186"/>
    <n v="0.5736"/>
    <n v="0.50793650793650791"/>
    <n v="0.5407682539682539"/>
    <n v="6"/>
    <n v="4"/>
    <n v="0.66666666666666663"/>
  </r>
  <r>
    <x v="37"/>
    <s v="(s)  Emily Austin"/>
    <n v="12.5"/>
    <n v="0.24"/>
    <n v="0.84"/>
    <n v="0.36507936507936511"/>
    <n v="0.60253968253968249"/>
    <n v="8"/>
    <n v="4"/>
    <n v="0.5"/>
  </r>
  <r>
    <x v="38"/>
    <s v="(s) Nicole Burgoyne"/>
    <n v="3.66"/>
    <n v="0.19400000000000001"/>
    <n v="0.1328"/>
    <n v="0.48677248677248675"/>
    <n v="0.30978624338624339"/>
    <n v="8"/>
    <n v="6"/>
    <n v="0.75"/>
  </r>
  <r>
    <x v="38"/>
    <s v="(s) Nicole Burgoyne"/>
    <n v="4"/>
    <n v="0.187"/>
    <n v="0.16"/>
    <n v="0.50529100529100535"/>
    <n v="0.33264550264550269"/>
    <n v="13"/>
    <n v="6"/>
    <n v="0.46153846153846156"/>
  </r>
  <r>
    <x v="38"/>
    <s v="(s) Matthew Stahlman"/>
    <n v="3.25"/>
    <n v="0.158"/>
    <n v="0.1"/>
    <n v="0.58201058201058209"/>
    <n v="0.34100529100529103"/>
    <n v="8"/>
    <n v="5"/>
    <n v="0.625"/>
  </r>
  <r>
    <x v="38"/>
    <s v="(s) Maeve Hooper"/>
    <n v="5.75"/>
    <n v="0.2"/>
    <n v="0.3"/>
    <n v="0.47089947089947093"/>
    <n v="0.38544973544973549"/>
    <n v="8"/>
    <n v="5"/>
    <n v="0.625"/>
  </r>
  <r>
    <x v="39"/>
    <s v="(s) Nicole Burgoyne"/>
    <n v="3.66"/>
    <n v="0.245"/>
    <n v="0.1328"/>
    <n v="0.35185185185185186"/>
    <n v="0.24232592592592594"/>
    <n v="4"/>
    <n v="3"/>
    <n v="0.75"/>
  </r>
  <r>
    <x v="39"/>
    <s v="(s) Nicole Burgoyne"/>
    <n v="5"/>
    <n v="0.21199999999999999"/>
    <n v="0.24"/>
    <n v="0.43915343915343918"/>
    <n v="0.33957671957671959"/>
    <n v="9"/>
    <n v="7"/>
    <n v="0.77777777777777779"/>
  </r>
  <r>
    <x v="39"/>
    <s v="(s) Matthew Stahlman"/>
    <n v="5.75"/>
    <n v="0.20200000000000001"/>
    <n v="0.3"/>
    <n v="0.46560846560846558"/>
    <n v="0.38280423280423281"/>
    <n v="5"/>
    <n v="4"/>
    <n v="0.8"/>
  </r>
  <r>
    <x v="39"/>
    <s v="(s) Maeve Hooper"/>
    <n v="6.33"/>
    <n v="0.20799999999999999"/>
    <n v="0.34639999999999999"/>
    <n v="0.44973544973544977"/>
    <n v="0.3980677248677249"/>
    <n v="10"/>
    <n v="7"/>
    <n v="0.7"/>
  </r>
  <r>
    <x v="40"/>
    <s v="(s)  Matthew Stahlman"/>
    <n v="4"/>
    <n v="0.183"/>
    <n v="0.16"/>
    <n v="0.51587301587301582"/>
    <n v="0.33793650793650792"/>
    <n v="5"/>
    <n v="5"/>
    <n v="1"/>
  </r>
  <r>
    <x v="40"/>
    <s v="(s)  Shiva Rahmani"/>
    <n v="5.75"/>
    <n v="0.2"/>
    <n v="0.3"/>
    <n v="0.47089947089947093"/>
    <n v="0.38544973544973549"/>
    <n v="4"/>
    <n v="4"/>
    <n v="1"/>
  </r>
  <r>
    <x v="40"/>
    <s v="(s) Colin Benert"/>
    <n v="7"/>
    <n v="0.23"/>
    <n v="0.4"/>
    <n v="0.39153439153439151"/>
    <n v="0.39576719576719577"/>
    <n v="13"/>
    <n v="4"/>
    <n v="0.30769230769230771"/>
  </r>
  <r>
    <x v="40"/>
    <s v="(s)  Maeve Hooper"/>
    <n v="7.45"/>
    <n v="0.19700000000000001"/>
    <n v="0.436"/>
    <n v="0.47883597883597884"/>
    <n v="0.45741798941798939"/>
    <n v="16"/>
    <n v="15"/>
    <n v="0.9375"/>
  </r>
  <r>
    <x v="41"/>
    <s v="(s) Ari Almog"/>
    <n v="5.75"/>
    <n v="0.189"/>
    <n v="0.3"/>
    <n v="0.5"/>
    <n v="0.4"/>
    <n v="9"/>
    <n v="5"/>
    <n v="0.55555555555555558"/>
  </r>
  <r>
    <x v="42"/>
    <s v="(s)  Ari Almog"/>
    <n v="7"/>
    <n v="0.19700000000000001"/>
    <n v="0.4"/>
    <n v="0.47883597883597884"/>
    <n v="0.43941798941798943"/>
    <n v="15"/>
    <n v="4"/>
    <n v="0.26666666666666666"/>
  </r>
  <r>
    <x v="43"/>
    <s v="(s) Ehud Har Even"/>
    <n v="6.16"/>
    <n v="0.222"/>
    <n v="0.33279999999999998"/>
    <n v="0.41269841269841268"/>
    <n v="0.37274920634920633"/>
    <n v="7"/>
    <n v="6"/>
    <n v="0.8571428571428571"/>
  </r>
  <r>
    <x v="44"/>
    <s v="(s) Ehud Har"/>
    <n v="7"/>
    <n v="0.17799999999999999"/>
    <n v="0.4"/>
    <n v="0.52910052910052907"/>
    <n v="0.46455026455026455"/>
    <n v="3"/>
    <n v="3"/>
    <n v="1"/>
  </r>
  <r>
    <x v="45"/>
    <s v="(s) Jason Grunebaum"/>
    <n v="5.5"/>
    <n v="0.221"/>
    <n v="0.28000000000000003"/>
    <n v="0.41534391534391535"/>
    <n v="0.34767195767195769"/>
    <n v="14"/>
    <n v="11"/>
    <n v="0.7857142857142857"/>
  </r>
  <r>
    <x v="46"/>
    <s v="(s) Jason Grunebaum"/>
    <n v="3.25"/>
    <n v="0.217"/>
    <n v="0.1"/>
    <n v="0.42592592592592593"/>
    <n v="0.26296296296296295"/>
    <n v="11"/>
    <n v="8"/>
    <n v="0.72727272727272729"/>
  </r>
  <r>
    <x v="47"/>
    <s v="(s)  Jason Grunebaum"/>
    <n v="3.66"/>
    <n v="0.221"/>
    <n v="0.1328"/>
    <n v="0.41534391534391535"/>
    <n v="0.27407195767195769"/>
    <n v="11"/>
    <n v="4"/>
    <n v="0.36363636363636365"/>
  </r>
  <r>
    <x v="48"/>
    <s v="(s) Sara Dallavalle"/>
    <n v="7"/>
    <n v="0.23"/>
    <n v="0.4"/>
    <n v="0.39153439153439151"/>
    <n v="0.39576719576719577"/>
    <n v="8"/>
    <n v="5"/>
    <n v="0.625"/>
  </r>
  <r>
    <x v="48"/>
    <s v="(s) Leonardo Cabrini"/>
    <n v="6"/>
    <n v="0.193"/>
    <n v="0.32"/>
    <n v="0.48941798941798942"/>
    <n v="0.40470899470899468"/>
    <n v="6"/>
    <n v="5"/>
    <n v="0.83333333333333337"/>
  </r>
  <r>
    <x v="48"/>
    <s v="(s) Leonardo Cabrini"/>
    <n v="8.66"/>
    <n v="0.23400000000000001"/>
    <n v="0.53280000000000005"/>
    <n v="0.38095238095238093"/>
    <n v="0.45687619047619049"/>
    <n v="9"/>
    <n v="4"/>
    <n v="0.44444444444444442"/>
  </r>
  <r>
    <x v="48"/>
    <s v="(s) Sara Dallavalle"/>
    <n v="5.33"/>
    <n v="0.13200000000000001"/>
    <n v="0.26640000000000003"/>
    <n v="0.6507936507936507"/>
    <n v="0.45859682539682534"/>
    <n v="6"/>
    <n v="3"/>
    <n v="0.5"/>
  </r>
  <r>
    <x v="49"/>
    <s v="(s) Sara Dallavalle"/>
    <n v="4.5"/>
    <n v="0.28899999999999998"/>
    <n v="0.2"/>
    <n v="0.23544973544973546"/>
    <n v="0.21772486772486774"/>
    <n v="8"/>
    <n v="8"/>
    <n v="1"/>
  </r>
  <r>
    <x v="49"/>
    <s v="(s) Sarah Jane Vincent"/>
    <n v="3.36"/>
    <n v="0.193"/>
    <n v="0.10879999999999999"/>
    <n v="0.48941798941798942"/>
    <n v="0.29910899470899471"/>
    <n v="3"/>
    <n v="3"/>
    <n v="1"/>
  </r>
  <r>
    <x v="49"/>
    <s v="(s) Sara Dallavalle"/>
    <n v="6.16"/>
    <n v="0.20499999999999999"/>
    <n v="0.33279999999999998"/>
    <n v="0.45767195767195767"/>
    <n v="0.39523597883597883"/>
    <n v="8"/>
    <n v="6"/>
    <n v="0.75"/>
  </r>
  <r>
    <x v="49"/>
    <s v="(s) Leonardo Cabrini"/>
    <n v="7.62"/>
    <n v="0.23699999999999999"/>
    <n v="0.4496"/>
    <n v="0.37301587301587302"/>
    <n v="0.41130793650793651"/>
    <n v="10"/>
    <n v="8"/>
    <n v="0.8"/>
  </r>
  <r>
    <x v="50"/>
    <s v="(s)  Sara Dallavalle"/>
    <n v="4"/>
    <n v="0.26400000000000001"/>
    <n v="0.16"/>
    <n v="0.30158730158730152"/>
    <n v="0.23079365079365077"/>
    <n v="8"/>
    <n v="5"/>
    <n v="0.625"/>
  </r>
  <r>
    <x v="50"/>
    <s v="(s)  Leonardo Cabrini"/>
    <n v="6.5"/>
    <n v="0.31"/>
    <n v="0.36"/>
    <n v="0.17989417989417988"/>
    <n v="0.26994708994708994"/>
    <n v="11"/>
    <n v="10"/>
    <n v="0.90909090909090906"/>
  </r>
  <r>
    <x v="50"/>
    <s v="(s)  Sara Dallavalle"/>
    <n v="5.75"/>
    <n v="0.249"/>
    <n v="0.3"/>
    <n v="0.34126984126984128"/>
    <n v="0.32063492063492061"/>
    <n v="8"/>
    <n v="8"/>
    <n v="1"/>
  </r>
  <r>
    <x v="51"/>
    <s v="(s) Veronica Vegna"/>
    <n v="9"/>
    <n v="0.36099999999999999"/>
    <n v="0.56000000000000005"/>
    <n v="4.4973544973544999E-2"/>
    <n v="0.30248677248677253"/>
    <n v="7"/>
    <n v="5"/>
    <n v="0.7142857142857143"/>
  </r>
  <r>
    <x v="51"/>
    <s v="(s) Veronica Vegna"/>
    <n v="7"/>
    <n v="0.28199999999999997"/>
    <n v="0.4"/>
    <n v="0.25396825396825407"/>
    <n v="0.32698412698412704"/>
    <n v="6"/>
    <n v="5"/>
    <n v="0.83333333333333337"/>
  </r>
  <r>
    <x v="52"/>
    <s v="(s) Veronica Vegna"/>
    <n v="7.7140000000000004"/>
    <n v="0.30399999999999999"/>
    <n v="0.45712000000000003"/>
    <n v="0.19576719576719581"/>
    <n v="0.32644359788359789"/>
    <n v="8"/>
    <n v="7"/>
    <n v="0.875"/>
  </r>
  <r>
    <x v="53"/>
    <s v="(s)  Leonardo Cabrini"/>
    <n v="4.6399999999999997"/>
    <n v="0.26900000000000002"/>
    <n v="0.21119999999999997"/>
    <n v="0.28835978835978837"/>
    <n v="0.24977989417989416"/>
    <n v="11"/>
    <n v="7"/>
    <n v="0.63636363636363635"/>
  </r>
  <r>
    <x v="54"/>
    <s v="(s) Miku Fukasaku"/>
    <n v="7.83"/>
    <n v="0.193"/>
    <n v="0.46639999999999998"/>
    <n v="0.48941798941798942"/>
    <n v="0.47790899470899473"/>
    <n v="8"/>
    <n v="7"/>
    <n v="0.875"/>
  </r>
  <r>
    <x v="54"/>
    <s v="(s) Tomoko Kern"/>
    <n v="11"/>
    <n v="0.246"/>
    <n v="0.72"/>
    <n v="0.34920634920634919"/>
    <n v="0.53460317460317452"/>
    <n v="11"/>
    <n v="5"/>
    <n v="0.45454545454545453"/>
  </r>
  <r>
    <x v="54"/>
    <s v="(s) Takeaki Okamoto"/>
    <n v="9.5"/>
    <n v="0.14599999999999999"/>
    <n v="0.6"/>
    <n v="0.61375661375661372"/>
    <n v="0.60687830687830679"/>
    <n v="7"/>
    <n v="5"/>
    <n v="0.7142857142857143"/>
  </r>
  <r>
    <x v="54"/>
    <s v="(s) Takeaki Okamoto"/>
    <n v="8.66"/>
    <n v="0.11"/>
    <n v="0.53280000000000005"/>
    <n v="0.70899470899470907"/>
    <n v="0.62089735449735461"/>
    <n v="12"/>
    <n v="8"/>
    <n v="0.66666666666666663"/>
  </r>
  <r>
    <x v="55"/>
    <s v="(s) Takeaki Okamoto"/>
    <n v="4.5"/>
    <n v="0.16700000000000001"/>
    <n v="0.2"/>
    <n v="0.55820105820105814"/>
    <n v="0.37910052910052905"/>
    <n v="9"/>
    <n v="4"/>
    <n v="0.44444444444444442"/>
  </r>
  <r>
    <x v="55"/>
    <s v="(s) Miku Fukasaku"/>
    <n v="9.5"/>
    <n v="0.193"/>
    <n v="0.6"/>
    <n v="0.48941798941798942"/>
    <n v="0.5447089947089947"/>
    <n v="8"/>
    <n v="5"/>
    <n v="0.625"/>
  </r>
  <r>
    <x v="55"/>
    <s v="(s) Takeaki Okamoto"/>
    <n v="8"/>
    <n v="0.13300000000000001"/>
    <n v="0.48"/>
    <n v="0.64814814814814814"/>
    <n v="0.56407407407407406"/>
    <n v="7"/>
    <n v="5"/>
    <n v="0.7142857142857143"/>
  </r>
  <r>
    <x v="55"/>
    <s v="(s) Tomoko Kern"/>
    <n v="9.5"/>
    <n v="0.16400000000000001"/>
    <n v="0.6"/>
    <n v="0.56613756613756605"/>
    <n v="0.58306878306878307"/>
    <n v="9"/>
    <n v="3"/>
    <n v="0.33333333333333331"/>
  </r>
  <r>
    <x v="56"/>
    <s v="(s)  Tomoko Kern"/>
    <n v="8.66"/>
    <n v="0.253"/>
    <n v="0.53280000000000005"/>
    <n v="0.3306878306878307"/>
    <n v="0.43174391534391537"/>
    <n v="8"/>
    <n v="4"/>
    <n v="0.5"/>
  </r>
  <r>
    <x v="56"/>
    <s v="(s)  Takeaki Okamoto"/>
    <n v="8.25"/>
    <n v="0.21099999999999999"/>
    <n v="0.5"/>
    <n v="0.44179894179894186"/>
    <n v="0.47089947089947093"/>
    <n v="5"/>
    <n v="4"/>
    <n v="0.8"/>
  </r>
  <r>
    <x v="56"/>
    <s v="(s)  Miku Fukasaku"/>
    <n v="12"/>
    <n v="0.17499999999999999"/>
    <n v="0.8"/>
    <n v="0.53703703703703709"/>
    <n v="0.66851851851851851"/>
    <n v="6"/>
    <n v="3"/>
    <n v="0.5"/>
  </r>
  <r>
    <x v="57"/>
    <s v="(s) Yoko Katagiri"/>
    <n v="12"/>
    <n v="0.16900000000000001"/>
    <n v="0.8"/>
    <n v="0.55291005291005291"/>
    <n v="0.67645502645502642"/>
    <n v="9"/>
    <n v="5"/>
    <n v="0.55555555555555558"/>
  </r>
  <r>
    <x v="58"/>
    <s v="(s)  Yoko Katagiri"/>
    <n v="10.75"/>
    <n v="0.18"/>
    <n v="0.7"/>
    <n v="0.52380952380952384"/>
    <n v="0.61190476190476195"/>
    <n v="9"/>
    <n v="4"/>
    <n v="0.44444444444444442"/>
  </r>
  <r>
    <x v="59"/>
    <s v="(s) Youjung Shin"/>
    <n v="4.5"/>
    <n v="0.22500000000000001"/>
    <n v="0.2"/>
    <n v="0.40476190476190477"/>
    <n v="0.30238095238095242"/>
    <n v="4"/>
    <n v="3"/>
    <n v="0.75"/>
  </r>
  <r>
    <x v="59"/>
    <s v="(s) Rachel Bahng"/>
    <n v="7"/>
    <n v="0.249"/>
    <n v="0.4"/>
    <n v="0.34126984126984128"/>
    <n v="0.37063492063492065"/>
    <n v="8"/>
    <n v="3"/>
    <n v="0.375"/>
  </r>
  <r>
    <x v="59"/>
    <s v="(s) Youjung Shin"/>
    <n v="14.5"/>
    <n v="0.222"/>
    <n v="1"/>
    <n v="0.41269841269841268"/>
    <n v="0.70634920634920628"/>
    <n v="12"/>
    <n v="7"/>
    <n v="0.58333333333333337"/>
  </r>
  <r>
    <x v="60"/>
    <s v="(s) Youjung Shin"/>
    <n v="6"/>
    <n v="0.20699999999999999"/>
    <n v="0.32"/>
    <n v="0.45238095238095244"/>
    <n v="0.3861904761904762"/>
    <n v="10"/>
    <n v="6"/>
    <n v="0.6"/>
  </r>
  <r>
    <x v="60"/>
    <s v="(s) Rachel Bahng"/>
    <n v="9.5"/>
    <n v="0.192"/>
    <n v="0.6"/>
    <n v="0.49206349206349209"/>
    <n v="0.54603174603174609"/>
    <n v="6"/>
    <n v="3"/>
    <n v="0.5"/>
  </r>
  <r>
    <x v="61"/>
    <s v="(s)  Youjung Shin"/>
    <n v="8.25"/>
    <n v="0.251"/>
    <n v="0.5"/>
    <n v="0.33597883597883593"/>
    <n v="0.41798941798941797"/>
    <n v="9"/>
    <n v="7"/>
    <n v="0.77777777777777779"/>
  </r>
  <r>
    <x v="62"/>
    <s v="(s) Jieun Kim"/>
    <n v="7"/>
    <n v="0.22"/>
    <n v="0.4"/>
    <n v="0.41798941798941802"/>
    <n v="0.40899470899470902"/>
    <n v="4"/>
    <n v="3"/>
    <n v="0.75"/>
  </r>
  <r>
    <x v="62"/>
    <s v="(s) Jieun Kim"/>
    <n v="8"/>
    <n v="0.20300000000000001"/>
    <n v="0.48"/>
    <n v="0.46296296296296291"/>
    <n v="0.47148148148148145"/>
    <n v="8"/>
    <n v="5"/>
    <n v="0.625"/>
  </r>
  <r>
    <x v="63"/>
    <s v="(s) Jieun Kim"/>
    <n v="7"/>
    <n v="0.20599999999999999"/>
    <n v="0.4"/>
    <n v="0.45502645502645511"/>
    <n v="0.42751322751322757"/>
    <n v="8"/>
    <n v="5"/>
    <n v="0.625"/>
  </r>
  <r>
    <x v="64"/>
    <s v="(s)  Jieun Kim"/>
    <n v="5.33"/>
    <n v="0.25800000000000001"/>
    <n v="0.26640000000000003"/>
    <n v="0.31746031746031744"/>
    <n v="0.29193015873015871"/>
    <n v="8"/>
    <n v="4"/>
    <n v="0.5"/>
  </r>
  <r>
    <x v="65"/>
    <s v="(s) Gerdine"/>
    <n v="3.75"/>
    <n v="0.23300000000000001"/>
    <n v="0.14000000000000001"/>
    <n v="0.3835978835978836"/>
    <n v="0.26179894179894181"/>
    <n v="6"/>
    <n v="4"/>
    <n v="0.66666666666666663"/>
  </r>
  <r>
    <x v="66"/>
    <s v="(s) Gerdine Ulysse"/>
    <n v="6.25"/>
    <n v="0.20799999999999999"/>
    <n v="0.34"/>
    <n v="0.44973544973544977"/>
    <n v="0.39486772486772492"/>
    <n v="6"/>
    <n v="4"/>
    <n v="0.66666666666666663"/>
  </r>
  <r>
    <x v="67"/>
    <s v="(s) Christopher Simon"/>
    <n v="6.44"/>
    <n v="0.218"/>
    <n v="0.35520000000000002"/>
    <n v="0.42328042328042326"/>
    <n v="0.38924021164021161"/>
    <n v="15"/>
    <n v="9"/>
    <n v="0.6"/>
  </r>
  <r>
    <x v="67"/>
    <s v="(s) Christopher Simon"/>
    <n v="10"/>
    <n v="0.20699999999999999"/>
    <n v="0.64"/>
    <n v="0.45238095238095244"/>
    <n v="0.54619047619047623"/>
    <n v="16"/>
    <n v="6"/>
    <n v="0.375"/>
  </r>
  <r>
    <x v="68"/>
    <s v="(s) Christopher Simon"/>
    <n v="6"/>
    <n v="0.25600000000000001"/>
    <n v="0.32"/>
    <n v="0.32275132275132279"/>
    <n v="0.32137566137566143"/>
    <n v="18"/>
    <n v="10"/>
    <n v="0.55555555555555558"/>
  </r>
  <r>
    <x v="68"/>
    <s v="(s) Rebecca PosnerHess"/>
    <n v="9.5"/>
    <n v="0.24099999999999999"/>
    <n v="0.6"/>
    <n v="0.36243386243386244"/>
    <n v="0.48121693121693121"/>
    <n v="11"/>
    <n v="4"/>
    <n v="0.36363636363636365"/>
  </r>
  <r>
    <x v="69"/>
    <s v="(s)  Kaicheng Fang"/>
    <n v="5.75"/>
    <n v="0.23"/>
    <n v="0.3"/>
    <n v="0.39153439153439151"/>
    <n v="0.34576719576719572"/>
    <n v="8"/>
    <n v="5"/>
    <n v="0.625"/>
  </r>
  <r>
    <x v="70"/>
    <s v="(s) Michael I. Allen"/>
    <n v="9.5"/>
    <n v="0.18099999999999999"/>
    <n v="0.6"/>
    <n v="0.52116402116402116"/>
    <n v="0.56058201058201051"/>
    <n v="7"/>
    <n v="3"/>
    <n v="0.42857142857142855"/>
  </r>
  <r>
    <x v="70"/>
    <s v="(s) Christopher Simon"/>
    <n v="8"/>
    <n v="0.13200000000000001"/>
    <n v="0.48"/>
    <n v="0.6507936507936507"/>
    <n v="0.56539682539682534"/>
    <n v="13"/>
    <n v="6"/>
    <n v="0.46153846153846156"/>
  </r>
  <r>
    <x v="71"/>
    <s v="(s) SeMin Lee"/>
    <n v="8.25"/>
    <n v="0.17399999999999999"/>
    <n v="0.5"/>
    <n v="0.53968253968253976"/>
    <n v="0.51984126984126988"/>
    <n v="8"/>
    <n v="5"/>
    <n v="0.625"/>
  </r>
  <r>
    <x v="71"/>
    <m/>
    <n v="12"/>
    <n v="0.24199999999999999"/>
    <n v="0.8"/>
    <n v="0.35978835978835977"/>
    <n v="0.57989417989417991"/>
    <n v="6"/>
    <n v="5"/>
    <n v="0.83333333333333337"/>
  </r>
  <r>
    <x v="72"/>
    <s v="(s)  Arshy Azizi"/>
    <n v="7"/>
    <n v="0.245"/>
    <n v="0.4"/>
    <n v="0.35185185185185186"/>
    <n v="0.37592592592592594"/>
    <n v="3"/>
    <n v="3"/>
    <n v="1"/>
  </r>
  <r>
    <x v="72"/>
    <s v="(s)  Christopher Simon"/>
    <n v="7"/>
    <n v="0.21099999999999999"/>
    <n v="0.4"/>
    <n v="0.44179894179894186"/>
    <n v="0.42089947089947094"/>
    <n v="9"/>
    <n v="4"/>
    <n v="0.44444444444444442"/>
  </r>
  <r>
    <x v="73"/>
    <s v="(s) Kimberly Kenny"/>
    <n v="4.8600000000000003"/>
    <n v="0.26900000000000002"/>
    <n v="0.22880000000000003"/>
    <n v="0.28835978835978837"/>
    <n v="0.25857989417989419"/>
    <n v="22"/>
    <n v="15"/>
    <n v="0.68181818181818177"/>
  </r>
  <r>
    <x v="74"/>
    <s v="(s) Kimberly Kenny"/>
    <n v="5"/>
    <n v="0.28599999999999998"/>
    <n v="0.24"/>
    <n v="0.24338624338624348"/>
    <n v="0.24169312169312174"/>
    <n v="21"/>
    <n v="11"/>
    <n v="0.52380952380952384"/>
  </r>
  <r>
    <x v="75"/>
    <s v="(s)  Kimberly Kenny"/>
    <n v="5.33"/>
    <n v="0.24299999999999999"/>
    <n v="0.26640000000000003"/>
    <n v="0.35714285714285721"/>
    <n v="0.31177142857142859"/>
    <n v="20"/>
    <n v="12"/>
    <n v="0.6"/>
  </r>
  <r>
    <x v="76"/>
    <s v="(s) Pouneh ShabaniJadidi"/>
    <n v="4.5"/>
    <n v="0.32700000000000001"/>
    <n v="0.2"/>
    <n v="0.13492063492063489"/>
    <n v="0.16746031746031745"/>
    <n v="10"/>
    <n v="7"/>
    <n v="0.7"/>
  </r>
  <r>
    <x v="77"/>
    <s v="(s) Pouneh ShabaniJadidi"/>
    <n v="4.5"/>
    <n v="0.26500000000000001"/>
    <n v="0.2"/>
    <n v="0.29894179894179895"/>
    <n v="0.24947089947089948"/>
    <n v="10"/>
    <n v="7"/>
    <n v="0.7"/>
  </r>
  <r>
    <x v="78"/>
    <s v="(s)  Pouneh ShabaniJadidi"/>
    <n v="5"/>
    <n v="0.27900000000000003"/>
    <n v="0.24"/>
    <n v="0.26190476190476186"/>
    <n v="0.25095238095238093"/>
    <n v="6"/>
    <n v="6"/>
    <n v="1"/>
  </r>
  <r>
    <x v="79"/>
    <s v="(s) Pouneh ShabaniJadidi"/>
    <n v="8.66"/>
    <n v="0.215"/>
    <n v="0.53280000000000005"/>
    <n v="0.43121693121693128"/>
    <n v="0.48200846560846566"/>
    <n v="11"/>
    <n v="7"/>
    <n v="0.63636363636363635"/>
  </r>
  <r>
    <x v="80"/>
    <s v="(s) Pouneh ShabaniJadidi"/>
    <n v="8.25"/>
    <n v="0.24299999999999999"/>
    <n v="0.5"/>
    <n v="0.35714285714285721"/>
    <n v="0.4285714285714286"/>
    <n v="10"/>
    <n v="6"/>
    <n v="0.6"/>
  </r>
  <r>
    <x v="81"/>
    <s v="(s)  Pouneh ShabaniJadidi"/>
    <n v="4.8499999999999996"/>
    <n v="0.224"/>
    <n v="0.22799999999999998"/>
    <n v="0.40740740740740744"/>
    <n v="0.31770370370370371"/>
    <n v="9"/>
    <n v="7"/>
    <n v="0.77777777777777779"/>
  </r>
  <r>
    <x v="82"/>
    <s v="(s) Dag Lindskog"/>
    <n v="10.33"/>
    <n v="0.22600000000000001"/>
    <n v="0.66639999999999999"/>
    <n v="0.40211640211640209"/>
    <n v="0.5342582010582011"/>
    <n v="5"/>
    <n v="3"/>
    <n v="0.6"/>
  </r>
  <r>
    <x v="83"/>
    <s v="(s) Juliano Saccomani"/>
    <n v="9.5"/>
    <n v="0.29899999999999999"/>
    <n v="0.6"/>
    <n v="0.20899470899470907"/>
    <n v="0.40449735449735452"/>
    <n v="5"/>
    <n v="5"/>
    <n v="1"/>
  </r>
  <r>
    <x v="84"/>
    <s v="(s) Juliano Saccomani"/>
    <n v="10.75"/>
    <n v="0.30499999999999999"/>
    <n v="0.7"/>
    <n v="0.19312169312169314"/>
    <n v="0.44656084656084655"/>
    <n v="5"/>
    <n v="4"/>
    <n v="0.8"/>
  </r>
  <r>
    <x v="85"/>
    <s v="(s)  Juliano Saccomani"/>
    <n v="5.75"/>
    <n v="0.33100000000000002"/>
    <n v="0.3"/>
    <n v="0.1243386243386243"/>
    <n v="0.21216931216931215"/>
    <n v="5"/>
    <n v="4"/>
    <n v="0.8"/>
  </r>
  <r>
    <x v="86"/>
    <s v="(s) Maria Iakubovich"/>
    <n v="8.25"/>
    <n v="0.22600000000000001"/>
    <n v="0.5"/>
    <n v="0.40211640211640209"/>
    <n v="0.45105820105820105"/>
    <n v="4"/>
    <n v="4"/>
    <n v="1"/>
  </r>
  <r>
    <x v="86"/>
    <s v="(s) Mark Baugher"/>
    <n v="7"/>
    <n v="0.184"/>
    <n v="0.4"/>
    <n v="0.51322751322751325"/>
    <n v="0.45661375661375664"/>
    <n v="5"/>
    <n v="3"/>
    <n v="0.6"/>
  </r>
  <r>
    <x v="86"/>
    <s v="(s) Erik Houle"/>
    <n v="9"/>
    <n v="0.20200000000000001"/>
    <n v="0.56000000000000005"/>
    <n v="0.46560846560846558"/>
    <n v="0.51280423280423282"/>
    <n v="5"/>
    <n v="5"/>
    <n v="1"/>
  </r>
  <r>
    <x v="87"/>
    <s v="(s) Maria Iakubovich"/>
    <n v="7"/>
    <n v="0.20200000000000001"/>
    <n v="0.4"/>
    <n v="0.46560846560846558"/>
    <n v="0.4328042328042328"/>
    <n v="7"/>
    <n v="4"/>
    <n v="0.5714285714285714"/>
  </r>
  <r>
    <x v="87"/>
    <s v="(s) Mark Baugher"/>
    <n v="9.5"/>
    <n v="0.254"/>
    <n v="0.6"/>
    <n v="0.32804232804232802"/>
    <n v="0.464021164021164"/>
    <n v="6"/>
    <n v="4"/>
    <n v="0.66666666666666663"/>
  </r>
  <r>
    <x v="88"/>
    <s v="(s) Erik Houle"/>
    <n v="8.66"/>
    <n v="0.252"/>
    <n v="0.53280000000000005"/>
    <n v="0.33333333333333337"/>
    <n v="0.43306666666666671"/>
    <n v="10"/>
    <n v="6"/>
    <n v="0.6"/>
  </r>
  <r>
    <x v="88"/>
    <s v="(s) Mark Baugher"/>
    <n v="8"/>
    <n v="0.20599999999999999"/>
    <n v="0.48"/>
    <n v="0.45502645502645511"/>
    <n v="0.46751322751322755"/>
    <n v="6"/>
    <n v="5"/>
    <n v="0.83333333333333337"/>
  </r>
  <r>
    <x v="89"/>
    <s v="(s) Erik Houle"/>
    <n v="10.33"/>
    <n v="0.27800000000000002"/>
    <n v="0.66639999999999999"/>
    <n v="0.26455026455026454"/>
    <n v="0.46547513227513226"/>
    <n v="9"/>
    <n v="4"/>
    <n v="0.44444444444444442"/>
  </r>
  <r>
    <x v="89"/>
    <s v="(s) Mark Baugher"/>
    <n v="9.5"/>
    <n v="0.20399999999999999"/>
    <n v="0.6"/>
    <n v="0.46031746031746035"/>
    <n v="0.53015873015873016"/>
    <n v="8"/>
    <n v="5"/>
    <n v="0.625"/>
  </r>
  <r>
    <x v="90"/>
    <s v="(s)  Erik Houle"/>
    <n v="11"/>
    <n v="0.19900000000000001"/>
    <n v="0.72"/>
    <n v="0.47354497354497349"/>
    <n v="0.59677248677248673"/>
    <n v="8"/>
    <n v="5"/>
    <n v="0.625"/>
  </r>
  <r>
    <x v="90"/>
    <s v="(s)  Mark Baugher"/>
    <n v="12"/>
    <n v="0.21099999999999999"/>
    <n v="0.8"/>
    <n v="0.44179894179894186"/>
    <n v="0.62089947089947095"/>
    <n v="6"/>
    <n v="3"/>
    <n v="0.5"/>
  </r>
  <r>
    <x v="91"/>
    <s v="(s) Andrew Ollett"/>
    <n v="6.375"/>
    <n v="0.20799999999999999"/>
    <n v="0.35"/>
    <n v="0.44973544973544977"/>
    <n v="0.39986772486772487"/>
    <n v="16"/>
    <n v="9"/>
    <n v="0.5625"/>
  </r>
  <r>
    <x v="92"/>
    <s v="(s) Andrew Ollett"/>
    <n v="10.33"/>
    <n v="0.219"/>
    <n v="0.66639999999999999"/>
    <n v="0.42063492063492058"/>
    <n v="0.54351746031746029"/>
    <n v="15"/>
    <n v="9"/>
    <n v="0.6"/>
  </r>
  <r>
    <x v="93"/>
    <s v="(s)  Andrew Ollett"/>
    <n v="5.07"/>
    <n v="0.247"/>
    <n v="0.24560000000000001"/>
    <n v="0.34656084656084662"/>
    <n v="0.29608042328042333"/>
    <n v="15"/>
    <n v="6"/>
    <n v="0.4"/>
  </r>
  <r>
    <x v="94"/>
    <s v="(s)  Daniel Arnold"/>
    <n v="7"/>
    <n v="0.20300000000000001"/>
    <n v="0.4"/>
    <n v="0.46296296296296291"/>
    <n v="0.43148148148148147"/>
    <n v="4"/>
    <n v="3"/>
    <n v="0.75"/>
  </r>
  <r>
    <x v="95"/>
    <s v="(s) Ane MarkesLarruzea"/>
    <n v="4.5"/>
    <n v="0.28399999999999997"/>
    <n v="0.2"/>
    <n v="0.24867724867724872"/>
    <n v="0.22433862433862437"/>
    <n v="13"/>
    <n v="6"/>
    <n v="0.46153846153846156"/>
  </r>
  <r>
    <x v="95"/>
    <s v="(s) Alan Parma"/>
    <n v="3.42"/>
    <n v="0.20799999999999999"/>
    <n v="0.11359999999999999"/>
    <n v="0.44973544973544977"/>
    <n v="0.2816677248677249"/>
    <n v="15"/>
    <n v="9"/>
    <n v="0.6"/>
  </r>
  <r>
    <x v="95"/>
    <s v="(s) Begona Arechabaleta Regulez"/>
    <n v="4.8499999999999996"/>
    <n v="0.24199999999999999"/>
    <n v="0.22799999999999998"/>
    <n v="0.35978835978835977"/>
    <n v="0.29389417989417987"/>
    <n v="12"/>
    <n v="8"/>
    <n v="0.66666666666666663"/>
  </r>
  <r>
    <x v="95"/>
    <s v="(s) Alejandra Ovalle"/>
    <n v="5.33"/>
    <n v="0.216"/>
    <n v="0.26640000000000003"/>
    <n v="0.4285714285714286"/>
    <n v="0.34748571428571429"/>
    <n v="10"/>
    <n v="9"/>
    <n v="0.9"/>
  </r>
  <r>
    <x v="95"/>
    <s v="(s) Felipe PierasGuasp"/>
    <n v="6"/>
    <n v="0.215"/>
    <n v="0.32"/>
    <n v="0.43121693121693128"/>
    <n v="0.37560846560846561"/>
    <n v="10"/>
    <n v="10"/>
    <n v="1"/>
  </r>
  <r>
    <x v="95"/>
    <s v="(s) Janet Sedlar"/>
    <n v="7.83"/>
    <n v="0.26"/>
    <n v="0.46639999999999998"/>
    <n v="0.3121693121693121"/>
    <n v="0.38928465608465601"/>
    <n v="15"/>
    <n v="6"/>
    <n v="0.4"/>
  </r>
  <r>
    <x v="95"/>
    <s v="(s) Felipe PierasGuasp"/>
    <n v="7"/>
    <n v="0.23"/>
    <n v="0.4"/>
    <n v="0.39153439153439151"/>
    <n v="0.39576719576719577"/>
    <n v="10"/>
    <n v="9"/>
    <n v="0.9"/>
  </r>
  <r>
    <x v="95"/>
    <s v="(s) Irena Cajkova"/>
    <n v="7"/>
    <n v="0.22600000000000001"/>
    <n v="0.4"/>
    <n v="0.40211640211640209"/>
    <n v="0.40105820105820106"/>
    <n v="14"/>
    <n v="7"/>
    <n v="0.5"/>
  </r>
  <r>
    <x v="95"/>
    <s v="(s) Begona Arechabaleta Regulez"/>
    <n v="5.88"/>
    <n v="0.16200000000000001"/>
    <n v="0.31040000000000001"/>
    <n v="0.5714285714285714"/>
    <n v="0.4409142857142857"/>
    <n v="12"/>
    <n v="9"/>
    <n v="0.75"/>
  </r>
  <r>
    <x v="95"/>
    <s v="(s) Janet Sedlar"/>
    <n v="9.85"/>
    <n v="0.21199999999999999"/>
    <n v="0.628"/>
    <n v="0.43915343915343918"/>
    <n v="0.53357671957671959"/>
    <n v="13"/>
    <n v="7"/>
    <n v="0.53846153846153844"/>
  </r>
  <r>
    <x v="96"/>
    <s v="(s)  Alan Parma"/>
    <n v="5"/>
    <n v="0.30299999999999999"/>
    <n v="0.24"/>
    <n v="0.19841269841269848"/>
    <n v="0.21920634920634924"/>
    <n v="14"/>
    <n v="5"/>
    <n v="0.35714285714285715"/>
  </r>
  <r>
    <x v="96"/>
    <s v="(s)  Alan Parma"/>
    <n v="3.25"/>
    <n v="0.245"/>
    <n v="0.1"/>
    <n v="0.35185185185185186"/>
    <n v="0.22592592592592592"/>
    <n v="10"/>
    <n v="4"/>
    <n v="0.4"/>
  </r>
  <r>
    <x v="96"/>
    <s v="(s) Neringa Pukelis"/>
    <n v="3.42"/>
    <n v="0.223"/>
    <n v="0.11359999999999999"/>
    <n v="0.41005291005291"/>
    <n v="0.26182645502645502"/>
    <n v="14"/>
    <n v="8"/>
    <n v="0.5714285714285714"/>
  </r>
  <r>
    <x v="96"/>
    <s v="(s) Andr√©s Rabinovich"/>
    <n v="5.07"/>
    <n v="0.26500000000000001"/>
    <n v="0.24560000000000001"/>
    <n v="0.29894179894179895"/>
    <n v="0.2722708994708995"/>
    <n v="14"/>
    <n v="13"/>
    <n v="0.9285714285714286"/>
  </r>
  <r>
    <x v="96"/>
    <s v="(s) Janet Sedlar"/>
    <n v="5.33"/>
    <n v="0.26800000000000002"/>
    <n v="0.26640000000000003"/>
    <n v="0.29100529100529093"/>
    <n v="0.27870264550264545"/>
    <n v="14"/>
    <n v="6"/>
    <n v="0.42857142857142855"/>
  </r>
  <r>
    <x v="96"/>
    <s v="(s) Linxi Zhang"/>
    <n v="7"/>
    <n v="0.316"/>
    <n v="0.4"/>
    <n v="0.16402116402116407"/>
    <n v="0.28201058201058204"/>
    <n v="15"/>
    <n v="11"/>
    <n v="0.73333333333333328"/>
  </r>
  <r>
    <x v="96"/>
    <s v="(s) Alan Parma"/>
    <n v="5"/>
    <n v="0.223"/>
    <n v="0.24"/>
    <n v="0.41005291005291"/>
    <n v="0.325026455026455"/>
    <n v="14"/>
    <n v="10"/>
    <n v="0.7142857142857143"/>
  </r>
  <r>
    <x v="96"/>
    <s v="(s) Ely Segura Gomez"/>
    <n v="4.5"/>
    <n v="0.193"/>
    <n v="0.2"/>
    <n v="0.48941798941798942"/>
    <n v="0.34470899470899474"/>
    <n v="15"/>
    <n v="6"/>
    <n v="0.4"/>
  </r>
  <r>
    <x v="96"/>
    <s v="(s) Neringa Pukelis"/>
    <n v="4.5"/>
    <n v="0.18099999999999999"/>
    <n v="0.2"/>
    <n v="0.52116402116402116"/>
    <n v="0.36058201058201056"/>
    <n v="14"/>
    <n v="4"/>
    <n v="0.2857142857142857"/>
  </r>
  <r>
    <x v="96"/>
    <s v="(s) Andr√©s Rabinovich"/>
    <n v="5.75"/>
    <n v="0.214"/>
    <n v="0.3"/>
    <n v="0.43386243386243384"/>
    <n v="0.36693121693121689"/>
    <n v="13"/>
    <n v="12"/>
    <n v="0.92307692307692313"/>
  </r>
  <r>
    <x v="96"/>
    <s v="(s) Ely Segura Gomez"/>
    <n v="5.75"/>
    <n v="0.20200000000000001"/>
    <n v="0.3"/>
    <n v="0.46560846560846558"/>
    <n v="0.38280423280423281"/>
    <n v="11"/>
    <n v="4"/>
    <n v="0.36363636363636365"/>
  </r>
  <r>
    <x v="96"/>
    <s v="(s) Linxi Zhang"/>
    <n v="6.5"/>
    <n v="0.19700000000000001"/>
    <n v="0.36"/>
    <n v="0.47883597883597884"/>
    <n v="0.41941798941798941"/>
    <n v="15"/>
    <n v="12"/>
    <n v="0.8"/>
  </r>
  <r>
    <x v="96"/>
    <s v="(s) Alejandra Ovalle"/>
    <n v="5.57"/>
    <n v="0.14699999999999999"/>
    <n v="0.28560000000000002"/>
    <n v="0.61111111111111116"/>
    <n v="0.44835555555555562"/>
    <n v="14"/>
    <n v="9"/>
    <n v="0.6428571428571429"/>
  </r>
  <r>
    <x v="96"/>
    <s v="(s) James Leon Weber"/>
    <n v="7"/>
    <n v="0.188"/>
    <n v="0.4"/>
    <n v="0.50264550264550267"/>
    <n v="0.45132275132275135"/>
    <n v="12"/>
    <n v="7"/>
    <n v="0.58333333333333337"/>
  </r>
  <r>
    <x v="96"/>
    <s v="(s) Irena Cajkova"/>
    <n v="7.625"/>
    <n v="0.161"/>
    <n v="0.45"/>
    <n v="0.57407407407407407"/>
    <n v="0.51203703703703707"/>
    <n v="14"/>
    <n v="8"/>
    <n v="0.5714285714285714"/>
  </r>
  <r>
    <x v="96"/>
    <s v="(s) James Leon Weber"/>
    <n v="7.55"/>
    <n v="0.14699999999999999"/>
    <n v="0.44400000000000001"/>
    <n v="0.61111111111111116"/>
    <n v="0.52755555555555556"/>
    <n v="14"/>
    <n v="10"/>
    <n v="0.7142857142857143"/>
  </r>
  <r>
    <x v="97"/>
    <s v="(s) Linxi Zhang"/>
    <n v="3.11"/>
    <n v="0.28499999999999998"/>
    <n v="8.879999999999999E-2"/>
    <n v="0.24603174603174616"/>
    <n v="0.16741587301587307"/>
    <n v="15"/>
    <n v="10"/>
    <n v="0.66666666666666663"/>
  </r>
  <r>
    <x v="97"/>
    <s v="(s) Andr√©s Rabinovich"/>
    <n v="4.75"/>
    <n v="0.29099999999999998"/>
    <n v="0.22"/>
    <n v="0.23015873015873023"/>
    <n v="0.2250793650793651"/>
    <n v="14"/>
    <n v="12"/>
    <n v="0.8571428571428571"/>
  </r>
  <r>
    <x v="97"/>
    <s v="(s) Neringa Pukelis"/>
    <n v="4.8499999999999996"/>
    <n v="0.26800000000000002"/>
    <n v="0.22799999999999998"/>
    <n v="0.29100529100529093"/>
    <n v="0.25950264550264546"/>
    <n v="13"/>
    <n v="8"/>
    <n v="0.61538461538461542"/>
  </r>
  <r>
    <x v="97"/>
    <s v="(s)  Laura Colaneri"/>
    <n v="5.33"/>
    <n v="0.26100000000000001"/>
    <n v="0.26640000000000003"/>
    <n v="0.30952380952380953"/>
    <n v="0.28796190476190475"/>
    <n v="13"/>
    <n v="7"/>
    <n v="0.53846153846153844"/>
  </r>
  <r>
    <x v="97"/>
    <s v="(s)  Begona Arechabaleta Regulez"/>
    <n v="5.125"/>
    <n v="0.24099999999999999"/>
    <n v="0.25"/>
    <n v="0.36243386243386244"/>
    <n v="0.30621693121693122"/>
    <n v="14"/>
    <n v="9"/>
    <n v="0.6428571428571429"/>
  </r>
  <r>
    <x v="97"/>
    <s v="(s)  Begona Arechabaleta Regulez"/>
    <n v="5.75"/>
    <n v="0.248"/>
    <n v="0.3"/>
    <n v="0.34391534391534395"/>
    <n v="0.321957671957672"/>
    <n v="15"/>
    <n v="12"/>
    <n v="0.8"/>
  </r>
  <r>
    <x v="97"/>
    <s v="(s) Neringa Pukelis"/>
    <n v="5.57"/>
    <n v="0.23799999999999999"/>
    <n v="0.28560000000000002"/>
    <n v="0.37037037037037035"/>
    <n v="0.32798518518518516"/>
    <n v="14"/>
    <n v="8"/>
    <n v="0.5714285714285714"/>
  </r>
  <r>
    <x v="97"/>
    <s v="(s)  Eduardo Le√£o"/>
    <n v="4.5"/>
    <n v="0.191"/>
    <n v="0.2"/>
    <n v="0.49470899470899465"/>
    <n v="0.3473544973544973"/>
    <n v="15"/>
    <n v="6"/>
    <n v="0.4"/>
  </r>
  <r>
    <x v="97"/>
    <s v="(s)  Aitana Espinos"/>
    <n v="7"/>
    <n v="0.26"/>
    <n v="0.4"/>
    <n v="0.3121693121693121"/>
    <n v="0.35608465608465606"/>
    <n v="15"/>
    <n v="4"/>
    <n v="0.26666666666666666"/>
  </r>
  <r>
    <x v="97"/>
    <s v="(s)  Diego Barros"/>
    <n v="7"/>
    <n v="0.25"/>
    <n v="0.4"/>
    <n v="0.33862433862433861"/>
    <n v="0.36931216931216931"/>
    <n v="8"/>
    <n v="4"/>
    <n v="0.5"/>
  </r>
  <r>
    <x v="97"/>
    <s v="(s) Linxi Zhang"/>
    <n v="5.5"/>
    <n v="0.19600000000000001"/>
    <n v="0.28000000000000003"/>
    <n v="0.48148148148148151"/>
    <n v="0.38074074074074077"/>
    <n v="15"/>
    <n v="10"/>
    <n v="0.66666666666666663"/>
  </r>
  <r>
    <x v="97"/>
    <s v="(s) Andr√©s Rabinovich"/>
    <n v="6.58"/>
    <n v="0.22600000000000001"/>
    <n v="0.3664"/>
    <n v="0.40211640211640209"/>
    <n v="0.38425820105820108"/>
    <n v="13"/>
    <n v="13"/>
    <n v="1"/>
  </r>
  <r>
    <x v="97"/>
    <s v="(s)  Irena Cajkova"/>
    <n v="5.33"/>
    <n v="0.18"/>
    <n v="0.26640000000000003"/>
    <n v="0.52380952380952384"/>
    <n v="0.39510476190476196"/>
    <n v="14"/>
    <n v="3"/>
    <n v="0.21428571428571427"/>
  </r>
  <r>
    <x v="97"/>
    <s v="(s) Linxi Zhang"/>
    <n v="5.63"/>
    <n v="0.17299999999999999"/>
    <n v="0.29039999999999999"/>
    <n v="0.54232804232804233"/>
    <n v="0.41636402116402116"/>
    <n v="14"/>
    <n v="11"/>
    <n v="0.7857142857142857"/>
  </r>
  <r>
    <x v="97"/>
    <s v="(s)  Elizabeth Issert"/>
    <n v="8"/>
    <n v="0.24"/>
    <n v="0.48"/>
    <n v="0.36507936507936511"/>
    <n v="0.42253968253968255"/>
    <n v="15"/>
    <n v="5"/>
    <n v="0.33333333333333331"/>
  </r>
  <r>
    <x v="97"/>
    <s v="(s) Aitana Espinos"/>
    <n v="7"/>
    <n v="0.20399999999999999"/>
    <n v="0.4"/>
    <n v="0.46031746031746035"/>
    <n v="0.43015873015873018"/>
    <n v="14"/>
    <n v="8"/>
    <n v="0.5714285714285714"/>
  </r>
  <r>
    <x v="97"/>
    <s v="(s) Irena Cajkova"/>
    <n v="7"/>
    <n v="0.185"/>
    <n v="0.4"/>
    <n v="0.51058201058201058"/>
    <n v="0.4552910052910053"/>
    <n v="14"/>
    <n v="9"/>
    <n v="0.6428571428571429"/>
  </r>
  <r>
    <x v="97"/>
    <s v="(s)  Irena Cajkova"/>
    <n v="5"/>
    <n v="6.2E-2"/>
    <n v="0.24"/>
    <n v="0.83597883597883604"/>
    <n v="0.53798941798941802"/>
    <n v="15"/>
    <n v="6"/>
    <n v="0.4"/>
  </r>
  <r>
    <x v="97"/>
    <s v="(s)  Ely Segura Gomez"/>
    <n v="9.5"/>
    <n v="0.17599999999999999"/>
    <n v="0.6"/>
    <n v="0.53439153439153442"/>
    <n v="0.56719576719576725"/>
    <n v="14"/>
    <n v="6"/>
    <n v="0.42857142857142855"/>
  </r>
  <r>
    <x v="97"/>
    <s v="(s) Irena Cajkova"/>
    <n v="7"/>
    <n v="9.9000000000000005E-2"/>
    <n v="0.4"/>
    <n v="0.73809523809523814"/>
    <n v="0.56904761904761902"/>
    <n v="14"/>
    <n v="9"/>
    <n v="0.6428571428571429"/>
  </r>
  <r>
    <x v="97"/>
    <s v="(s) Ane MarkesLarruzea"/>
    <n v="7"/>
    <n v="9.8000000000000004E-2"/>
    <n v="0.4"/>
    <n v="0.7407407407407407"/>
    <n v="0.57037037037037042"/>
    <n v="8"/>
    <n v="4"/>
    <n v="0.5"/>
  </r>
  <r>
    <x v="97"/>
    <s v="(s)  Aitana Espinos"/>
    <n v="8.93"/>
    <n v="7.3999999999999996E-2"/>
    <n v="0.5544"/>
    <n v="0.80423280423280419"/>
    <n v="0.6793164021164021"/>
    <n v="16"/>
    <n v="10"/>
    <n v="0.625"/>
  </r>
  <r>
    <x v="98"/>
    <s v="(s) Pablo Garcia Pinar"/>
    <n v="5.88"/>
    <n v="0.25600000000000001"/>
    <n v="0.31040000000000001"/>
    <n v="0.32275132275132279"/>
    <n v="0.3165756613756614"/>
    <n v="12"/>
    <n v="9"/>
    <n v="0.75"/>
  </r>
  <r>
    <x v="98"/>
    <s v="(s)  Andr√©s Rabinovich"/>
    <n v="7"/>
    <n v="0.28299999999999997"/>
    <n v="0.4"/>
    <n v="0.25132275132275139"/>
    <n v="0.32566137566137571"/>
    <n v="4"/>
    <n v="3"/>
    <n v="0.75"/>
  </r>
  <r>
    <x v="98"/>
    <s v="(s) Elizabeth Issert"/>
    <n v="5.75"/>
    <n v="0.24199999999999999"/>
    <n v="0.3"/>
    <n v="0.35978835978835977"/>
    <n v="0.32989417989417991"/>
    <n v="12"/>
    <n v="12"/>
    <n v="1"/>
  </r>
  <r>
    <x v="98"/>
    <s v="(s) Pablo Garcia Pinar"/>
    <n v="7"/>
    <n v="0.26100000000000001"/>
    <n v="0.4"/>
    <n v="0.30952380952380953"/>
    <n v="0.35476190476190478"/>
    <n v="4"/>
    <n v="4"/>
    <n v="1"/>
  </r>
  <r>
    <x v="98"/>
    <s v="(s)  Andr√©s Rabinovich"/>
    <n v="7"/>
    <n v="0.23499999999999999"/>
    <n v="0.4"/>
    <n v="0.37830687830687837"/>
    <n v="0.3891534391534392"/>
    <n v="7"/>
    <n v="6"/>
    <n v="0.8571428571428571"/>
  </r>
  <r>
    <x v="98"/>
    <s v="(s)  Andr√©s Rabinovich"/>
    <n v="6.28"/>
    <n v="0.21299999999999999"/>
    <n v="0.34240000000000004"/>
    <n v="0.43650793650793651"/>
    <n v="0.38945396825396827"/>
    <n v="8"/>
    <n v="7"/>
    <n v="0.875"/>
  </r>
  <r>
    <x v="98"/>
    <s v="(s) Maria Lozada Cerna"/>
    <n v="8.66"/>
    <n v="0.25"/>
    <n v="0.53280000000000005"/>
    <n v="0.33862433862433861"/>
    <n v="0.43571216931216933"/>
    <n v="10"/>
    <n v="6"/>
    <n v="0.6"/>
  </r>
  <r>
    <x v="98"/>
    <s v="(s) Juliano Saccomani"/>
    <n v="7.71"/>
    <n v="0.216"/>
    <n v="0.45679999999999998"/>
    <n v="0.4285714285714286"/>
    <n v="0.44268571428571429"/>
    <n v="13"/>
    <n v="9"/>
    <n v="0.69230769230769229"/>
  </r>
  <r>
    <x v="98"/>
    <s v="(s) Maria Lozada Cerna"/>
    <n v="9.5"/>
    <n v="0.22800000000000001"/>
    <n v="0.6"/>
    <n v="0.39682539682539686"/>
    <n v="0.49841269841269842"/>
    <n v="12"/>
    <n v="6"/>
    <n v="0.5"/>
  </r>
  <r>
    <x v="98"/>
    <s v="(s) Juliano Saccomani"/>
    <n v="9.14"/>
    <n v="0.19500000000000001"/>
    <n v="0.57120000000000004"/>
    <n v="0.48412698412698407"/>
    <n v="0.52766349206349206"/>
    <n v="12"/>
    <n v="7"/>
    <n v="0.58333333333333337"/>
  </r>
  <r>
    <x v="99"/>
    <s v="(s) Juliano"/>
    <n v="7"/>
    <n v="0.20799999999999999"/>
    <n v="0.4"/>
    <n v="0.44973544973544977"/>
    <n v="0.42486772486772489"/>
    <n v="6"/>
    <n v="4"/>
    <n v="0.66666666666666663"/>
  </r>
  <r>
    <x v="100"/>
    <s v="(s)  Linxi Zhang"/>
    <n v="3.66"/>
    <n v="0.30199999999999999"/>
    <n v="0.1328"/>
    <n v="0.20105820105820105"/>
    <n v="0.16692910052910054"/>
    <n v="3"/>
    <n v="3"/>
    <n v="1"/>
  </r>
  <r>
    <x v="100"/>
    <s v="(s) Celia Diaz"/>
    <n v="7"/>
    <n v="0.33500000000000002"/>
    <n v="0.4"/>
    <n v="0.11375661375661372"/>
    <n v="0.25687830687830687"/>
    <n v="8"/>
    <n v="4"/>
    <n v="0.5"/>
  </r>
  <r>
    <x v="100"/>
    <s v="(s) Felipe PierasGuasp"/>
    <n v="4"/>
    <n v="0.23699999999999999"/>
    <n v="0.16"/>
    <n v="0.37301587301587302"/>
    <n v="0.26650793650793653"/>
    <n v="5"/>
    <n v="5"/>
    <n v="1"/>
  </r>
  <r>
    <x v="100"/>
    <s v="(s) Felipe PierasGuasp"/>
    <n v="6.28"/>
    <n v="0.3"/>
    <n v="0.34240000000000004"/>
    <n v="0.20634920634920639"/>
    <n v="0.27437460317460322"/>
    <n v="8"/>
    <n v="7"/>
    <n v="0.875"/>
  </r>
  <r>
    <x v="100"/>
    <s v="(s)  Linxi Zhang"/>
    <n v="3.875"/>
    <n v="0.219"/>
    <n v="0.15"/>
    <n v="0.42063492063492058"/>
    <n v="0.2853174603174603"/>
    <n v="9"/>
    <n v="8"/>
    <n v="0.88888888888888884"/>
  </r>
  <r>
    <x v="100"/>
    <s v="(s) James Leon Weber"/>
    <n v="4.1399999999999997"/>
    <n v="0.21299999999999999"/>
    <n v="0.17119999999999996"/>
    <n v="0.43650793650793651"/>
    <n v="0.30385396825396827"/>
    <n v="10"/>
    <n v="7"/>
    <n v="0.7"/>
  </r>
  <r>
    <x v="100"/>
    <s v="(s) Pablo Ottonello"/>
    <n v="5.18"/>
    <n v="0.24199999999999999"/>
    <n v="0.25439999999999996"/>
    <n v="0.35978835978835977"/>
    <n v="0.30709417989417986"/>
    <n v="12"/>
    <n v="11"/>
    <n v="0.91666666666666663"/>
  </r>
  <r>
    <x v="100"/>
    <s v="(s) Jean Vallejo Gonzalez"/>
    <n v="6.16"/>
    <n v="0.25700000000000001"/>
    <n v="0.33279999999999998"/>
    <n v="0.32010582010582012"/>
    <n v="0.32645291005291005"/>
    <n v="8"/>
    <n v="7"/>
    <n v="0.875"/>
  </r>
  <r>
    <x v="100"/>
    <s v="(s) James Leon Weber"/>
    <n v="5.88"/>
    <n v="0.248"/>
    <n v="0.31040000000000001"/>
    <n v="0.34391534391534395"/>
    <n v="0.32715767195767198"/>
    <n v="15"/>
    <n v="9"/>
    <n v="0.6"/>
  </r>
  <r>
    <x v="100"/>
    <s v="(s) Ely Segura Gomez"/>
    <n v="8.42"/>
    <n v="0.246"/>
    <n v="0.51359999999999995"/>
    <n v="0.34920634920634919"/>
    <n v="0.43140317460317457"/>
    <n v="14"/>
    <n v="8"/>
    <n v="0.5714285714285714"/>
  </r>
  <r>
    <x v="101"/>
    <s v="(s)  Veronica Moraga Guerra"/>
    <n v="4.6399999999999997"/>
    <n v="0.23"/>
    <n v="0.21119999999999997"/>
    <n v="0.39153439153439151"/>
    <n v="0.30136719576719573"/>
    <n v="14"/>
    <n v="7"/>
    <n v="0.5"/>
  </r>
  <r>
    <x v="101"/>
    <s v="(s)  James Leon Weber"/>
    <n v="5"/>
    <n v="0.19500000000000001"/>
    <n v="0.24"/>
    <n v="0.48412698412698407"/>
    <n v="0.36206349206349203"/>
    <n v="14"/>
    <n v="8"/>
    <n v="0.5714285714285714"/>
  </r>
  <r>
    <x v="101"/>
    <s v="(s) Veronica Moraga Guerra"/>
    <n v="6.25"/>
    <n v="0.21099999999999999"/>
    <n v="0.34"/>
    <n v="0.44179894179894186"/>
    <n v="0.39089947089947097"/>
    <n v="6"/>
    <n v="5"/>
    <n v="0.83333333333333337"/>
  </r>
  <r>
    <x v="101"/>
    <s v="(s) Diana Palenzuela Rodrigo"/>
    <n v="7.08"/>
    <n v="0.20399999999999999"/>
    <n v="0.40639999999999998"/>
    <n v="0.46031746031746035"/>
    <n v="0.43335873015873017"/>
    <n v="15"/>
    <n v="12"/>
    <n v="0.8"/>
  </r>
  <r>
    <x v="101"/>
    <s v="(s) Veronica Moraga Guerra"/>
    <n v="5.83"/>
    <n v="0.11"/>
    <n v="0.30640000000000001"/>
    <n v="0.70899470899470907"/>
    <n v="0.50769735449735454"/>
    <n v="6"/>
    <n v="3"/>
    <n v="0.5"/>
  </r>
  <r>
    <x v="101"/>
    <s v="(s) Diana Palenzuela Rodrigo"/>
    <n v="8.86"/>
    <n v="0.16500000000000001"/>
    <n v="0.54879999999999995"/>
    <n v="0.56349206349206349"/>
    <n v="0.55614603174603172"/>
    <n v="12"/>
    <n v="11"/>
    <n v="0.91666666666666663"/>
  </r>
  <r>
    <x v="102"/>
    <s v="(s) Vianny"/>
    <n v="5.62"/>
    <n v="0.23499999999999999"/>
    <n v="0.28960000000000002"/>
    <n v="0.37830687830687837"/>
    <n v="0.33395343915343922"/>
    <n v="14"/>
    <n v="8"/>
    <n v="0.5714285714285714"/>
  </r>
  <r>
    <x v="102"/>
    <s v="(s)  James"/>
    <n v="5"/>
    <n v="0.192"/>
    <n v="0.24"/>
    <n v="0.49206349206349209"/>
    <n v="0.36603174603174604"/>
    <n v="12"/>
    <n v="3"/>
    <n v="0.25"/>
  </r>
  <r>
    <x v="103"/>
    <s v="(s)"/>
    <n v="5.83"/>
    <n v="0.185"/>
    <n v="0.30640000000000001"/>
    <n v="0.51058201058201058"/>
    <n v="0.40849100529100529"/>
    <n v="5"/>
    <n v="3"/>
    <n v="0.6"/>
  </r>
  <r>
    <x v="104"/>
    <s v="(s) Govindarajan Navaneethakrishnan"/>
    <n v="4.5"/>
    <n v="0.27300000000000002"/>
    <n v="0.2"/>
    <n v="0.27777777777777768"/>
    <n v="0.23888888888888885"/>
    <n v="9"/>
    <n v="4"/>
    <n v="0.44444444444444442"/>
  </r>
  <r>
    <x v="105"/>
    <s v="(s) Govindarajan Navaneethakrishnan"/>
    <n v="4.5"/>
    <n v="0.23899999999999999"/>
    <n v="0.2"/>
    <n v="0.36772486772486779"/>
    <n v="0.28386243386243393"/>
    <n v="8"/>
    <n v="3"/>
    <n v="0.375"/>
  </r>
  <r>
    <x v="106"/>
    <s v="(s)  Govindarajan Navaneethakrishnan"/>
    <n v="7"/>
    <n v="0"/>
    <n v="0.4"/>
    <n v="1"/>
    <n v="0.7"/>
    <n v="7"/>
    <n v="3"/>
    <n v="0.42857142857142855"/>
  </r>
  <r>
    <x v="107"/>
    <s v="(s) Kagan Arik"/>
    <n v="13.66"/>
    <n v="0.2"/>
    <n v="0.93279999999999996"/>
    <n v="0.47089947089947093"/>
    <n v="0.7018497354497355"/>
    <n v="9"/>
    <n v="3"/>
    <n v="0.33333333333333331"/>
  </r>
  <r>
    <x v="108"/>
    <s v="(s) Kagan Arik"/>
    <n v="13.66"/>
    <n v="0.22600000000000001"/>
    <n v="0.93279999999999996"/>
    <n v="0.40211640211640209"/>
    <n v="0.66745820105820108"/>
    <n v="9"/>
    <n v="3"/>
    <n v="0.33333333333333331"/>
  </r>
  <r>
    <x v="109"/>
    <s v="(s) Kagan Arik"/>
    <n v="7"/>
    <n v="0.215"/>
    <n v="0.4"/>
    <n v="0.43121693121693128"/>
    <n v="0.41560846560846565"/>
    <n v="6"/>
    <n v="4"/>
    <n v="0.66666666666666663"/>
  </r>
  <r>
    <x v="110"/>
    <s v="(s) Helga AnetshoferKarateke"/>
    <n v="5.33"/>
    <n v="0.21099999999999999"/>
    <n v="0.26640000000000003"/>
    <n v="0.44179894179894186"/>
    <n v="0.35409947089947091"/>
    <n v="6"/>
    <n v="4"/>
    <n v="0.66666666666666663"/>
  </r>
  <r>
    <x v="111"/>
    <s v="(s) Romeena Kureishy"/>
    <n v="4.5"/>
    <n v="0.22500000000000001"/>
    <n v="0.2"/>
    <n v="0.40476190476190477"/>
    <n v="0.30238095238095242"/>
    <n v="13"/>
    <n v="10"/>
    <n v="0.76923076923076927"/>
  </r>
  <r>
    <x v="112"/>
    <s v="(s) Romeena Kureishy"/>
    <n v="5.75"/>
    <n v="0.21199999999999999"/>
    <n v="0.3"/>
    <n v="0.43915343915343918"/>
    <n v="0.36957671957671956"/>
    <n v="12"/>
    <n v="5"/>
    <n v="0.41666666666666669"/>
  </r>
  <r>
    <x v="113"/>
    <s v="(s) Jessica Kirzane"/>
    <n v="7"/>
    <n v="0.217"/>
    <n v="0.4"/>
    <n v="0.42592592592592593"/>
    <n v="0.41296296296296298"/>
    <n v="9"/>
    <n v="4"/>
    <n v="0.44444444444444442"/>
  </r>
  <r>
    <x v="114"/>
    <s v="(s) Jessica"/>
    <n v="5.33"/>
    <n v="0.19500000000000001"/>
    <n v="0.26640000000000003"/>
    <n v="0.48412698412698407"/>
    <n v="0.37526349206349208"/>
    <n v="6"/>
    <n v="3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2C545-0B5A-DD4E-8BB2-7AD931065D15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E119" firstHeaderRow="0" firstDataRow="1" firstDataCol="1"/>
  <pivotFields count="10">
    <pivotField axis="axisRow" showAll="0" sortType="ascending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dataField="1" numFmtId="2" showAll="0"/>
    <pivotField dataField="1" numFmtId="164" showAll="0"/>
    <pivotField numFmtId="164" showAll="0"/>
    <pivotField numFmtId="164" showAll="0"/>
    <pivotField dataField="1" numFmtId="164" showAll="0"/>
    <pivotField numFmtId="1" showAll="0"/>
    <pivotField numFmtId="1" showAll="0"/>
    <pivotField dataField="1" numFmtId="9" showAll="0"/>
  </pivotFields>
  <rowFields count="1">
    <field x="0"/>
  </rowFields>
  <rowItems count="116">
    <i>
      <x v="76"/>
    </i>
    <i>
      <x v="9"/>
    </i>
    <i>
      <x v="85"/>
    </i>
    <i>
      <x v="104"/>
    </i>
    <i>
      <x v="74"/>
    </i>
    <i>
      <x v="77"/>
    </i>
    <i>
      <x v="53"/>
    </i>
    <i>
      <x v="78"/>
    </i>
    <i>
      <x v="73"/>
    </i>
    <i>
      <x v="65"/>
    </i>
    <i>
      <x v="46"/>
    </i>
    <i>
      <x v="50"/>
    </i>
    <i>
      <x v="47"/>
    </i>
    <i>
      <x v="105"/>
    </i>
    <i>
      <x v="64"/>
    </i>
    <i>
      <x v="100"/>
    </i>
    <i>
      <x v="93"/>
    </i>
    <i>
      <x v="111"/>
    </i>
    <i>
      <x v="3"/>
    </i>
    <i>
      <x v="10"/>
    </i>
    <i>
      <x v="75"/>
    </i>
    <i>
      <x v="51"/>
    </i>
    <i>
      <x v="81"/>
    </i>
    <i>
      <x v="6"/>
    </i>
    <i>
      <x v="52"/>
    </i>
    <i>
      <x v="49"/>
    </i>
    <i>
      <x v="4"/>
    </i>
    <i>
      <x v="12"/>
    </i>
    <i>
      <x v="11"/>
    </i>
    <i>
      <x v="39"/>
    </i>
    <i>
      <x v="38"/>
    </i>
    <i>
      <x v="69"/>
    </i>
    <i>
      <x v="45"/>
    </i>
    <i>
      <x v="102"/>
    </i>
    <i>
      <x v="110"/>
    </i>
    <i>
      <x v="96"/>
    </i>
    <i>
      <x v="28"/>
    </i>
    <i>
      <x v="95"/>
    </i>
    <i>
      <x v="112"/>
    </i>
    <i>
      <x v="25"/>
    </i>
    <i>
      <x v="43"/>
    </i>
    <i>
      <x v="114"/>
    </i>
    <i>
      <x v="23"/>
    </i>
    <i>
      <x v="40"/>
    </i>
    <i>
      <x v="66"/>
    </i>
    <i>
      <x v="72"/>
    </i>
    <i>
      <x v="97"/>
    </i>
    <i>
      <x v="91"/>
    </i>
    <i>
      <x v="41"/>
    </i>
    <i>
      <x v="98"/>
    </i>
    <i>
      <x v="68"/>
    </i>
    <i>
      <x v="5"/>
    </i>
    <i>
      <x v="7"/>
    </i>
    <i>
      <x v="83"/>
    </i>
    <i>
      <x v="31"/>
    </i>
    <i>
      <x v="24"/>
    </i>
    <i>
      <x v="103"/>
    </i>
    <i>
      <x v="113"/>
    </i>
    <i>
      <x v="29"/>
    </i>
    <i>
      <x v="109"/>
    </i>
    <i>
      <x v="61"/>
    </i>
    <i>
      <x v="99"/>
    </i>
    <i>
      <x v="101"/>
    </i>
    <i>
      <x v="63"/>
    </i>
    <i>
      <x v="80"/>
    </i>
    <i>
      <x v="48"/>
    </i>
    <i>
      <x v="94"/>
    </i>
    <i>
      <x v="13"/>
    </i>
    <i>
      <x v="42"/>
    </i>
    <i>
      <x v="62"/>
    </i>
    <i>
      <x v="18"/>
    </i>
    <i>
      <x v="84"/>
    </i>
    <i>
      <x v="87"/>
    </i>
    <i>
      <x v="88"/>
    </i>
    <i>
      <x v="19"/>
    </i>
    <i>
      <x v="32"/>
    </i>
    <i>
      <x v="36"/>
    </i>
    <i>
      <x v="33"/>
    </i>
    <i>
      <x v="22"/>
    </i>
    <i>
      <x v="59"/>
    </i>
    <i>
      <x v="44"/>
    </i>
    <i>
      <x v="60"/>
    </i>
    <i>
      <x v="8"/>
    </i>
    <i>
      <x v="67"/>
    </i>
    <i>
      <x v="86"/>
    </i>
    <i>
      <x v="27"/>
    </i>
    <i>
      <x v="79"/>
    </i>
    <i>
      <x v="17"/>
    </i>
    <i>
      <x v="30"/>
    </i>
    <i>
      <x v="16"/>
    </i>
    <i>
      <x v="89"/>
    </i>
    <i>
      <x v="20"/>
    </i>
    <i>
      <x v="55"/>
    </i>
    <i>
      <x v="56"/>
    </i>
    <i>
      <x v="35"/>
    </i>
    <i>
      <x v="26"/>
    </i>
    <i>
      <x v="82"/>
    </i>
    <i>
      <x v="92"/>
    </i>
    <i>
      <x v="14"/>
    </i>
    <i>
      <x v="15"/>
    </i>
    <i>
      <x v="71"/>
    </i>
    <i>
      <x v="54"/>
    </i>
    <i>
      <x v="70"/>
    </i>
    <i>
      <x v="21"/>
    </i>
    <i>
      <x v="37"/>
    </i>
    <i>
      <x v="90"/>
    </i>
    <i>
      <x v="58"/>
    </i>
    <i>
      <x/>
    </i>
    <i>
      <x v="108"/>
    </i>
    <i>
      <x v="34"/>
    </i>
    <i>
      <x v="57"/>
    </i>
    <i>
      <x v="106"/>
    </i>
    <i>
      <x v="107"/>
    </i>
    <i>
      <x v="2"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timent Score" fld="3" subtotal="average" baseField="0" baseItem="0" numFmtId="164"/>
    <dataField name="Average of Avg Hours" fld="2" subtotal="average" baseField="0" baseItem="0" numFmtId="2"/>
    <dataField name="Average of Response Rate" fld="9" subtotal="average" baseField="0" baseItem="0" numFmtId="9"/>
    <dataField name="Average of Final Difficulty Score" fld="6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650B7-01C5-7B49-BBB7-D04AC9EAD61B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33" firstHeaderRow="0" firstDataRow="1" firstDataCol="1"/>
  <pivotFields count="11">
    <pivotField showAll="0"/>
    <pivotField showAll="0"/>
    <pivotField dataField="1" numFmtId="2" showAll="0"/>
    <pivotField dataField="1" numFmtId="164" showAll="0"/>
    <pivotField numFmtId="164" showAll="0"/>
    <pivotField numFmtId="164" showAll="0"/>
    <pivotField dataField="1" numFmtId="164" showAll="0"/>
    <pivotField numFmtId="1" showAll="0"/>
    <pivotField numFmtId="1" showAll="0"/>
    <pivotField numFmtId="9" showAll="0"/>
    <pivotField axis="axisRow" showAll="0" sortType="ascending">
      <items count="30">
        <item x="0"/>
        <item x="3"/>
        <item x="1"/>
        <item x="2"/>
        <item x="4"/>
        <item x="5"/>
        <item x="15"/>
        <item x="6"/>
        <item x="7"/>
        <item x="9"/>
        <item x="8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</pivotFields>
  <rowFields count="1">
    <field x="10"/>
  </rowFields>
  <rowItems count="30">
    <i>
      <x v="3"/>
    </i>
    <i>
      <x v="17"/>
    </i>
    <i>
      <x v="12"/>
    </i>
    <i>
      <x v="18"/>
    </i>
    <i>
      <x v="1"/>
    </i>
    <i>
      <x v="6"/>
    </i>
    <i>
      <x v="27"/>
    </i>
    <i>
      <x v="13"/>
    </i>
    <i>
      <x v="20"/>
    </i>
    <i>
      <x v="9"/>
    </i>
    <i>
      <x v="2"/>
    </i>
    <i>
      <x v="23"/>
    </i>
    <i>
      <x v="7"/>
    </i>
    <i>
      <x v="28"/>
    </i>
    <i>
      <x v="25"/>
    </i>
    <i>
      <x v="24"/>
    </i>
    <i>
      <x v="22"/>
    </i>
    <i>
      <x v="11"/>
    </i>
    <i>
      <x v="15"/>
    </i>
    <i>
      <x v="4"/>
    </i>
    <i>
      <x v="8"/>
    </i>
    <i>
      <x v="16"/>
    </i>
    <i>
      <x v="21"/>
    </i>
    <i>
      <x v="5"/>
    </i>
    <i>
      <x v="19"/>
    </i>
    <i>
      <x v="26"/>
    </i>
    <i>
      <x v="10"/>
    </i>
    <i>
      <x v="14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entiment Score" fld="3" subtotal="average" baseField="0" baseItem="0" numFmtId="164"/>
    <dataField name="Average of Avg Hours" fld="2" subtotal="average" baseField="0" baseItem="0" numFmtId="2"/>
    <dataField name="Average of Final Difficulty Score" fld="6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C7B3-23ED-7F41-B027-7209A9EADDB5}">
  <dimension ref="A3:E119"/>
  <sheetViews>
    <sheetView workbookViewId="0">
      <selection activeCell="E12" sqref="E12"/>
    </sheetView>
  </sheetViews>
  <sheetFormatPr baseColWidth="10" defaultRowHeight="16" x14ac:dyDescent="0.2"/>
  <cols>
    <col min="1" max="1" width="13" bestFit="1" customWidth="1"/>
    <col min="2" max="2" width="24" bestFit="1" customWidth="1"/>
    <col min="3" max="3" width="18.6640625" bestFit="1" customWidth="1"/>
    <col min="4" max="4" width="22.83203125" bestFit="1" customWidth="1"/>
    <col min="5" max="5" width="27.6640625" bestFit="1" customWidth="1"/>
  </cols>
  <sheetData>
    <row r="3" spans="1:5" x14ac:dyDescent="0.2">
      <c r="A3" s="15" t="s">
        <v>275</v>
      </c>
      <c r="B3" t="s">
        <v>277</v>
      </c>
      <c r="C3" t="s">
        <v>278</v>
      </c>
      <c r="D3" t="s">
        <v>279</v>
      </c>
      <c r="E3" t="s">
        <v>280</v>
      </c>
    </row>
    <row r="4" spans="1:5" x14ac:dyDescent="0.2">
      <c r="A4" s="16" t="s">
        <v>52</v>
      </c>
      <c r="B4" s="9">
        <v>0.32700000000000001</v>
      </c>
      <c r="C4" s="11">
        <v>4.5</v>
      </c>
      <c r="D4" s="17">
        <v>0.7</v>
      </c>
      <c r="E4" s="9">
        <v>0.16746031746031745</v>
      </c>
    </row>
    <row r="5" spans="1:5" x14ac:dyDescent="0.2">
      <c r="A5" s="16" t="s">
        <v>242</v>
      </c>
      <c r="B5" s="9">
        <v>0.28599999999999998</v>
      </c>
      <c r="C5" s="11">
        <v>3.66</v>
      </c>
      <c r="D5" s="17">
        <v>0.75</v>
      </c>
      <c r="E5" s="9">
        <v>0.18809312169312176</v>
      </c>
    </row>
    <row r="6" spans="1:5" x14ac:dyDescent="0.2">
      <c r="A6" s="16" t="s">
        <v>215</v>
      </c>
      <c r="B6" s="9">
        <v>0.33100000000000002</v>
      </c>
      <c r="C6" s="11">
        <v>5.75</v>
      </c>
      <c r="D6" s="17">
        <v>0.8</v>
      </c>
      <c r="E6" s="9">
        <v>0.21216931216931215</v>
      </c>
    </row>
    <row r="7" spans="1:5" x14ac:dyDescent="0.2">
      <c r="A7" s="16" t="s">
        <v>248</v>
      </c>
      <c r="B7" s="9">
        <v>0.27300000000000002</v>
      </c>
      <c r="C7" s="11">
        <v>4.5</v>
      </c>
      <c r="D7" s="17">
        <v>0.44444444444444442</v>
      </c>
      <c r="E7" s="9">
        <v>0.23888888888888885</v>
      </c>
    </row>
    <row r="8" spans="1:5" x14ac:dyDescent="0.2">
      <c r="A8" s="16" t="s">
        <v>219</v>
      </c>
      <c r="B8" s="9">
        <v>0.28599999999999998</v>
      </c>
      <c r="C8" s="11">
        <v>5</v>
      </c>
      <c r="D8" s="17">
        <v>0.52380952380952384</v>
      </c>
      <c r="E8" s="9">
        <v>0.24169312169312174</v>
      </c>
    </row>
    <row r="9" spans="1:5" x14ac:dyDescent="0.2">
      <c r="A9" s="16" t="s">
        <v>193</v>
      </c>
      <c r="B9" s="9">
        <v>0.26500000000000001</v>
      </c>
      <c r="C9" s="11">
        <v>4.5</v>
      </c>
      <c r="D9" s="17">
        <v>0.7</v>
      </c>
      <c r="E9" s="9">
        <v>0.24947089947089948</v>
      </c>
    </row>
    <row r="10" spans="1:5" x14ac:dyDescent="0.2">
      <c r="A10" s="16" t="s">
        <v>173</v>
      </c>
      <c r="B10" s="9">
        <v>0.26900000000000002</v>
      </c>
      <c r="C10" s="11">
        <v>4.6399999999999997</v>
      </c>
      <c r="D10" s="17">
        <v>0.63636363636363635</v>
      </c>
      <c r="E10" s="9">
        <v>0.24977989417989416</v>
      </c>
    </row>
    <row r="11" spans="1:5" x14ac:dyDescent="0.2">
      <c r="A11" s="16" t="s">
        <v>162</v>
      </c>
      <c r="B11" s="9">
        <v>0.27900000000000003</v>
      </c>
      <c r="C11" s="11">
        <v>5</v>
      </c>
      <c r="D11" s="17">
        <v>1</v>
      </c>
      <c r="E11" s="9">
        <v>0.25095238095238093</v>
      </c>
    </row>
    <row r="12" spans="1:5" x14ac:dyDescent="0.2">
      <c r="A12" s="16" t="s">
        <v>237</v>
      </c>
      <c r="B12" s="9">
        <v>0.26900000000000002</v>
      </c>
      <c r="C12" s="11">
        <v>4.8600000000000003</v>
      </c>
      <c r="D12" s="17">
        <v>0.68181818181818177</v>
      </c>
      <c r="E12" s="9">
        <v>0.25857989417989419</v>
      </c>
    </row>
    <row r="13" spans="1:5" x14ac:dyDescent="0.2">
      <c r="A13" s="16" t="s">
        <v>212</v>
      </c>
      <c r="B13" s="9">
        <v>0.23300000000000001</v>
      </c>
      <c r="C13" s="11">
        <v>3.75</v>
      </c>
      <c r="D13" s="17">
        <v>0.66666666666666663</v>
      </c>
      <c r="E13" s="9">
        <v>0.26179894179894181</v>
      </c>
    </row>
    <row r="14" spans="1:5" x14ac:dyDescent="0.2">
      <c r="A14" s="16" t="s">
        <v>59</v>
      </c>
      <c r="B14" s="9">
        <v>0.217</v>
      </c>
      <c r="C14" s="11">
        <v>3.25</v>
      </c>
      <c r="D14" s="17">
        <v>0.72727272727272729</v>
      </c>
      <c r="E14" s="9">
        <v>0.26296296296296295</v>
      </c>
    </row>
    <row r="15" spans="1:5" x14ac:dyDescent="0.2">
      <c r="A15" s="16" t="s">
        <v>183</v>
      </c>
      <c r="B15" s="9">
        <v>0.27433333333333337</v>
      </c>
      <c r="C15" s="11">
        <v>5.416666666666667</v>
      </c>
      <c r="D15" s="17">
        <v>0.84469696969696972</v>
      </c>
      <c r="E15" s="9">
        <v>0.27379188712522046</v>
      </c>
    </row>
    <row r="16" spans="1:5" x14ac:dyDescent="0.2">
      <c r="A16" s="16" t="s">
        <v>95</v>
      </c>
      <c r="B16" s="9">
        <v>0.221</v>
      </c>
      <c r="C16" s="11">
        <v>3.66</v>
      </c>
      <c r="D16" s="17">
        <v>0.36363636363636365</v>
      </c>
      <c r="E16" s="9">
        <v>0.27407195767195769</v>
      </c>
    </row>
    <row r="17" spans="1:5" x14ac:dyDescent="0.2">
      <c r="A17" s="16" t="s">
        <v>210</v>
      </c>
      <c r="B17" s="9">
        <v>0.23899999999999999</v>
      </c>
      <c r="C17" s="11">
        <v>4.5</v>
      </c>
      <c r="D17" s="17">
        <v>0.375</v>
      </c>
      <c r="E17" s="9">
        <v>0.28386243386243393</v>
      </c>
    </row>
    <row r="18" spans="1:5" x14ac:dyDescent="0.2">
      <c r="A18" s="16" t="s">
        <v>14</v>
      </c>
      <c r="B18" s="9">
        <v>0.25800000000000001</v>
      </c>
      <c r="C18" s="11">
        <v>5.33</v>
      </c>
      <c r="D18" s="17">
        <v>0.5</v>
      </c>
      <c r="E18" s="9">
        <v>0.29193015873015871</v>
      </c>
    </row>
    <row r="19" spans="1:5" x14ac:dyDescent="0.2">
      <c r="A19" s="16" t="s">
        <v>76</v>
      </c>
      <c r="B19" s="9">
        <v>0.25989999999999996</v>
      </c>
      <c r="C19" s="11">
        <v>5.4595000000000002</v>
      </c>
      <c r="D19" s="17">
        <v>0.79269841269841268</v>
      </c>
      <c r="E19" s="9">
        <v>0.2945969312169312</v>
      </c>
    </row>
    <row r="20" spans="1:5" x14ac:dyDescent="0.2">
      <c r="A20" s="16" t="s">
        <v>155</v>
      </c>
      <c r="B20" s="9">
        <v>0.247</v>
      </c>
      <c r="C20" s="11">
        <v>5.07</v>
      </c>
      <c r="D20" s="17">
        <v>0.4</v>
      </c>
      <c r="E20" s="9">
        <v>0.29608042328042333</v>
      </c>
    </row>
    <row r="21" spans="1:5" x14ac:dyDescent="0.2">
      <c r="A21" s="16" t="s">
        <v>115</v>
      </c>
      <c r="B21" s="9">
        <v>0.22500000000000001</v>
      </c>
      <c r="C21" s="11">
        <v>4.5</v>
      </c>
      <c r="D21" s="17">
        <v>0.76923076923076927</v>
      </c>
      <c r="E21" s="9">
        <v>0.30238095238095242</v>
      </c>
    </row>
    <row r="22" spans="1:5" x14ac:dyDescent="0.2">
      <c r="A22" s="16" t="s">
        <v>57</v>
      </c>
      <c r="B22" s="9">
        <v>0.24666666666666667</v>
      </c>
      <c r="C22" s="11">
        <v>5.2399999999999993</v>
      </c>
      <c r="D22" s="17">
        <v>0.50297619047619047</v>
      </c>
      <c r="E22" s="9">
        <v>0.30332134038800707</v>
      </c>
    </row>
    <row r="23" spans="1:5" x14ac:dyDescent="0.2">
      <c r="A23" s="16" t="s">
        <v>256</v>
      </c>
      <c r="B23" s="9">
        <v>0.23449999999999999</v>
      </c>
      <c r="C23" s="11">
        <v>4.8570000000000002</v>
      </c>
      <c r="D23" s="17">
        <v>0.45208333333333334</v>
      </c>
      <c r="E23" s="9">
        <v>0.30409481481481482</v>
      </c>
    </row>
    <row r="24" spans="1:5" x14ac:dyDescent="0.2">
      <c r="A24" s="16" t="s">
        <v>44</v>
      </c>
      <c r="B24" s="9">
        <v>0.24299999999999999</v>
      </c>
      <c r="C24" s="11">
        <v>5.33</v>
      </c>
      <c r="D24" s="17">
        <v>0.6</v>
      </c>
      <c r="E24" s="9">
        <v>0.31177142857142859</v>
      </c>
    </row>
    <row r="25" spans="1:5" x14ac:dyDescent="0.2">
      <c r="A25" s="16" t="s">
        <v>68</v>
      </c>
      <c r="B25" s="9">
        <v>0.32150000000000001</v>
      </c>
      <c r="C25" s="11">
        <v>8</v>
      </c>
      <c r="D25" s="17">
        <v>0.77380952380952384</v>
      </c>
      <c r="E25" s="9">
        <v>0.31473544973544976</v>
      </c>
    </row>
    <row r="26" spans="1:5" x14ac:dyDescent="0.2">
      <c r="A26" s="16" t="s">
        <v>158</v>
      </c>
      <c r="B26" s="9">
        <v>0.224</v>
      </c>
      <c r="C26" s="11">
        <v>4.8499999999999996</v>
      </c>
      <c r="D26" s="17">
        <v>0.77777777777777779</v>
      </c>
      <c r="E26" s="9">
        <v>0.31770370370370371</v>
      </c>
    </row>
    <row r="27" spans="1:5" x14ac:dyDescent="0.2">
      <c r="A27" s="16" t="s">
        <v>172</v>
      </c>
      <c r="B27" s="9">
        <v>0.23949999999999999</v>
      </c>
      <c r="C27" s="11">
        <v>5.54</v>
      </c>
      <c r="D27" s="17">
        <v>0.6071428571428571</v>
      </c>
      <c r="E27" s="9">
        <v>0.3248010582010582</v>
      </c>
    </row>
    <row r="28" spans="1:5" x14ac:dyDescent="0.2">
      <c r="A28" s="16" t="s">
        <v>83</v>
      </c>
      <c r="B28" s="9">
        <v>0.30399999999999999</v>
      </c>
      <c r="C28" s="11">
        <v>7.7140000000000004</v>
      </c>
      <c r="D28" s="17">
        <v>0.875</v>
      </c>
      <c r="E28" s="9">
        <v>0.32644359788359789</v>
      </c>
    </row>
    <row r="29" spans="1:5" x14ac:dyDescent="0.2">
      <c r="A29" s="16" t="s">
        <v>36</v>
      </c>
      <c r="B29" s="9">
        <v>0.23099999999999998</v>
      </c>
      <c r="C29" s="11">
        <v>5.41</v>
      </c>
      <c r="D29" s="17">
        <v>0.88749999999999996</v>
      </c>
      <c r="E29" s="9">
        <v>0.33084444444444444</v>
      </c>
    </row>
    <row r="30" spans="1:5" x14ac:dyDescent="0.2">
      <c r="A30" s="16" t="s">
        <v>50</v>
      </c>
      <c r="B30" s="9">
        <v>0.25066666666666665</v>
      </c>
      <c r="C30" s="11">
        <v>6.166666666666667</v>
      </c>
      <c r="D30" s="17">
        <v>0.46843434343434343</v>
      </c>
      <c r="E30" s="9">
        <v>0.33509700176366847</v>
      </c>
    </row>
    <row r="31" spans="1:5" x14ac:dyDescent="0.2">
      <c r="A31" s="16" t="s">
        <v>26</v>
      </c>
      <c r="B31" s="9">
        <v>0.23849999999999999</v>
      </c>
      <c r="C31" s="11">
        <v>5.8049999999999997</v>
      </c>
      <c r="D31" s="17">
        <v>0.5410256410256411</v>
      </c>
      <c r="E31" s="9">
        <v>0.33672380952380954</v>
      </c>
    </row>
    <row r="32" spans="1:5" x14ac:dyDescent="0.2">
      <c r="A32" s="16" t="s">
        <v>126</v>
      </c>
      <c r="B32" s="9">
        <v>0.20849999999999999</v>
      </c>
      <c r="C32" s="11">
        <v>4.8570000000000002</v>
      </c>
      <c r="D32" s="17">
        <v>0.46666666666666667</v>
      </c>
      <c r="E32" s="9">
        <v>0.33848634920634924</v>
      </c>
    </row>
    <row r="33" spans="1:5" x14ac:dyDescent="0.2">
      <c r="A33" s="16" t="s">
        <v>12</v>
      </c>
      <c r="B33" s="9">
        <v>0.21675</v>
      </c>
      <c r="C33" s="11">
        <v>5.1850000000000005</v>
      </c>
      <c r="D33" s="17">
        <v>0.75694444444444442</v>
      </c>
      <c r="E33" s="9">
        <v>0.34069365079365077</v>
      </c>
    </row>
    <row r="34" spans="1:5" x14ac:dyDescent="0.2">
      <c r="A34" s="16" t="s">
        <v>101</v>
      </c>
      <c r="B34" s="9">
        <v>0.18475000000000003</v>
      </c>
      <c r="C34" s="11">
        <v>4.165</v>
      </c>
      <c r="D34" s="17">
        <v>0.61538461538461542</v>
      </c>
      <c r="E34" s="9">
        <v>0.34222169312169315</v>
      </c>
    </row>
    <row r="35" spans="1:5" x14ac:dyDescent="0.2">
      <c r="A35" s="16" t="s">
        <v>252</v>
      </c>
      <c r="B35" s="9">
        <v>0.23</v>
      </c>
      <c r="C35" s="11">
        <v>5.75</v>
      </c>
      <c r="D35" s="17">
        <v>0.625</v>
      </c>
      <c r="E35" s="9">
        <v>0.34576719576719572</v>
      </c>
    </row>
    <row r="36" spans="1:5" x14ac:dyDescent="0.2">
      <c r="A36" s="16" t="s">
        <v>84</v>
      </c>
      <c r="B36" s="9">
        <v>0.221</v>
      </c>
      <c r="C36" s="11">
        <v>5.5</v>
      </c>
      <c r="D36" s="17">
        <v>0.7857142857142857</v>
      </c>
      <c r="E36" s="9">
        <v>0.34767195767195769</v>
      </c>
    </row>
    <row r="37" spans="1:5" x14ac:dyDescent="0.2">
      <c r="A37" s="16" t="s">
        <v>160</v>
      </c>
      <c r="B37" s="9">
        <v>0.2135</v>
      </c>
      <c r="C37" s="11">
        <v>5.3100000000000005</v>
      </c>
      <c r="D37" s="17">
        <v>0.4107142857142857</v>
      </c>
      <c r="E37" s="9">
        <v>0.34999259259259263</v>
      </c>
    </row>
    <row r="38" spans="1:5" x14ac:dyDescent="0.2">
      <c r="A38" s="16" t="s">
        <v>117</v>
      </c>
      <c r="B38" s="9">
        <v>0.21099999999999999</v>
      </c>
      <c r="C38" s="11">
        <v>5.33</v>
      </c>
      <c r="D38" s="17">
        <v>0.66666666666666663</v>
      </c>
      <c r="E38" s="9">
        <v>0.35409947089947091</v>
      </c>
    </row>
    <row r="39" spans="1:5" x14ac:dyDescent="0.2">
      <c r="A39" s="16" t="s">
        <v>74</v>
      </c>
      <c r="B39" s="9">
        <v>0.21706249999999999</v>
      </c>
      <c r="C39" s="11">
        <v>5.5509374999999999</v>
      </c>
      <c r="D39" s="17">
        <v>0.58860410422910414</v>
      </c>
      <c r="E39" s="9">
        <v>0.35491779100529108</v>
      </c>
    </row>
    <row r="40" spans="1:5" x14ac:dyDescent="0.2">
      <c r="A40" s="16" t="s">
        <v>24</v>
      </c>
      <c r="B40" s="9">
        <v>0.22499999999999998</v>
      </c>
      <c r="C40" s="11">
        <v>6.13375</v>
      </c>
      <c r="D40" s="17">
        <v>0.59464285714285714</v>
      </c>
      <c r="E40" s="9">
        <v>0.36773095238095238</v>
      </c>
    </row>
    <row r="41" spans="1:5" x14ac:dyDescent="0.2">
      <c r="A41" s="16" t="s">
        <v>22</v>
      </c>
      <c r="B41" s="9">
        <v>0.22550000000000003</v>
      </c>
      <c r="C41" s="11">
        <v>6.1660000000000004</v>
      </c>
      <c r="D41" s="17">
        <v>0.67166666666666663</v>
      </c>
      <c r="E41" s="9">
        <v>0.3683595767195767</v>
      </c>
    </row>
    <row r="42" spans="1:5" x14ac:dyDescent="0.2">
      <c r="A42" s="16" t="s">
        <v>72</v>
      </c>
      <c r="B42" s="9">
        <v>0.21199999999999999</v>
      </c>
      <c r="C42" s="11">
        <v>5.75</v>
      </c>
      <c r="D42" s="17">
        <v>0.41666666666666669</v>
      </c>
      <c r="E42" s="9">
        <v>0.36957671957671956</v>
      </c>
    </row>
    <row r="43" spans="1:5" x14ac:dyDescent="0.2">
      <c r="A43" s="16" t="s">
        <v>105</v>
      </c>
      <c r="B43" s="9">
        <v>0.19700000000000001</v>
      </c>
      <c r="C43" s="11">
        <v>5.33</v>
      </c>
      <c r="D43" s="17">
        <v>0.8571428571428571</v>
      </c>
      <c r="E43" s="9">
        <v>0.3726179894179894</v>
      </c>
    </row>
    <row r="44" spans="1:5" x14ac:dyDescent="0.2">
      <c r="A44" s="16" t="s">
        <v>138</v>
      </c>
      <c r="B44" s="9">
        <v>0.222</v>
      </c>
      <c r="C44" s="11">
        <v>6.16</v>
      </c>
      <c r="D44" s="17">
        <v>0.8571428571428571</v>
      </c>
      <c r="E44" s="9">
        <v>0.37274920634920633</v>
      </c>
    </row>
    <row r="45" spans="1:5" x14ac:dyDescent="0.2">
      <c r="A45" s="16" t="s">
        <v>46</v>
      </c>
      <c r="B45" s="9">
        <v>0.19500000000000001</v>
      </c>
      <c r="C45" s="11">
        <v>5.33</v>
      </c>
      <c r="D45" s="17">
        <v>0.5</v>
      </c>
      <c r="E45" s="9">
        <v>0.37526349206349208</v>
      </c>
    </row>
    <row r="46" spans="1:5" x14ac:dyDescent="0.2">
      <c r="A46" s="16" t="s">
        <v>8</v>
      </c>
      <c r="B46" s="9">
        <v>0.26600000000000001</v>
      </c>
      <c r="C46" s="11">
        <v>8</v>
      </c>
      <c r="D46" s="17">
        <v>0.54545454545454541</v>
      </c>
      <c r="E46" s="9">
        <v>0.38814814814814813</v>
      </c>
    </row>
    <row r="47" spans="1:5" x14ac:dyDescent="0.2">
      <c r="A47" s="16" t="s">
        <v>61</v>
      </c>
      <c r="B47" s="9">
        <v>0.20250000000000001</v>
      </c>
      <c r="C47" s="11">
        <v>6.05</v>
      </c>
      <c r="D47" s="17">
        <v>0.81129807692307687</v>
      </c>
      <c r="E47" s="9">
        <v>0.39414285714285713</v>
      </c>
    </row>
    <row r="48" spans="1:5" x14ac:dyDescent="0.2">
      <c r="A48" s="16" t="s">
        <v>224</v>
      </c>
      <c r="B48" s="9">
        <v>0.20799999999999999</v>
      </c>
      <c r="C48" s="11">
        <v>6.25</v>
      </c>
      <c r="D48" s="17">
        <v>0.66666666666666663</v>
      </c>
      <c r="E48" s="9">
        <v>0.39486772486772492</v>
      </c>
    </row>
    <row r="49" spans="1:5" x14ac:dyDescent="0.2">
      <c r="A49" s="16" t="s">
        <v>98</v>
      </c>
      <c r="B49" s="9">
        <v>0.22799999999999998</v>
      </c>
      <c r="C49" s="11">
        <v>7</v>
      </c>
      <c r="D49" s="17">
        <v>0.72222222222222221</v>
      </c>
      <c r="E49" s="9">
        <v>0.39841269841269844</v>
      </c>
    </row>
    <row r="50" spans="1:5" x14ac:dyDescent="0.2">
      <c r="A50" s="16" t="s">
        <v>16</v>
      </c>
      <c r="B50" s="9">
        <v>0.20209090909090913</v>
      </c>
      <c r="C50" s="11">
        <v>6.1570454545454538</v>
      </c>
      <c r="D50" s="17">
        <v>0.57587828837828836</v>
      </c>
      <c r="E50" s="9">
        <v>0.39896580086580086</v>
      </c>
    </row>
    <row r="51" spans="1:5" x14ac:dyDescent="0.2">
      <c r="A51" s="16" t="s">
        <v>121</v>
      </c>
      <c r="B51" s="9">
        <v>0.20799999999999999</v>
      </c>
      <c r="C51" s="11">
        <v>6.375</v>
      </c>
      <c r="D51" s="17">
        <v>0.5625</v>
      </c>
      <c r="E51" s="9">
        <v>0.39986772486772487</v>
      </c>
    </row>
    <row r="52" spans="1:5" x14ac:dyDescent="0.2">
      <c r="A52" s="16" t="s">
        <v>185</v>
      </c>
      <c r="B52" s="9">
        <v>0.189</v>
      </c>
      <c r="C52" s="11">
        <v>5.75</v>
      </c>
      <c r="D52" s="17">
        <v>0.55555555555555558</v>
      </c>
      <c r="E52" s="9">
        <v>0.4</v>
      </c>
    </row>
    <row r="53" spans="1:5" x14ac:dyDescent="0.2">
      <c r="A53" s="16" t="s">
        <v>42</v>
      </c>
      <c r="B53" s="9">
        <v>0.23789999999999994</v>
      </c>
      <c r="C53" s="11">
        <v>7.3920000000000003</v>
      </c>
      <c r="D53" s="17">
        <v>0.76077838827838817</v>
      </c>
      <c r="E53" s="9">
        <v>0.40099746031746031</v>
      </c>
    </row>
    <row r="54" spans="1:5" x14ac:dyDescent="0.2">
      <c r="A54" s="16" t="s">
        <v>20</v>
      </c>
      <c r="B54" s="9">
        <v>0.2485</v>
      </c>
      <c r="C54" s="11">
        <v>7.75</v>
      </c>
      <c r="D54" s="17">
        <v>0.45959595959595961</v>
      </c>
      <c r="E54" s="9">
        <v>0.40129629629629632</v>
      </c>
    </row>
    <row r="55" spans="1:5" x14ac:dyDescent="0.2">
      <c r="A55" s="16" t="s">
        <v>149</v>
      </c>
      <c r="B55" s="9">
        <v>0.22466666666666665</v>
      </c>
      <c r="C55" s="11">
        <v>7</v>
      </c>
      <c r="D55" s="17">
        <v>0.39814814814814814</v>
      </c>
      <c r="E55" s="9">
        <v>0.40282186948853616</v>
      </c>
    </row>
    <row r="56" spans="1:5" x14ac:dyDescent="0.2">
      <c r="A56" s="16" t="s">
        <v>30</v>
      </c>
      <c r="B56" s="9">
        <v>0.20849999999999999</v>
      </c>
      <c r="C56" s="11">
        <v>6.5</v>
      </c>
      <c r="D56" s="17">
        <v>0.45804195804195802</v>
      </c>
      <c r="E56" s="9">
        <v>0.40420634920634924</v>
      </c>
    </row>
    <row r="57" spans="1:5" x14ac:dyDescent="0.2">
      <c r="A57" s="16" t="s">
        <v>71</v>
      </c>
      <c r="B57" s="9">
        <v>0.29899999999999999</v>
      </c>
      <c r="C57" s="11">
        <v>9.5</v>
      </c>
      <c r="D57" s="17">
        <v>1</v>
      </c>
      <c r="E57" s="9">
        <v>0.40449735449735452</v>
      </c>
    </row>
    <row r="58" spans="1:5" x14ac:dyDescent="0.2">
      <c r="A58" s="16" t="s">
        <v>28</v>
      </c>
      <c r="B58" s="9">
        <v>0.182</v>
      </c>
      <c r="C58" s="11">
        <v>5.7069999999999999</v>
      </c>
      <c r="D58" s="17">
        <v>0.63904761904761898</v>
      </c>
      <c r="E58" s="9">
        <v>0.40753925925925927</v>
      </c>
    </row>
    <row r="59" spans="1:5" x14ac:dyDescent="0.2">
      <c r="A59" s="16" t="s">
        <v>250</v>
      </c>
      <c r="B59" s="9">
        <v>0.221</v>
      </c>
      <c r="C59" s="11">
        <v>7</v>
      </c>
      <c r="D59" s="17">
        <v>0.66666666666666663</v>
      </c>
      <c r="E59" s="9">
        <v>0.40767195767195769</v>
      </c>
    </row>
    <row r="60" spans="1:5" x14ac:dyDescent="0.2">
      <c r="A60" s="16" t="s">
        <v>187</v>
      </c>
      <c r="B60" s="9">
        <v>0.185</v>
      </c>
      <c r="C60" s="11">
        <v>5.83</v>
      </c>
      <c r="D60" s="17">
        <v>0.6</v>
      </c>
      <c r="E60" s="9">
        <v>0.40849100529100529</v>
      </c>
    </row>
    <row r="61" spans="1:5" x14ac:dyDescent="0.2">
      <c r="A61" s="16" t="s">
        <v>229</v>
      </c>
      <c r="B61" s="9">
        <v>0.217</v>
      </c>
      <c r="C61" s="11">
        <v>7</v>
      </c>
      <c r="D61" s="17">
        <v>0.44444444444444442</v>
      </c>
      <c r="E61" s="9">
        <v>0.41296296296296298</v>
      </c>
    </row>
    <row r="62" spans="1:5" x14ac:dyDescent="0.2">
      <c r="A62" s="16" t="s">
        <v>87</v>
      </c>
      <c r="B62" s="9">
        <v>0.25800000000000001</v>
      </c>
      <c r="C62" s="11">
        <v>8.42</v>
      </c>
      <c r="D62" s="17">
        <v>1</v>
      </c>
      <c r="E62" s="9">
        <v>0.41553015873015869</v>
      </c>
    </row>
    <row r="63" spans="1:5" x14ac:dyDescent="0.2">
      <c r="A63" s="16" t="s">
        <v>34</v>
      </c>
      <c r="B63" s="9">
        <v>0.215</v>
      </c>
      <c r="C63" s="11">
        <v>7</v>
      </c>
      <c r="D63" s="17">
        <v>0.66666666666666663</v>
      </c>
      <c r="E63" s="9">
        <v>0.41560846560846565</v>
      </c>
    </row>
    <row r="64" spans="1:5" x14ac:dyDescent="0.2">
      <c r="A64" s="16" t="s">
        <v>231</v>
      </c>
      <c r="B64" s="9">
        <v>0.251</v>
      </c>
      <c r="C64" s="11">
        <v>8.25</v>
      </c>
      <c r="D64" s="17">
        <v>0.77777777777777779</v>
      </c>
      <c r="E64" s="9">
        <v>0.41798941798941797</v>
      </c>
    </row>
    <row r="65" spans="1:5" x14ac:dyDescent="0.2">
      <c r="A65" s="16" t="s">
        <v>261</v>
      </c>
      <c r="B65" s="9">
        <v>0.20799999999999999</v>
      </c>
      <c r="C65" s="11">
        <v>7</v>
      </c>
      <c r="D65" s="17">
        <v>0.66666666666666663</v>
      </c>
      <c r="E65" s="9">
        <v>0.42486772486772489</v>
      </c>
    </row>
    <row r="66" spans="1:5" x14ac:dyDescent="0.2">
      <c r="A66" s="16" t="s">
        <v>40</v>
      </c>
      <c r="B66" s="9">
        <v>0.18583333333333332</v>
      </c>
      <c r="C66" s="11">
        <v>6.2766666666666664</v>
      </c>
      <c r="D66" s="17">
        <v>0.68690476190476202</v>
      </c>
      <c r="E66" s="9">
        <v>0.42525537918871242</v>
      </c>
    </row>
    <row r="67" spans="1:5" x14ac:dyDescent="0.2">
      <c r="A67" s="16" t="s">
        <v>195</v>
      </c>
      <c r="B67" s="9">
        <v>0.20599999999999999</v>
      </c>
      <c r="C67" s="11">
        <v>7</v>
      </c>
      <c r="D67" s="17">
        <v>0.625</v>
      </c>
      <c r="E67" s="9">
        <v>0.42751322751322757</v>
      </c>
    </row>
    <row r="68" spans="1:5" x14ac:dyDescent="0.2">
      <c r="A68" s="16" t="s">
        <v>177</v>
      </c>
      <c r="B68" s="9">
        <v>0.24299999999999999</v>
      </c>
      <c r="C68" s="11">
        <v>8.25</v>
      </c>
      <c r="D68" s="17">
        <v>0.6</v>
      </c>
      <c r="E68" s="9">
        <v>0.4285714285714286</v>
      </c>
    </row>
    <row r="69" spans="1:5" x14ac:dyDescent="0.2">
      <c r="A69" s="16" t="s">
        <v>6</v>
      </c>
      <c r="B69" s="9">
        <v>0.19725000000000001</v>
      </c>
      <c r="C69" s="11">
        <v>6.7475000000000005</v>
      </c>
      <c r="D69" s="17">
        <v>0.60069444444444442</v>
      </c>
      <c r="E69" s="9">
        <v>0.42898730158730158</v>
      </c>
    </row>
    <row r="70" spans="1:5" x14ac:dyDescent="0.2">
      <c r="A70" s="16" t="s">
        <v>259</v>
      </c>
      <c r="B70" s="9">
        <v>0.20300000000000001</v>
      </c>
      <c r="C70" s="11">
        <v>7</v>
      </c>
      <c r="D70" s="17">
        <v>0.75</v>
      </c>
      <c r="E70" s="9">
        <v>0.43148148148148147</v>
      </c>
    </row>
    <row r="71" spans="1:5" x14ac:dyDescent="0.2">
      <c r="A71" s="16" t="s">
        <v>257</v>
      </c>
      <c r="B71" s="9">
        <v>0.19900000000000001</v>
      </c>
      <c r="C71" s="11">
        <v>7</v>
      </c>
      <c r="D71" s="17">
        <v>1</v>
      </c>
      <c r="E71" s="9">
        <v>0.43677248677248676</v>
      </c>
    </row>
    <row r="72" spans="1:5" x14ac:dyDescent="0.2">
      <c r="A72" s="16" t="s">
        <v>264</v>
      </c>
      <c r="B72" s="9">
        <v>0.19700000000000001</v>
      </c>
      <c r="C72" s="11">
        <v>7</v>
      </c>
      <c r="D72" s="17">
        <v>0.26666666666666666</v>
      </c>
      <c r="E72" s="9">
        <v>0.43941798941798943</v>
      </c>
    </row>
    <row r="73" spans="1:5" x14ac:dyDescent="0.2">
      <c r="A73" s="16" t="s">
        <v>78</v>
      </c>
      <c r="B73" s="9">
        <v>0.21150000000000002</v>
      </c>
      <c r="C73" s="11">
        <v>7.5</v>
      </c>
      <c r="D73" s="17">
        <v>0.6875</v>
      </c>
      <c r="E73" s="9">
        <v>0.44023809523809521</v>
      </c>
    </row>
    <row r="74" spans="1:5" x14ac:dyDescent="0.2">
      <c r="A74" s="16" t="s">
        <v>188</v>
      </c>
      <c r="B74" s="9">
        <v>0.14499999999999999</v>
      </c>
      <c r="C74" s="11">
        <v>5.33</v>
      </c>
      <c r="D74" s="17">
        <v>0.66666666666666663</v>
      </c>
      <c r="E74" s="9">
        <v>0.44140105820105824</v>
      </c>
    </row>
    <row r="75" spans="1:5" x14ac:dyDescent="0.2">
      <c r="A75" s="16" t="s">
        <v>241</v>
      </c>
      <c r="B75" s="9">
        <v>0.30499999999999999</v>
      </c>
      <c r="C75" s="11">
        <v>10.75</v>
      </c>
      <c r="D75" s="17">
        <v>0.8</v>
      </c>
      <c r="E75" s="9">
        <v>0.44656084656084655</v>
      </c>
    </row>
    <row r="76" spans="1:5" x14ac:dyDescent="0.2">
      <c r="A76" s="16" t="s">
        <v>93</v>
      </c>
      <c r="B76" s="9">
        <v>0.22800000000000001</v>
      </c>
      <c r="C76" s="11">
        <v>8.25</v>
      </c>
      <c r="D76" s="17">
        <v>0.61904761904761907</v>
      </c>
      <c r="E76" s="9">
        <v>0.44841269841269837</v>
      </c>
    </row>
    <row r="77" spans="1:5" x14ac:dyDescent="0.2">
      <c r="A77" s="16" t="s">
        <v>201</v>
      </c>
      <c r="B77" s="9">
        <v>0.22899999999999998</v>
      </c>
      <c r="C77" s="11">
        <v>8.33</v>
      </c>
      <c r="D77" s="17">
        <v>0.71666666666666667</v>
      </c>
      <c r="E77" s="9">
        <v>0.45028994708994713</v>
      </c>
    </row>
    <row r="78" spans="1:5" x14ac:dyDescent="0.2">
      <c r="A78" s="16" t="s">
        <v>122</v>
      </c>
      <c r="B78" s="9">
        <v>0.187</v>
      </c>
      <c r="C78" s="11">
        <v>7</v>
      </c>
      <c r="D78" s="17">
        <v>0.52272727272727271</v>
      </c>
      <c r="E78" s="9">
        <v>0.45264550264550268</v>
      </c>
    </row>
    <row r="79" spans="1:5" x14ac:dyDescent="0.2">
      <c r="A79" s="16" t="s">
        <v>124</v>
      </c>
      <c r="B79" s="9">
        <v>0.19566666666666666</v>
      </c>
      <c r="C79" s="11">
        <v>7.3066666666666675</v>
      </c>
      <c r="D79" s="17">
        <v>0.62103174603174605</v>
      </c>
      <c r="E79" s="9">
        <v>0.45344832451499117</v>
      </c>
    </row>
    <row r="80" spans="1:5" x14ac:dyDescent="0.2">
      <c r="A80" s="16" t="s">
        <v>199</v>
      </c>
      <c r="B80" s="9">
        <v>0.1885</v>
      </c>
      <c r="C80" s="11">
        <v>7.085</v>
      </c>
      <c r="D80" s="17">
        <v>0.64583333333333326</v>
      </c>
      <c r="E80" s="9">
        <v>0.45406137566137561</v>
      </c>
    </row>
    <row r="81" spans="1:5" x14ac:dyDescent="0.2">
      <c r="A81" s="16" t="s">
        <v>247</v>
      </c>
      <c r="B81" s="9">
        <v>0.193</v>
      </c>
      <c r="C81" s="11">
        <v>7.25</v>
      </c>
      <c r="D81" s="17">
        <v>0.53529411764705881</v>
      </c>
      <c r="E81" s="9">
        <v>0.45470899470899467</v>
      </c>
    </row>
    <row r="82" spans="1:5" x14ac:dyDescent="0.2">
      <c r="A82" s="16" t="s">
        <v>63</v>
      </c>
      <c r="B82" s="9">
        <v>0.2225</v>
      </c>
      <c r="C82" s="11">
        <v>8.25</v>
      </c>
      <c r="D82" s="17">
        <v>0.64743589743589747</v>
      </c>
      <c r="E82" s="9">
        <v>0.4556878306878307</v>
      </c>
    </row>
    <row r="83" spans="1:5" x14ac:dyDescent="0.2">
      <c r="A83" s="16" t="s">
        <v>194</v>
      </c>
      <c r="B83" s="9">
        <v>0.23199999999999998</v>
      </c>
      <c r="C83" s="11">
        <v>8.6666666666666661</v>
      </c>
      <c r="D83" s="17">
        <v>0.56944444444444453</v>
      </c>
      <c r="E83" s="9">
        <v>0.4597883597883598</v>
      </c>
    </row>
    <row r="84" spans="1:5" x14ac:dyDescent="0.2">
      <c r="A84" s="16" t="s">
        <v>178</v>
      </c>
      <c r="B84" s="9">
        <v>0.17799999999999999</v>
      </c>
      <c r="C84" s="11">
        <v>7</v>
      </c>
      <c r="D84" s="17">
        <v>1</v>
      </c>
      <c r="E84" s="9">
        <v>0.46455026455026455</v>
      </c>
    </row>
    <row r="85" spans="1:5" x14ac:dyDescent="0.2">
      <c r="A85" s="16" t="s">
        <v>90</v>
      </c>
      <c r="B85" s="9">
        <v>0.19950000000000001</v>
      </c>
      <c r="C85" s="11">
        <v>7.75</v>
      </c>
      <c r="D85" s="17">
        <v>0.55000000000000004</v>
      </c>
      <c r="E85" s="9">
        <v>0.46611111111111114</v>
      </c>
    </row>
    <row r="86" spans="1:5" x14ac:dyDescent="0.2">
      <c r="A86" s="16" t="s">
        <v>134</v>
      </c>
      <c r="B86" s="9">
        <v>0.26700000000000002</v>
      </c>
      <c r="C86" s="11">
        <v>10</v>
      </c>
      <c r="D86" s="17">
        <v>0.35714285714285715</v>
      </c>
      <c r="E86" s="9">
        <v>0.46682539682539681</v>
      </c>
    </row>
    <row r="87" spans="1:5" x14ac:dyDescent="0.2">
      <c r="A87" s="16" t="s">
        <v>89</v>
      </c>
      <c r="B87" s="9">
        <v>0.21249999999999999</v>
      </c>
      <c r="C87" s="11">
        <v>8.2200000000000006</v>
      </c>
      <c r="D87" s="17">
        <v>0.48749999999999999</v>
      </c>
      <c r="E87" s="9">
        <v>0.46771534391534392</v>
      </c>
    </row>
    <row r="88" spans="1:5" x14ac:dyDescent="0.2">
      <c r="A88" s="16" t="s">
        <v>170</v>
      </c>
      <c r="B88" s="9">
        <v>0.20400000000000004</v>
      </c>
      <c r="C88" s="11">
        <v>8.0833333333333339</v>
      </c>
      <c r="D88" s="17">
        <v>0.8666666666666667</v>
      </c>
      <c r="E88" s="9">
        <v>0.47349206349206346</v>
      </c>
    </row>
    <row r="89" spans="1:5" x14ac:dyDescent="0.2">
      <c r="A89" s="16" t="s">
        <v>109</v>
      </c>
      <c r="B89" s="9">
        <v>0.23466666666666666</v>
      </c>
      <c r="C89" s="11">
        <v>9.2449999999999992</v>
      </c>
      <c r="D89" s="17">
        <v>0.5896825396825397</v>
      </c>
      <c r="E89" s="9">
        <v>0.479394356261023</v>
      </c>
    </row>
    <row r="90" spans="1:5" x14ac:dyDescent="0.2">
      <c r="A90" s="16" t="s">
        <v>38</v>
      </c>
      <c r="B90" s="9">
        <v>0.215</v>
      </c>
      <c r="C90" s="11">
        <v>8.66</v>
      </c>
      <c r="D90" s="17">
        <v>0.63636363636363635</v>
      </c>
      <c r="E90" s="9">
        <v>0.48200846560846566</v>
      </c>
    </row>
    <row r="91" spans="1:5" x14ac:dyDescent="0.2">
      <c r="A91" s="16" t="s">
        <v>53</v>
      </c>
      <c r="B91" s="9">
        <v>0.16400000000000001</v>
      </c>
      <c r="C91" s="11">
        <v>7</v>
      </c>
      <c r="D91" s="17">
        <v>0.75</v>
      </c>
      <c r="E91" s="9">
        <v>0.48306878306878304</v>
      </c>
    </row>
    <row r="92" spans="1:5" x14ac:dyDescent="0.2">
      <c r="A92" s="16" t="s">
        <v>55</v>
      </c>
      <c r="B92" s="9">
        <v>0.18533333333333335</v>
      </c>
      <c r="C92" s="11">
        <v>7.833333333333333</v>
      </c>
      <c r="D92" s="17">
        <v>0.58134920634920639</v>
      </c>
      <c r="E92" s="9">
        <v>0.48818342151675487</v>
      </c>
    </row>
    <row r="93" spans="1:5" x14ac:dyDescent="0.2">
      <c r="A93" s="16" t="s">
        <v>18</v>
      </c>
      <c r="B93" s="9">
        <v>0.19033333333333333</v>
      </c>
      <c r="C93" s="11">
        <v>8.0266666666666655</v>
      </c>
      <c r="D93" s="17">
        <v>0.51111111111111107</v>
      </c>
      <c r="E93" s="9">
        <v>0.48930299823633155</v>
      </c>
    </row>
    <row r="94" spans="1:5" x14ac:dyDescent="0.2">
      <c r="A94" s="16" t="s">
        <v>32</v>
      </c>
      <c r="B94" s="9">
        <v>0.24099999999999999</v>
      </c>
      <c r="C94" s="11">
        <v>9.9149999999999991</v>
      </c>
      <c r="D94" s="17">
        <v>0.53472222222222221</v>
      </c>
      <c r="E94" s="9">
        <v>0.49781693121693121</v>
      </c>
    </row>
    <row r="95" spans="1:5" x14ac:dyDescent="0.2">
      <c r="A95" s="16" t="s">
        <v>70</v>
      </c>
      <c r="B95" s="9">
        <v>0.20050000000000001</v>
      </c>
      <c r="C95" s="11">
        <v>8.7100000000000009</v>
      </c>
      <c r="D95" s="17">
        <v>0.64615384615384608</v>
      </c>
      <c r="E95" s="9">
        <v>0.50318835978835974</v>
      </c>
    </row>
    <row r="96" spans="1:5" x14ac:dyDescent="0.2">
      <c r="A96" s="16" t="s">
        <v>116</v>
      </c>
      <c r="B96" s="9">
        <v>0.16425000000000001</v>
      </c>
      <c r="C96" s="11">
        <v>7.875</v>
      </c>
      <c r="D96" s="17">
        <v>0.52926587301587302</v>
      </c>
      <c r="E96" s="9">
        <v>0.51773809523809522</v>
      </c>
    </row>
    <row r="97" spans="1:5" x14ac:dyDescent="0.2">
      <c r="A97" s="16" t="s">
        <v>208</v>
      </c>
      <c r="B97" s="9">
        <v>0.21299999999999999</v>
      </c>
      <c r="C97" s="11">
        <v>9.6366666666666667</v>
      </c>
      <c r="D97" s="17">
        <v>0.6</v>
      </c>
      <c r="E97" s="9">
        <v>0.52372063492063492</v>
      </c>
    </row>
    <row r="98" spans="1:5" x14ac:dyDescent="0.2">
      <c r="A98" s="16" t="s">
        <v>175</v>
      </c>
      <c r="B98" s="9">
        <v>0.21999999999999997</v>
      </c>
      <c r="C98" s="11">
        <v>10</v>
      </c>
      <c r="D98" s="17">
        <v>0.625</v>
      </c>
      <c r="E98" s="9">
        <v>0.52899470899470891</v>
      </c>
    </row>
    <row r="99" spans="1:5" x14ac:dyDescent="0.2">
      <c r="A99" s="16" t="s">
        <v>142</v>
      </c>
      <c r="B99" s="9">
        <v>0.17714285714285719</v>
      </c>
      <c r="C99" s="11">
        <v>8.6085714285714285</v>
      </c>
      <c r="D99" s="17">
        <v>0.56819291819291817</v>
      </c>
      <c r="E99" s="9">
        <v>0.53002690854119439</v>
      </c>
    </row>
    <row r="100" spans="1:5" x14ac:dyDescent="0.2">
      <c r="A100" s="16" t="s">
        <v>245</v>
      </c>
      <c r="B100" s="9">
        <v>0.22600000000000001</v>
      </c>
      <c r="C100" s="11">
        <v>10.33</v>
      </c>
      <c r="D100" s="17">
        <v>0.6</v>
      </c>
      <c r="E100" s="9">
        <v>0.5342582010582011</v>
      </c>
    </row>
    <row r="101" spans="1:5" x14ac:dyDescent="0.2">
      <c r="A101" s="16" t="s">
        <v>48</v>
      </c>
      <c r="B101" s="9">
        <v>0.219</v>
      </c>
      <c r="C101" s="11">
        <v>10.33</v>
      </c>
      <c r="D101" s="17">
        <v>0.6</v>
      </c>
      <c r="E101" s="9">
        <v>0.54351746031746029</v>
      </c>
    </row>
    <row r="102" spans="1:5" x14ac:dyDescent="0.2">
      <c r="A102" s="16" t="s">
        <v>65</v>
      </c>
      <c r="B102" s="9">
        <v>0.17</v>
      </c>
      <c r="C102" s="11">
        <v>8.7162500000000005</v>
      </c>
      <c r="D102" s="17">
        <v>0.69967532467532467</v>
      </c>
      <c r="E102" s="9">
        <v>0.54378227513227517</v>
      </c>
    </row>
    <row r="103" spans="1:5" x14ac:dyDescent="0.2">
      <c r="A103" s="16" t="s">
        <v>132</v>
      </c>
      <c r="B103" s="9">
        <v>0.184</v>
      </c>
      <c r="C103" s="11">
        <v>9.25</v>
      </c>
      <c r="D103" s="17">
        <v>0.54230769230769227</v>
      </c>
      <c r="E103" s="9">
        <v>0.54661375661375666</v>
      </c>
    </row>
    <row r="104" spans="1:5" x14ac:dyDescent="0.2">
      <c r="A104" s="16" t="s">
        <v>111</v>
      </c>
      <c r="B104" s="9">
        <v>0.20799999999999999</v>
      </c>
      <c r="C104" s="11">
        <v>10.125</v>
      </c>
      <c r="D104" s="17">
        <v>0.72916666666666674</v>
      </c>
      <c r="E104" s="9">
        <v>0.54986772486772484</v>
      </c>
    </row>
    <row r="105" spans="1:5" x14ac:dyDescent="0.2">
      <c r="A105" s="16" t="s">
        <v>80</v>
      </c>
      <c r="B105" s="9">
        <v>0.17374999999999999</v>
      </c>
      <c r="C105" s="11">
        <v>9.2474999999999987</v>
      </c>
      <c r="D105" s="17">
        <v>0.67762445887445888</v>
      </c>
      <c r="E105" s="9">
        <v>0.56007195767195772</v>
      </c>
    </row>
    <row r="106" spans="1:5" x14ac:dyDescent="0.2">
      <c r="A106" s="16" t="s">
        <v>130</v>
      </c>
      <c r="B106" s="9">
        <v>0.1565</v>
      </c>
      <c r="C106" s="11">
        <v>8.75</v>
      </c>
      <c r="D106" s="17">
        <v>0.44505494505494503</v>
      </c>
      <c r="E106" s="9">
        <v>0.56298941798941793</v>
      </c>
    </row>
    <row r="107" spans="1:5" x14ac:dyDescent="0.2">
      <c r="A107" s="16" t="s">
        <v>163</v>
      </c>
      <c r="B107" s="9">
        <v>0.1825</v>
      </c>
      <c r="C107" s="11">
        <v>10</v>
      </c>
      <c r="D107" s="17">
        <v>0.57222222222222219</v>
      </c>
      <c r="E107" s="9">
        <v>0.57859788359788367</v>
      </c>
    </row>
    <row r="108" spans="1:5" x14ac:dyDescent="0.2">
      <c r="A108" s="16" t="s">
        <v>164</v>
      </c>
      <c r="B108" s="9">
        <v>0.24</v>
      </c>
      <c r="C108" s="11">
        <v>12.5</v>
      </c>
      <c r="D108" s="17">
        <v>0.5</v>
      </c>
      <c r="E108" s="9">
        <v>0.60253968253968249</v>
      </c>
    </row>
    <row r="109" spans="1:5" x14ac:dyDescent="0.2">
      <c r="A109" s="16" t="s">
        <v>168</v>
      </c>
      <c r="B109" s="9">
        <v>0.20500000000000002</v>
      </c>
      <c r="C109" s="11">
        <v>11.5</v>
      </c>
      <c r="D109" s="17">
        <v>0.5625</v>
      </c>
      <c r="E109" s="9">
        <v>0.60883597883597884</v>
      </c>
    </row>
    <row r="110" spans="1:5" x14ac:dyDescent="0.2">
      <c r="A110" s="16" t="s">
        <v>103</v>
      </c>
      <c r="B110" s="9">
        <v>0.18</v>
      </c>
      <c r="C110" s="11">
        <v>10.75</v>
      </c>
      <c r="D110" s="17">
        <v>0.44444444444444442</v>
      </c>
      <c r="E110" s="9">
        <v>0.61190476190476195</v>
      </c>
    </row>
    <row r="111" spans="1:5" x14ac:dyDescent="0.2">
      <c r="A111" s="16" t="s">
        <v>206</v>
      </c>
      <c r="B111" s="9">
        <v>0.157</v>
      </c>
      <c r="C111" s="11">
        <v>10</v>
      </c>
      <c r="D111" s="17">
        <v>0.42857142857142855</v>
      </c>
      <c r="E111" s="9">
        <v>0.61232804232804239</v>
      </c>
    </row>
    <row r="112" spans="1:5" x14ac:dyDescent="0.2">
      <c r="A112" s="16" t="s">
        <v>107</v>
      </c>
      <c r="B112" s="9">
        <v>0.22600000000000001</v>
      </c>
      <c r="C112" s="11">
        <v>13.66</v>
      </c>
      <c r="D112" s="17">
        <v>0.33333333333333331</v>
      </c>
      <c r="E112" s="9">
        <v>0.66745820105820108</v>
      </c>
    </row>
    <row r="113" spans="1:5" x14ac:dyDescent="0.2">
      <c r="A113" s="16" t="s">
        <v>128</v>
      </c>
      <c r="B113" s="9">
        <v>0.17349999999999999</v>
      </c>
      <c r="C113" s="11">
        <v>12.085000000000001</v>
      </c>
      <c r="D113" s="17">
        <v>0.58333333333333326</v>
      </c>
      <c r="E113" s="9">
        <v>0.67390264550264556</v>
      </c>
    </row>
    <row r="114" spans="1:5" x14ac:dyDescent="0.2">
      <c r="A114" s="16" t="s">
        <v>10</v>
      </c>
      <c r="B114" s="9">
        <v>0.16900000000000001</v>
      </c>
      <c r="C114" s="11">
        <v>12</v>
      </c>
      <c r="D114" s="17">
        <v>0.55555555555555558</v>
      </c>
      <c r="E114" s="9">
        <v>0.67645502645502642</v>
      </c>
    </row>
    <row r="115" spans="1:5" x14ac:dyDescent="0.2">
      <c r="A115" s="16" t="s">
        <v>153</v>
      </c>
      <c r="B115" s="9">
        <v>0</v>
      </c>
      <c r="C115" s="11">
        <v>7</v>
      </c>
      <c r="D115" s="17">
        <v>0.42857142857142855</v>
      </c>
      <c r="E115" s="9">
        <v>0.7</v>
      </c>
    </row>
    <row r="116" spans="1:5" x14ac:dyDescent="0.2">
      <c r="A116" s="16" t="s">
        <v>263</v>
      </c>
      <c r="B116" s="9">
        <v>0.2</v>
      </c>
      <c r="C116" s="11">
        <v>13.66</v>
      </c>
      <c r="D116" s="17">
        <v>0.33333333333333331</v>
      </c>
      <c r="E116" s="9">
        <v>0.7018497354497355</v>
      </c>
    </row>
    <row r="117" spans="1:5" x14ac:dyDescent="0.2">
      <c r="A117" s="16" t="s">
        <v>227</v>
      </c>
      <c r="B117" s="9">
        <v>0.183</v>
      </c>
      <c r="C117" s="11">
        <v>14.5</v>
      </c>
      <c r="D117" s="17">
        <v>0.7142857142857143</v>
      </c>
      <c r="E117" s="9">
        <v>0.75793650793650791</v>
      </c>
    </row>
    <row r="118" spans="1:5" x14ac:dyDescent="0.2">
      <c r="A118" s="16" t="s">
        <v>151</v>
      </c>
      <c r="B118" s="9">
        <v>7.3999999999999996E-2</v>
      </c>
      <c r="C118" s="11">
        <v>13.66</v>
      </c>
      <c r="D118" s="17">
        <v>0.5</v>
      </c>
      <c r="E118" s="9">
        <v>0.86851640211640202</v>
      </c>
    </row>
    <row r="119" spans="1:5" x14ac:dyDescent="0.2">
      <c r="A119" s="16" t="s">
        <v>276</v>
      </c>
      <c r="B119" s="9">
        <v>0.2147781818181817</v>
      </c>
      <c r="C119" s="11">
        <v>7.0493345454545429</v>
      </c>
      <c r="D119" s="17">
        <v>0.62773637651712522</v>
      </c>
      <c r="E119" s="9">
        <v>0.41787525772005762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007E0-B360-5E47-8801-AB306430A9EC}">
  <dimension ref="A3:D33"/>
  <sheetViews>
    <sheetView workbookViewId="0">
      <selection activeCell="D16" sqref="D16"/>
    </sheetView>
  </sheetViews>
  <sheetFormatPr baseColWidth="10" defaultRowHeight="16" x14ac:dyDescent="0.2"/>
  <cols>
    <col min="1" max="1" width="20.5" bestFit="1" customWidth="1"/>
    <col min="2" max="2" width="24" bestFit="1" customWidth="1"/>
    <col min="3" max="3" width="18.6640625" bestFit="1" customWidth="1"/>
    <col min="4" max="4" width="27.6640625" bestFit="1" customWidth="1"/>
  </cols>
  <sheetData>
    <row r="3" spans="1:4" x14ac:dyDescent="0.2">
      <c r="A3" s="15" t="s">
        <v>275</v>
      </c>
      <c r="B3" t="s">
        <v>277</v>
      </c>
      <c r="C3" t="s">
        <v>278</v>
      </c>
      <c r="D3" t="s">
        <v>280</v>
      </c>
    </row>
    <row r="4" spans="1:4" x14ac:dyDescent="0.2">
      <c r="A4" s="16" t="s">
        <v>283</v>
      </c>
      <c r="B4" s="9">
        <v>0.28599999999999998</v>
      </c>
      <c r="C4" s="11">
        <v>3.66</v>
      </c>
      <c r="D4" s="9">
        <v>0.18809312169312176</v>
      </c>
    </row>
    <row r="5" spans="1:4" x14ac:dyDescent="0.2">
      <c r="A5" s="16" t="s">
        <v>298</v>
      </c>
      <c r="B5" s="9">
        <v>0.26599999999999996</v>
      </c>
      <c r="C5" s="11">
        <v>5.0633333333333335</v>
      </c>
      <c r="D5" s="9">
        <v>0.27068148148148152</v>
      </c>
    </row>
    <row r="6" spans="1:4" x14ac:dyDescent="0.2">
      <c r="A6" s="16" t="s">
        <v>292</v>
      </c>
      <c r="B6" s="9">
        <v>0.21966666666666668</v>
      </c>
      <c r="C6" s="11">
        <v>4.1366666666666667</v>
      </c>
      <c r="D6" s="9">
        <v>0.29490229276895946</v>
      </c>
    </row>
    <row r="7" spans="1:4" x14ac:dyDescent="0.2">
      <c r="A7" s="16" t="s">
        <v>299</v>
      </c>
      <c r="B7" s="9">
        <v>0.25883333333333336</v>
      </c>
      <c r="C7" s="11">
        <v>5.96</v>
      </c>
      <c r="D7" s="9">
        <v>0.31602786596119931</v>
      </c>
    </row>
    <row r="8" spans="1:4" x14ac:dyDescent="0.2">
      <c r="A8" s="16" t="s">
        <v>284</v>
      </c>
      <c r="B8" s="9">
        <v>0.22716666666666666</v>
      </c>
      <c r="C8" s="11">
        <v>5.1730000000000009</v>
      </c>
      <c r="D8" s="9">
        <v>0.32643499118165786</v>
      </c>
    </row>
    <row r="9" spans="1:4" x14ac:dyDescent="0.2">
      <c r="A9" s="16" t="s">
        <v>296</v>
      </c>
      <c r="B9" s="9">
        <v>0.2205</v>
      </c>
      <c r="C9" s="11">
        <v>5</v>
      </c>
      <c r="D9" s="9">
        <v>0.32833333333333337</v>
      </c>
    </row>
    <row r="10" spans="1:4" x14ac:dyDescent="0.2">
      <c r="A10" s="16" t="s">
        <v>308</v>
      </c>
      <c r="B10" s="9">
        <v>0.2185</v>
      </c>
      <c r="C10" s="11">
        <v>5.125</v>
      </c>
      <c r="D10" s="9">
        <v>0.33597883597883599</v>
      </c>
    </row>
    <row r="11" spans="1:4" x14ac:dyDescent="0.2">
      <c r="A11" s="16" t="s">
        <v>293</v>
      </c>
      <c r="B11" s="9">
        <v>0.25013333333333337</v>
      </c>
      <c r="C11" s="11">
        <v>6.2155999999999993</v>
      </c>
      <c r="D11" s="9">
        <v>0.33775980246913578</v>
      </c>
    </row>
    <row r="12" spans="1:4" x14ac:dyDescent="0.2">
      <c r="A12" s="16" t="s">
        <v>301</v>
      </c>
      <c r="B12" s="9">
        <v>0.3116666666666667</v>
      </c>
      <c r="C12" s="11">
        <v>8.6666666666666661</v>
      </c>
      <c r="D12" s="9">
        <v>0.35440917107583775</v>
      </c>
    </row>
    <row r="13" spans="1:4" x14ac:dyDescent="0.2">
      <c r="A13" s="16" t="s">
        <v>290</v>
      </c>
      <c r="B13" s="9">
        <v>0.20133333333333336</v>
      </c>
      <c r="C13" s="11">
        <v>5.1333333333333337</v>
      </c>
      <c r="D13" s="9">
        <v>0.35901940035273366</v>
      </c>
    </row>
    <row r="14" spans="1:4" x14ac:dyDescent="0.2">
      <c r="A14" s="16" t="s">
        <v>282</v>
      </c>
      <c r="B14" s="9">
        <v>0.23778571428571427</v>
      </c>
      <c r="C14" s="11">
        <v>6.3785714285714281</v>
      </c>
      <c r="D14" s="9">
        <v>0.36061148904006041</v>
      </c>
    </row>
    <row r="15" spans="1:4" x14ac:dyDescent="0.2">
      <c r="A15" s="16" t="s">
        <v>304</v>
      </c>
      <c r="B15" s="9">
        <v>0.21950649350649348</v>
      </c>
      <c r="C15" s="11">
        <v>6.1003246753246758</v>
      </c>
      <c r="D15" s="9">
        <v>0.37366048237476807</v>
      </c>
    </row>
    <row r="16" spans="1:4" x14ac:dyDescent="0.2">
      <c r="A16" s="16" t="s">
        <v>287</v>
      </c>
      <c r="B16" s="9">
        <v>0.22799999999999998</v>
      </c>
      <c r="C16" s="11">
        <v>6.7766666666666664</v>
      </c>
      <c r="D16" s="9">
        <v>0.38947936507936509</v>
      </c>
    </row>
    <row r="17" spans="1:4" x14ac:dyDescent="0.2">
      <c r="A17" s="16" t="s">
        <v>309</v>
      </c>
      <c r="B17" s="9">
        <v>0.20600000000000002</v>
      </c>
      <c r="C17" s="11">
        <v>6.165</v>
      </c>
      <c r="D17" s="9">
        <v>0.39411322751322753</v>
      </c>
    </row>
    <row r="18" spans="1:4" x14ac:dyDescent="0.2">
      <c r="A18" s="16" t="s">
        <v>306</v>
      </c>
      <c r="B18" s="9">
        <v>0.17066666666666666</v>
      </c>
      <c r="C18" s="11">
        <v>5.333333333333333</v>
      </c>
      <c r="D18" s="9">
        <v>0.4075837742504409</v>
      </c>
    </row>
    <row r="19" spans="1:4" x14ac:dyDescent="0.2">
      <c r="A19" s="16" t="s">
        <v>305</v>
      </c>
      <c r="B19" s="9">
        <v>0.185</v>
      </c>
      <c r="C19" s="11">
        <v>5.83</v>
      </c>
      <c r="D19" s="9">
        <v>0.40849100529100529</v>
      </c>
    </row>
    <row r="20" spans="1:4" x14ac:dyDescent="0.2">
      <c r="A20" s="16" t="s">
        <v>303</v>
      </c>
      <c r="B20" s="9">
        <v>0.21925</v>
      </c>
      <c r="C20" s="11">
        <v>7.1937499999999996</v>
      </c>
      <c r="D20" s="9">
        <v>0.41773677248677243</v>
      </c>
    </row>
    <row r="21" spans="1:4" x14ac:dyDescent="0.2">
      <c r="A21" s="16" t="s">
        <v>291</v>
      </c>
      <c r="B21" s="9">
        <v>0.19650000000000001</v>
      </c>
      <c r="C21" s="11">
        <v>6.4775</v>
      </c>
      <c r="D21" s="9">
        <v>0.4191793650793651</v>
      </c>
    </row>
    <row r="22" spans="1:4" x14ac:dyDescent="0.2">
      <c r="A22" s="16" t="s">
        <v>295</v>
      </c>
      <c r="B22" s="9">
        <v>0.2233</v>
      </c>
      <c r="C22" s="11">
        <v>7.7080000000000002</v>
      </c>
      <c r="D22" s="9">
        <v>0.43294962962962968</v>
      </c>
    </row>
    <row r="23" spans="1:4" x14ac:dyDescent="0.2">
      <c r="A23" s="16" t="s">
        <v>285</v>
      </c>
      <c r="B23" s="9">
        <v>0.19900000000000001</v>
      </c>
      <c r="C23" s="11">
        <v>7</v>
      </c>
      <c r="D23" s="9">
        <v>0.43677248677248676</v>
      </c>
    </row>
    <row r="24" spans="1:4" x14ac:dyDescent="0.2">
      <c r="A24" s="16" t="s">
        <v>288</v>
      </c>
      <c r="B24" s="9">
        <v>0.20046875</v>
      </c>
      <c r="C24" s="11">
        <v>7.6918749999999987</v>
      </c>
      <c r="D24" s="9">
        <v>0.46250469576719588</v>
      </c>
    </row>
    <row r="25" spans="1:4" x14ac:dyDescent="0.2">
      <c r="A25" s="16" t="s">
        <v>297</v>
      </c>
      <c r="B25" s="9">
        <v>0.21245454545454548</v>
      </c>
      <c r="C25" s="11">
        <v>8.1309090909090909</v>
      </c>
      <c r="D25" s="9">
        <v>0.46421183261183258</v>
      </c>
    </row>
    <row r="26" spans="1:4" x14ac:dyDescent="0.2">
      <c r="A26" s="16" t="s">
        <v>302</v>
      </c>
      <c r="B26" s="9">
        <v>0.2198181818181818</v>
      </c>
      <c r="C26" s="11">
        <v>9.1127272727272715</v>
      </c>
      <c r="D26" s="9">
        <v>0.49374430014430021</v>
      </c>
    </row>
    <row r="27" spans="1:4" x14ac:dyDescent="0.2">
      <c r="A27" s="16" t="s">
        <v>286</v>
      </c>
      <c r="B27" s="9">
        <v>0.18489473684210531</v>
      </c>
      <c r="C27" s="11">
        <v>8.2997368421052631</v>
      </c>
      <c r="D27" s="9">
        <v>0.5074197159565581</v>
      </c>
    </row>
    <row r="28" spans="1:4" x14ac:dyDescent="0.2">
      <c r="A28" s="16" t="s">
        <v>300</v>
      </c>
      <c r="B28" s="9">
        <v>0.22600000000000001</v>
      </c>
      <c r="C28" s="11">
        <v>10.33</v>
      </c>
      <c r="D28" s="9">
        <v>0.5342582010582011</v>
      </c>
    </row>
    <row r="29" spans="1:4" x14ac:dyDescent="0.2">
      <c r="A29" s="16" t="s">
        <v>307</v>
      </c>
      <c r="B29" s="9">
        <v>0.21299999999999999</v>
      </c>
      <c r="C29" s="11">
        <v>9.9124999999999996</v>
      </c>
      <c r="D29" s="9">
        <v>0.53475396825396837</v>
      </c>
    </row>
    <row r="30" spans="1:4" x14ac:dyDescent="0.2">
      <c r="A30" s="16" t="s">
        <v>289</v>
      </c>
      <c r="B30" s="9">
        <v>0.19888888888888889</v>
      </c>
      <c r="C30" s="11">
        <v>9.482222222222223</v>
      </c>
      <c r="D30" s="9">
        <v>0.53620834803057038</v>
      </c>
    </row>
    <row r="31" spans="1:4" x14ac:dyDescent="0.2">
      <c r="A31" s="16" t="s">
        <v>294</v>
      </c>
      <c r="B31" s="9">
        <v>0.18000000000000002</v>
      </c>
      <c r="C31" s="11">
        <v>9.2423076923076923</v>
      </c>
      <c r="D31" s="9">
        <v>0.55159706959706967</v>
      </c>
    </row>
    <row r="32" spans="1:4" x14ac:dyDescent="0.2">
      <c r="A32" s="16" t="s">
        <v>281</v>
      </c>
      <c r="B32" s="9">
        <v>0.13799999999999998</v>
      </c>
      <c r="C32" s="11">
        <v>12.719999999999999</v>
      </c>
      <c r="D32" s="9">
        <v>0.7462603174603174</v>
      </c>
    </row>
    <row r="33" spans="1:4" x14ac:dyDescent="0.2">
      <c r="A33" s="16" t="s">
        <v>276</v>
      </c>
      <c r="B33" s="9">
        <v>0.2147781818181817</v>
      </c>
      <c r="C33" s="11">
        <v>7.0493345454545429</v>
      </c>
      <c r="D33" s="9">
        <v>0.41787525772005762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0EBDE-E6B5-D74B-8755-CFE743EA8D7C}">
  <dimension ref="A1:L277"/>
  <sheetViews>
    <sheetView tabSelected="1" zoomScale="75" workbookViewId="0">
      <selection activeCell="E14" sqref="E14"/>
    </sheetView>
  </sheetViews>
  <sheetFormatPr baseColWidth="10" defaultRowHeight="22" x14ac:dyDescent="0.3"/>
  <cols>
    <col min="1" max="1" width="18.83203125" customWidth="1"/>
    <col min="2" max="2" width="30.5" customWidth="1"/>
    <col min="3" max="3" width="19.1640625" style="11" customWidth="1"/>
    <col min="4" max="4" width="20.6640625" customWidth="1"/>
    <col min="5" max="7" width="24.83203125" customWidth="1"/>
    <col min="8" max="8" width="17" style="14" customWidth="1"/>
    <col min="9" max="9" width="19.5" style="14" customWidth="1"/>
    <col min="10" max="10" width="21.83203125" style="5" customWidth="1"/>
    <col min="11" max="11" width="26.83203125" style="3" customWidth="1"/>
  </cols>
  <sheetData>
    <row r="1" spans="1:12" s="1" customFormat="1" x14ac:dyDescent="0.3">
      <c r="A1" s="8" t="s">
        <v>0</v>
      </c>
      <c r="B1" s="8" t="s">
        <v>1</v>
      </c>
      <c r="C1" s="10" t="s">
        <v>4</v>
      </c>
      <c r="D1" s="8" t="s">
        <v>5</v>
      </c>
      <c r="E1" s="8" t="s">
        <v>271</v>
      </c>
      <c r="F1" s="8" t="s">
        <v>274</v>
      </c>
      <c r="G1" s="8" t="s">
        <v>272</v>
      </c>
      <c r="H1" s="12" t="s">
        <v>2</v>
      </c>
      <c r="I1" s="12" t="s">
        <v>3</v>
      </c>
      <c r="J1" s="4" t="s">
        <v>273</v>
      </c>
      <c r="K1" s="2" t="s">
        <v>310</v>
      </c>
      <c r="L1" s="2"/>
    </row>
    <row r="2" spans="1:12" x14ac:dyDescent="0.3">
      <c r="A2" s="7" t="s">
        <v>206</v>
      </c>
      <c r="B2" s="7" t="s">
        <v>205</v>
      </c>
      <c r="C2" s="6">
        <v>10</v>
      </c>
      <c r="D2" s="7">
        <v>0.157</v>
      </c>
      <c r="E2" s="7">
        <f t="shared" ref="E2:E65" si="0">(C2 - MIN(C:C)) / (MAX(C:C) - MIN(C:C))</f>
        <v>0.64</v>
      </c>
      <c r="F2" s="7">
        <f t="shared" ref="F2:F65" si="1">1 - ((D2 - MIN(D:D)) / (MAX(D:D) - MIN(D:D)))</f>
        <v>0.58465608465608465</v>
      </c>
      <c r="G2" s="7">
        <f t="shared" ref="G2:G65" si="2">0.5 *E2+0.5*F2</f>
        <v>0.61232804232804239</v>
      </c>
      <c r="H2" s="13">
        <v>14</v>
      </c>
      <c r="I2" s="13">
        <v>6</v>
      </c>
      <c r="J2" s="5">
        <f t="shared" ref="J2:J65" si="3">I2/H2</f>
        <v>0.42857142857142855</v>
      </c>
      <c r="K2" s="3" t="s">
        <v>281</v>
      </c>
      <c r="L2" s="3"/>
    </row>
    <row r="3" spans="1:12" x14ac:dyDescent="0.3">
      <c r="A3" s="7" t="s">
        <v>151</v>
      </c>
      <c r="B3" s="7" t="s">
        <v>152</v>
      </c>
      <c r="C3" s="6">
        <v>13.66</v>
      </c>
      <c r="D3" s="7">
        <v>7.3999999999999996E-2</v>
      </c>
      <c r="E3" s="7">
        <f t="shared" si="0"/>
        <v>0.93279999999999996</v>
      </c>
      <c r="F3" s="7">
        <f t="shared" si="1"/>
        <v>0.80423280423280419</v>
      </c>
      <c r="G3" s="7">
        <f t="shared" si="2"/>
        <v>0.86851640211640202</v>
      </c>
      <c r="H3" s="13">
        <v>8</v>
      </c>
      <c r="I3" s="13">
        <v>4</v>
      </c>
      <c r="J3" s="5">
        <f t="shared" si="3"/>
        <v>0.5</v>
      </c>
      <c r="K3" s="3" t="s">
        <v>281</v>
      </c>
      <c r="L3" s="3"/>
    </row>
    <row r="4" spans="1:12" x14ac:dyDescent="0.3">
      <c r="A4" s="7" t="s">
        <v>227</v>
      </c>
      <c r="B4" s="7" t="s">
        <v>228</v>
      </c>
      <c r="C4" s="6">
        <v>14.5</v>
      </c>
      <c r="D4" s="7">
        <v>0.183</v>
      </c>
      <c r="E4" s="7">
        <f t="shared" si="0"/>
        <v>1</v>
      </c>
      <c r="F4" s="7">
        <f t="shared" si="1"/>
        <v>0.51587301587301582</v>
      </c>
      <c r="G4" s="7">
        <f t="shared" si="2"/>
        <v>0.75793650793650791</v>
      </c>
      <c r="H4" s="13">
        <v>7</v>
      </c>
      <c r="I4" s="13">
        <v>5</v>
      </c>
      <c r="J4" s="5">
        <f t="shared" si="3"/>
        <v>0.7142857142857143</v>
      </c>
      <c r="K4" s="3" t="s">
        <v>281</v>
      </c>
      <c r="L4" s="3"/>
    </row>
    <row r="5" spans="1:12" x14ac:dyDescent="0.3">
      <c r="A5" s="7" t="s">
        <v>57</v>
      </c>
      <c r="B5" s="7" t="s">
        <v>82</v>
      </c>
      <c r="C5" s="6">
        <v>4.22</v>
      </c>
      <c r="D5" s="7">
        <v>0.28599999999999998</v>
      </c>
      <c r="E5" s="7">
        <f t="shared" si="0"/>
        <v>0.17759999999999998</v>
      </c>
      <c r="F5" s="7">
        <f t="shared" si="1"/>
        <v>0.24338624338624348</v>
      </c>
      <c r="G5" s="7">
        <f t="shared" si="2"/>
        <v>0.21049312169312173</v>
      </c>
      <c r="H5" s="13">
        <v>16</v>
      </c>
      <c r="I5" s="13">
        <v>10</v>
      </c>
      <c r="J5" s="5">
        <f t="shared" si="3"/>
        <v>0.625</v>
      </c>
      <c r="K5" s="3" t="s">
        <v>282</v>
      </c>
      <c r="L5" s="3"/>
    </row>
    <row r="6" spans="1:12" x14ac:dyDescent="0.3">
      <c r="A6" s="7" t="s">
        <v>57</v>
      </c>
      <c r="B6" s="7" t="s">
        <v>120</v>
      </c>
      <c r="C6" s="6">
        <v>4.5</v>
      </c>
      <c r="D6" s="7">
        <v>0.24</v>
      </c>
      <c r="E6" s="7">
        <f t="shared" si="0"/>
        <v>0.2</v>
      </c>
      <c r="F6" s="7">
        <f t="shared" si="1"/>
        <v>0.36507936507936511</v>
      </c>
      <c r="G6" s="7">
        <f t="shared" si="2"/>
        <v>0.28253968253968254</v>
      </c>
      <c r="H6" s="13">
        <v>14</v>
      </c>
      <c r="I6" s="13">
        <v>8</v>
      </c>
      <c r="J6" s="5">
        <f t="shared" si="3"/>
        <v>0.5714285714285714</v>
      </c>
      <c r="K6" s="3" t="s">
        <v>282</v>
      </c>
      <c r="L6" s="3"/>
    </row>
    <row r="7" spans="1:12" x14ac:dyDescent="0.3">
      <c r="A7" s="7" t="s">
        <v>57</v>
      </c>
      <c r="B7" s="7" t="s">
        <v>51</v>
      </c>
      <c r="C7" s="6">
        <v>7</v>
      </c>
      <c r="D7" s="7">
        <v>0.214</v>
      </c>
      <c r="E7" s="7">
        <f t="shared" si="0"/>
        <v>0.4</v>
      </c>
      <c r="F7" s="7">
        <f t="shared" si="1"/>
        <v>0.43386243386243384</v>
      </c>
      <c r="G7" s="7">
        <f t="shared" si="2"/>
        <v>0.41693121693121693</v>
      </c>
      <c r="H7" s="13">
        <v>16</v>
      </c>
      <c r="I7" s="13">
        <v>5</v>
      </c>
      <c r="J7" s="5">
        <f t="shared" si="3"/>
        <v>0.3125</v>
      </c>
      <c r="K7" s="3" t="s">
        <v>282</v>
      </c>
      <c r="L7" s="3"/>
    </row>
    <row r="8" spans="1:12" x14ac:dyDescent="0.3">
      <c r="A8" s="7" t="s">
        <v>50</v>
      </c>
      <c r="B8" s="7" t="s">
        <v>82</v>
      </c>
      <c r="C8" s="6">
        <v>3</v>
      </c>
      <c r="D8" s="7">
        <v>0.378</v>
      </c>
      <c r="E8" s="7">
        <f t="shared" si="0"/>
        <v>0.08</v>
      </c>
      <c r="F8" s="7">
        <f t="shared" si="1"/>
        <v>0</v>
      </c>
      <c r="G8" s="7">
        <f t="shared" si="2"/>
        <v>0.04</v>
      </c>
      <c r="H8" s="13">
        <v>16</v>
      </c>
      <c r="I8" s="13">
        <v>6</v>
      </c>
      <c r="J8" s="5">
        <f t="shared" si="3"/>
        <v>0.375</v>
      </c>
      <c r="K8" s="3" t="s">
        <v>282</v>
      </c>
      <c r="L8" s="3"/>
    </row>
    <row r="9" spans="1:12" x14ac:dyDescent="0.3">
      <c r="A9" s="7" t="s">
        <v>50</v>
      </c>
      <c r="B9" s="7" t="s">
        <v>120</v>
      </c>
      <c r="C9" s="6">
        <v>8.5</v>
      </c>
      <c r="D9" s="7">
        <v>0.22</v>
      </c>
      <c r="E9" s="7">
        <f t="shared" si="0"/>
        <v>0.52</v>
      </c>
      <c r="F9" s="7">
        <f t="shared" si="1"/>
        <v>0.41798941798941802</v>
      </c>
      <c r="G9" s="7">
        <f t="shared" si="2"/>
        <v>0.46899470899470902</v>
      </c>
      <c r="H9" s="13">
        <v>15</v>
      </c>
      <c r="I9" s="13">
        <v>10</v>
      </c>
      <c r="J9" s="5">
        <f t="shared" si="3"/>
        <v>0.66666666666666663</v>
      </c>
      <c r="K9" s="3" t="s">
        <v>282</v>
      </c>
      <c r="L9" s="3"/>
    </row>
    <row r="10" spans="1:12" x14ac:dyDescent="0.3">
      <c r="A10" s="7" t="s">
        <v>50</v>
      </c>
      <c r="B10" s="7" t="s">
        <v>51</v>
      </c>
      <c r="C10" s="6">
        <v>7</v>
      </c>
      <c r="D10" s="7">
        <v>0.154</v>
      </c>
      <c r="E10" s="7">
        <f t="shared" si="0"/>
        <v>0.4</v>
      </c>
      <c r="F10" s="7">
        <f t="shared" si="1"/>
        <v>0.59259259259259256</v>
      </c>
      <c r="G10" s="7">
        <f t="shared" si="2"/>
        <v>0.49629629629629629</v>
      </c>
      <c r="H10" s="13">
        <v>11</v>
      </c>
      <c r="I10" s="13">
        <v>4</v>
      </c>
      <c r="J10" s="5">
        <f t="shared" si="3"/>
        <v>0.36363636363636365</v>
      </c>
      <c r="K10" s="3" t="s">
        <v>282</v>
      </c>
      <c r="L10" s="3"/>
    </row>
    <row r="11" spans="1:12" x14ac:dyDescent="0.3">
      <c r="A11" s="7" t="s">
        <v>149</v>
      </c>
      <c r="B11" s="7" t="s">
        <v>150</v>
      </c>
      <c r="C11" s="6">
        <v>5</v>
      </c>
      <c r="D11" s="7">
        <v>0.20699999999999999</v>
      </c>
      <c r="E11" s="7">
        <f t="shared" si="0"/>
        <v>0.24</v>
      </c>
      <c r="F11" s="7">
        <f t="shared" si="1"/>
        <v>0.45238095238095244</v>
      </c>
      <c r="G11" s="7">
        <f t="shared" si="2"/>
        <v>0.34619047619047622</v>
      </c>
      <c r="H11" s="13">
        <v>18</v>
      </c>
      <c r="I11" s="13">
        <v>8</v>
      </c>
      <c r="J11" s="5">
        <f t="shared" si="3"/>
        <v>0.44444444444444442</v>
      </c>
      <c r="K11" s="3" t="s">
        <v>282</v>
      </c>
      <c r="L11" s="3"/>
    </row>
    <row r="12" spans="1:12" x14ac:dyDescent="0.3">
      <c r="A12" s="7" t="s">
        <v>149</v>
      </c>
      <c r="B12" s="7" t="s">
        <v>249</v>
      </c>
      <c r="C12" s="6">
        <v>7</v>
      </c>
      <c r="D12" s="7">
        <v>0.217</v>
      </c>
      <c r="E12" s="7">
        <f t="shared" si="0"/>
        <v>0.4</v>
      </c>
      <c r="F12" s="7">
        <f t="shared" si="1"/>
        <v>0.42592592592592593</v>
      </c>
      <c r="G12" s="7">
        <f t="shared" si="2"/>
        <v>0.41296296296296298</v>
      </c>
      <c r="H12" s="13">
        <v>12</v>
      </c>
      <c r="I12" s="13">
        <v>3</v>
      </c>
      <c r="J12" s="5">
        <f t="shared" si="3"/>
        <v>0.25</v>
      </c>
      <c r="K12" s="3" t="s">
        <v>282</v>
      </c>
      <c r="L12" s="3"/>
    </row>
    <row r="13" spans="1:12" x14ac:dyDescent="0.3">
      <c r="A13" s="7" t="s">
        <v>149</v>
      </c>
      <c r="B13" s="7" t="s">
        <v>135</v>
      </c>
      <c r="C13" s="6">
        <v>9</v>
      </c>
      <c r="D13" s="7">
        <v>0.25</v>
      </c>
      <c r="E13" s="7">
        <f t="shared" si="0"/>
        <v>0.56000000000000005</v>
      </c>
      <c r="F13" s="7">
        <f t="shared" si="1"/>
        <v>0.33862433862433861</v>
      </c>
      <c r="G13" s="7">
        <f t="shared" si="2"/>
        <v>0.44931216931216933</v>
      </c>
      <c r="H13" s="13">
        <v>14</v>
      </c>
      <c r="I13" s="13">
        <v>7</v>
      </c>
      <c r="J13" s="5">
        <f t="shared" si="3"/>
        <v>0.5</v>
      </c>
      <c r="K13" s="3" t="s">
        <v>282</v>
      </c>
      <c r="L13" s="3"/>
    </row>
    <row r="14" spans="1:12" x14ac:dyDescent="0.3">
      <c r="A14" s="7" t="s">
        <v>172</v>
      </c>
      <c r="B14" s="7" t="s">
        <v>82</v>
      </c>
      <c r="C14" s="6">
        <v>4.08</v>
      </c>
      <c r="D14" s="7">
        <v>0.24299999999999999</v>
      </c>
      <c r="E14" s="7">
        <f t="shared" si="0"/>
        <v>0.16639999999999999</v>
      </c>
      <c r="F14" s="7">
        <f t="shared" si="1"/>
        <v>0.35714285714285721</v>
      </c>
      <c r="G14" s="7">
        <f t="shared" si="2"/>
        <v>0.2617714285714286</v>
      </c>
      <c r="H14" s="13">
        <v>14</v>
      </c>
      <c r="I14" s="13">
        <v>12</v>
      </c>
      <c r="J14" s="5">
        <f t="shared" si="3"/>
        <v>0.8571428571428571</v>
      </c>
      <c r="K14" s="3" t="s">
        <v>282</v>
      </c>
      <c r="L14" s="3"/>
    </row>
    <row r="15" spans="1:12" x14ac:dyDescent="0.3">
      <c r="A15" s="7" t="s">
        <v>172</v>
      </c>
      <c r="B15" s="7" t="s">
        <v>120</v>
      </c>
      <c r="C15" s="6">
        <v>7</v>
      </c>
      <c r="D15" s="7">
        <v>0.23599999999999999</v>
      </c>
      <c r="E15" s="7">
        <f t="shared" si="0"/>
        <v>0.4</v>
      </c>
      <c r="F15" s="7">
        <f t="shared" si="1"/>
        <v>0.3756613756613757</v>
      </c>
      <c r="G15" s="7">
        <f t="shared" si="2"/>
        <v>0.38783068783068786</v>
      </c>
      <c r="H15" s="13">
        <v>14</v>
      </c>
      <c r="I15" s="13">
        <v>5</v>
      </c>
      <c r="J15" s="5">
        <f t="shared" si="3"/>
        <v>0.35714285714285715</v>
      </c>
      <c r="K15" s="3" t="s">
        <v>282</v>
      </c>
      <c r="L15" s="3"/>
    </row>
    <row r="16" spans="1:12" x14ac:dyDescent="0.3">
      <c r="A16" s="7" t="s">
        <v>30</v>
      </c>
      <c r="B16" s="7" t="s">
        <v>31</v>
      </c>
      <c r="C16" s="6">
        <v>6</v>
      </c>
      <c r="D16" s="7">
        <v>0.20899999999999999</v>
      </c>
      <c r="E16" s="7">
        <f t="shared" si="0"/>
        <v>0.32</v>
      </c>
      <c r="F16" s="7">
        <f t="shared" si="1"/>
        <v>0.44708994708994709</v>
      </c>
      <c r="G16" s="7">
        <f t="shared" si="2"/>
        <v>0.38354497354497352</v>
      </c>
      <c r="H16" s="13">
        <v>13</v>
      </c>
      <c r="I16" s="13">
        <v>6</v>
      </c>
      <c r="J16" s="5">
        <f t="shared" si="3"/>
        <v>0.46153846153846156</v>
      </c>
      <c r="K16" s="3" t="s">
        <v>282</v>
      </c>
      <c r="L16" s="3"/>
    </row>
    <row r="17" spans="1:12" x14ac:dyDescent="0.3">
      <c r="A17" s="7" t="s">
        <v>30</v>
      </c>
      <c r="B17" s="7" t="s">
        <v>180</v>
      </c>
      <c r="C17" s="6">
        <v>7</v>
      </c>
      <c r="D17" s="7">
        <v>0.20799999999999999</v>
      </c>
      <c r="E17" s="7">
        <f t="shared" si="0"/>
        <v>0.4</v>
      </c>
      <c r="F17" s="7">
        <f t="shared" si="1"/>
        <v>0.44973544973544977</v>
      </c>
      <c r="G17" s="7">
        <f t="shared" si="2"/>
        <v>0.42486772486772489</v>
      </c>
      <c r="H17" s="13">
        <v>11</v>
      </c>
      <c r="I17" s="13">
        <v>5</v>
      </c>
      <c r="J17" s="5">
        <f t="shared" si="3"/>
        <v>0.45454545454545453</v>
      </c>
      <c r="K17" s="3" t="s">
        <v>282</v>
      </c>
      <c r="L17" s="3"/>
    </row>
    <row r="18" spans="1:12" x14ac:dyDescent="0.3">
      <c r="A18" s="7" t="s">
        <v>134</v>
      </c>
      <c r="B18" s="7" t="s">
        <v>135</v>
      </c>
      <c r="C18" s="6">
        <v>10</v>
      </c>
      <c r="D18" s="7">
        <v>0.26700000000000002</v>
      </c>
      <c r="E18" s="7">
        <f t="shared" si="0"/>
        <v>0.64</v>
      </c>
      <c r="F18" s="7">
        <f t="shared" si="1"/>
        <v>0.29365079365079361</v>
      </c>
      <c r="G18" s="7">
        <f t="shared" si="2"/>
        <v>0.46682539682539681</v>
      </c>
      <c r="H18" s="13">
        <v>14</v>
      </c>
      <c r="I18" s="13">
        <v>5</v>
      </c>
      <c r="J18" s="5">
        <f t="shared" si="3"/>
        <v>0.35714285714285715</v>
      </c>
      <c r="K18" s="3" t="s">
        <v>282</v>
      </c>
      <c r="L18" s="3"/>
    </row>
    <row r="19" spans="1:12" x14ac:dyDescent="0.3">
      <c r="A19" s="7" t="s">
        <v>242</v>
      </c>
      <c r="B19" s="7" t="s">
        <v>243</v>
      </c>
      <c r="C19" s="6">
        <v>3.66</v>
      </c>
      <c r="D19" s="7">
        <v>0.28599999999999998</v>
      </c>
      <c r="E19" s="7">
        <f t="shared" si="0"/>
        <v>0.1328</v>
      </c>
      <c r="F19" s="7">
        <f t="shared" si="1"/>
        <v>0.24338624338624348</v>
      </c>
      <c r="G19" s="7">
        <f t="shared" si="2"/>
        <v>0.18809312169312176</v>
      </c>
      <c r="H19" s="13">
        <v>4</v>
      </c>
      <c r="I19" s="13">
        <v>3</v>
      </c>
      <c r="J19" s="5">
        <f t="shared" si="3"/>
        <v>0.75</v>
      </c>
      <c r="K19" s="3" t="s">
        <v>283</v>
      </c>
      <c r="L19" s="3"/>
    </row>
    <row r="20" spans="1:12" x14ac:dyDescent="0.3">
      <c r="A20" s="7" t="s">
        <v>256</v>
      </c>
      <c r="B20" s="7" t="s">
        <v>127</v>
      </c>
      <c r="C20" s="6">
        <v>2</v>
      </c>
      <c r="D20" s="7">
        <v>0.25800000000000001</v>
      </c>
      <c r="E20" s="7">
        <f t="shared" si="0"/>
        <v>0</v>
      </c>
      <c r="F20" s="7">
        <f t="shared" si="1"/>
        <v>0.31746031746031744</v>
      </c>
      <c r="G20" s="7">
        <f t="shared" si="2"/>
        <v>0.15873015873015872</v>
      </c>
      <c r="H20" s="13">
        <v>16</v>
      </c>
      <c r="I20" s="13">
        <v>7</v>
      </c>
      <c r="J20" s="5">
        <f t="shared" si="3"/>
        <v>0.4375</v>
      </c>
      <c r="K20" s="3" t="s">
        <v>284</v>
      </c>
      <c r="L20" s="3"/>
    </row>
    <row r="21" spans="1:12" x14ac:dyDescent="0.3">
      <c r="A21" s="7" t="s">
        <v>256</v>
      </c>
      <c r="B21" s="7" t="s">
        <v>127</v>
      </c>
      <c r="C21" s="6">
        <v>7.7140000000000004</v>
      </c>
      <c r="D21" s="7">
        <v>0.21099999999999999</v>
      </c>
      <c r="E21" s="7">
        <f t="shared" si="0"/>
        <v>0.45712000000000003</v>
      </c>
      <c r="F21" s="7">
        <f t="shared" si="1"/>
        <v>0.44179894179894186</v>
      </c>
      <c r="G21" s="7">
        <f t="shared" si="2"/>
        <v>0.44945947089947091</v>
      </c>
      <c r="H21" s="13">
        <v>15</v>
      </c>
      <c r="I21" s="13">
        <v>7</v>
      </c>
      <c r="J21" s="5">
        <f t="shared" si="3"/>
        <v>0.46666666666666667</v>
      </c>
      <c r="K21" s="3" t="s">
        <v>284</v>
      </c>
      <c r="L21" s="3"/>
    </row>
    <row r="22" spans="1:12" x14ac:dyDescent="0.3">
      <c r="A22" s="7" t="s">
        <v>126</v>
      </c>
      <c r="B22" s="7" t="s">
        <v>127</v>
      </c>
      <c r="C22" s="6">
        <v>2</v>
      </c>
      <c r="D22" s="7">
        <v>0.21199999999999999</v>
      </c>
      <c r="E22" s="7">
        <f t="shared" si="0"/>
        <v>0</v>
      </c>
      <c r="F22" s="7">
        <f t="shared" si="1"/>
        <v>0.43915343915343918</v>
      </c>
      <c r="G22" s="7">
        <f t="shared" si="2"/>
        <v>0.21957671957671959</v>
      </c>
      <c r="H22" s="13">
        <v>15</v>
      </c>
      <c r="I22" s="13">
        <v>7</v>
      </c>
      <c r="J22" s="5">
        <f t="shared" si="3"/>
        <v>0.46666666666666667</v>
      </c>
      <c r="K22" s="3" t="s">
        <v>284</v>
      </c>
      <c r="L22" s="3"/>
    </row>
    <row r="23" spans="1:12" x14ac:dyDescent="0.3">
      <c r="A23" s="7" t="s">
        <v>126</v>
      </c>
      <c r="B23" s="7" t="s">
        <v>127</v>
      </c>
      <c r="C23" s="6">
        <v>7.7140000000000004</v>
      </c>
      <c r="D23" s="7">
        <v>0.20499999999999999</v>
      </c>
      <c r="E23" s="7">
        <f t="shared" si="0"/>
        <v>0.45712000000000003</v>
      </c>
      <c r="F23" s="7">
        <f t="shared" si="1"/>
        <v>0.45767195767195767</v>
      </c>
      <c r="G23" s="7">
        <f t="shared" si="2"/>
        <v>0.45739597883597882</v>
      </c>
      <c r="H23" s="13">
        <v>15</v>
      </c>
      <c r="I23" s="13">
        <v>7</v>
      </c>
      <c r="J23" s="5">
        <f t="shared" si="3"/>
        <v>0.46666666666666667</v>
      </c>
      <c r="K23" s="3" t="s">
        <v>284</v>
      </c>
      <c r="L23" s="3"/>
    </row>
    <row r="24" spans="1:12" x14ac:dyDescent="0.3">
      <c r="A24" s="7" t="s">
        <v>26</v>
      </c>
      <c r="B24" s="7" t="s">
        <v>27</v>
      </c>
      <c r="C24" s="6">
        <v>5.33</v>
      </c>
      <c r="D24" s="7">
        <v>0.25600000000000001</v>
      </c>
      <c r="E24" s="7">
        <f t="shared" si="0"/>
        <v>0.26640000000000003</v>
      </c>
      <c r="F24" s="7">
        <f t="shared" si="1"/>
        <v>0.32275132275132279</v>
      </c>
      <c r="G24" s="7">
        <f t="shared" si="2"/>
        <v>0.29457566137566138</v>
      </c>
      <c r="H24" s="13">
        <v>15</v>
      </c>
      <c r="I24" s="13">
        <v>7</v>
      </c>
      <c r="J24" s="5">
        <f t="shared" si="3"/>
        <v>0.46666666666666667</v>
      </c>
      <c r="K24" s="3" t="s">
        <v>284</v>
      </c>
      <c r="L24" s="3"/>
    </row>
    <row r="25" spans="1:12" x14ac:dyDescent="0.3">
      <c r="A25" s="7" t="s">
        <v>26</v>
      </c>
      <c r="B25" s="7" t="s">
        <v>27</v>
      </c>
      <c r="C25" s="6">
        <v>6.28</v>
      </c>
      <c r="D25" s="7">
        <v>0.221</v>
      </c>
      <c r="E25" s="7">
        <f t="shared" si="0"/>
        <v>0.34240000000000004</v>
      </c>
      <c r="F25" s="7">
        <f t="shared" si="1"/>
        <v>0.41534391534391535</v>
      </c>
      <c r="G25" s="7">
        <f t="shared" si="2"/>
        <v>0.37887195767195769</v>
      </c>
      <c r="H25" s="13">
        <v>13</v>
      </c>
      <c r="I25" s="13">
        <v>8</v>
      </c>
      <c r="J25" s="5">
        <f t="shared" si="3"/>
        <v>0.61538461538461542</v>
      </c>
      <c r="K25" s="3" t="s">
        <v>284</v>
      </c>
      <c r="L25" s="3"/>
    </row>
    <row r="26" spans="1:12" x14ac:dyDescent="0.3">
      <c r="A26" s="7" t="s">
        <v>257</v>
      </c>
      <c r="B26" s="7" t="s">
        <v>258</v>
      </c>
      <c r="C26" s="6">
        <v>7</v>
      </c>
      <c r="D26" s="7">
        <v>0.19900000000000001</v>
      </c>
      <c r="E26" s="7">
        <f t="shared" si="0"/>
        <v>0.4</v>
      </c>
      <c r="F26" s="7">
        <f t="shared" si="1"/>
        <v>0.47354497354497349</v>
      </c>
      <c r="G26" s="7">
        <f t="shared" si="2"/>
        <v>0.43677248677248676</v>
      </c>
      <c r="H26" s="13">
        <v>3</v>
      </c>
      <c r="I26" s="13">
        <v>3</v>
      </c>
      <c r="J26" s="5">
        <f t="shared" si="3"/>
        <v>1</v>
      </c>
      <c r="K26" s="3" t="s">
        <v>285</v>
      </c>
      <c r="L26" s="3"/>
    </row>
    <row r="27" spans="1:12" x14ac:dyDescent="0.3">
      <c r="A27" s="7" t="s">
        <v>65</v>
      </c>
      <c r="B27" s="7" t="s">
        <v>54</v>
      </c>
      <c r="C27" s="6">
        <v>7</v>
      </c>
      <c r="D27" s="7">
        <v>0.193</v>
      </c>
      <c r="E27" s="7">
        <f t="shared" si="0"/>
        <v>0.4</v>
      </c>
      <c r="F27" s="7">
        <f t="shared" si="1"/>
        <v>0.48941798941798942</v>
      </c>
      <c r="G27" s="7">
        <f t="shared" si="2"/>
        <v>0.44470899470899472</v>
      </c>
      <c r="H27" s="13">
        <v>4</v>
      </c>
      <c r="I27" s="13">
        <v>3</v>
      </c>
      <c r="J27" s="5">
        <f t="shared" si="3"/>
        <v>0.75</v>
      </c>
      <c r="K27" s="3" t="s">
        <v>286</v>
      </c>
      <c r="L27" s="3"/>
    </row>
    <row r="28" spans="1:12" x14ac:dyDescent="0.3">
      <c r="A28" s="7" t="s">
        <v>65</v>
      </c>
      <c r="B28" s="7" t="s">
        <v>145</v>
      </c>
      <c r="C28" s="6">
        <v>8.66</v>
      </c>
      <c r="D28" s="7">
        <v>0.16600000000000001</v>
      </c>
      <c r="E28" s="7">
        <f t="shared" si="0"/>
        <v>0.53280000000000005</v>
      </c>
      <c r="F28" s="7">
        <f t="shared" si="1"/>
        <v>0.56084656084656082</v>
      </c>
      <c r="G28" s="7">
        <f t="shared" si="2"/>
        <v>0.54682328042328043</v>
      </c>
      <c r="H28" s="13">
        <v>4</v>
      </c>
      <c r="I28" s="13">
        <v>3</v>
      </c>
      <c r="J28" s="5">
        <f t="shared" si="3"/>
        <v>0.75</v>
      </c>
      <c r="K28" s="3" t="s">
        <v>286</v>
      </c>
      <c r="L28" s="3"/>
    </row>
    <row r="29" spans="1:12" x14ac:dyDescent="0.3">
      <c r="A29" s="7" t="s">
        <v>65</v>
      </c>
      <c r="B29" s="7" t="s">
        <v>133</v>
      </c>
      <c r="C29" s="6">
        <v>8.875</v>
      </c>
      <c r="D29" s="7">
        <v>0.159</v>
      </c>
      <c r="E29" s="7">
        <f t="shared" si="0"/>
        <v>0.55000000000000004</v>
      </c>
      <c r="F29" s="7">
        <f t="shared" si="1"/>
        <v>0.57936507936507931</v>
      </c>
      <c r="G29" s="7">
        <f t="shared" si="2"/>
        <v>0.56468253968253967</v>
      </c>
      <c r="H29" s="13">
        <v>11</v>
      </c>
      <c r="I29" s="13">
        <v>8</v>
      </c>
      <c r="J29" s="5">
        <f t="shared" si="3"/>
        <v>0.72727272727272729</v>
      </c>
      <c r="K29" s="3" t="s">
        <v>286</v>
      </c>
      <c r="L29" s="3"/>
    </row>
    <row r="30" spans="1:12" x14ac:dyDescent="0.3">
      <c r="A30" s="7" t="s">
        <v>65</v>
      </c>
      <c r="B30" s="7" t="s">
        <v>66</v>
      </c>
      <c r="C30" s="6">
        <v>10.33</v>
      </c>
      <c r="D30" s="7">
        <v>0.16200000000000001</v>
      </c>
      <c r="E30" s="7">
        <f t="shared" si="0"/>
        <v>0.66639999999999999</v>
      </c>
      <c r="F30" s="7">
        <f t="shared" si="1"/>
        <v>0.5714285714285714</v>
      </c>
      <c r="G30" s="7">
        <f t="shared" si="2"/>
        <v>0.61891428571428575</v>
      </c>
      <c r="H30" s="13">
        <v>7</v>
      </c>
      <c r="I30" s="13">
        <v>4</v>
      </c>
      <c r="J30" s="5">
        <f t="shared" si="3"/>
        <v>0.5714285714285714</v>
      </c>
      <c r="K30" s="3" t="s">
        <v>286</v>
      </c>
      <c r="L30" s="3"/>
    </row>
    <row r="31" spans="1:12" x14ac:dyDescent="0.3">
      <c r="A31" s="7" t="s">
        <v>132</v>
      </c>
      <c r="B31" s="7" t="s">
        <v>133</v>
      </c>
      <c r="C31" s="6">
        <v>9</v>
      </c>
      <c r="D31" s="7">
        <v>0.23899999999999999</v>
      </c>
      <c r="E31" s="7">
        <f t="shared" si="0"/>
        <v>0.56000000000000005</v>
      </c>
      <c r="F31" s="7">
        <f t="shared" si="1"/>
        <v>0.36772486772486779</v>
      </c>
      <c r="G31" s="7">
        <f t="shared" si="2"/>
        <v>0.46386243386243392</v>
      </c>
      <c r="H31" s="13">
        <v>10</v>
      </c>
      <c r="I31" s="13">
        <v>7</v>
      </c>
      <c r="J31" s="5">
        <f t="shared" si="3"/>
        <v>0.7</v>
      </c>
      <c r="K31" s="3" t="s">
        <v>286</v>
      </c>
      <c r="L31" s="3"/>
    </row>
    <row r="32" spans="1:12" x14ac:dyDescent="0.3">
      <c r="A32" s="7" t="s">
        <v>132</v>
      </c>
      <c r="B32" s="7" t="s">
        <v>145</v>
      </c>
      <c r="C32" s="6">
        <v>9.5</v>
      </c>
      <c r="D32" s="7">
        <v>0.129</v>
      </c>
      <c r="E32" s="7">
        <f t="shared" si="0"/>
        <v>0.6</v>
      </c>
      <c r="F32" s="7">
        <f t="shared" si="1"/>
        <v>0.65873015873015872</v>
      </c>
      <c r="G32" s="7">
        <f t="shared" si="2"/>
        <v>0.62936507936507935</v>
      </c>
      <c r="H32" s="13">
        <v>13</v>
      </c>
      <c r="I32" s="13">
        <v>5</v>
      </c>
      <c r="J32" s="5">
        <f t="shared" si="3"/>
        <v>0.38461538461538464</v>
      </c>
      <c r="K32" s="3" t="s">
        <v>286</v>
      </c>
      <c r="L32" s="3"/>
    </row>
    <row r="33" spans="1:12" x14ac:dyDescent="0.3">
      <c r="A33" s="7" t="s">
        <v>18</v>
      </c>
      <c r="B33" s="7" t="s">
        <v>123</v>
      </c>
      <c r="C33" s="6">
        <v>7</v>
      </c>
      <c r="D33" s="7">
        <v>0.219</v>
      </c>
      <c r="E33" s="7">
        <f t="shared" si="0"/>
        <v>0.4</v>
      </c>
      <c r="F33" s="7">
        <f t="shared" si="1"/>
        <v>0.42063492063492058</v>
      </c>
      <c r="G33" s="7">
        <f t="shared" si="2"/>
        <v>0.4103174603174603</v>
      </c>
      <c r="H33" s="13">
        <v>15</v>
      </c>
      <c r="I33" s="13">
        <v>8</v>
      </c>
      <c r="J33" s="5">
        <f t="shared" si="3"/>
        <v>0.53333333333333333</v>
      </c>
      <c r="K33" s="3" t="s">
        <v>286</v>
      </c>
      <c r="L33" s="3"/>
    </row>
    <row r="34" spans="1:12" x14ac:dyDescent="0.3">
      <c r="A34" s="7" t="s">
        <v>18</v>
      </c>
      <c r="B34" s="7" t="s">
        <v>19</v>
      </c>
      <c r="C34" s="6">
        <v>8.42</v>
      </c>
      <c r="D34" s="7">
        <v>0.218</v>
      </c>
      <c r="E34" s="7">
        <f t="shared" si="0"/>
        <v>0.51359999999999995</v>
      </c>
      <c r="F34" s="7">
        <f t="shared" si="1"/>
        <v>0.42328042328042326</v>
      </c>
      <c r="G34" s="7">
        <f t="shared" si="2"/>
        <v>0.4684402116402116</v>
      </c>
      <c r="H34" s="13">
        <v>15</v>
      </c>
      <c r="I34" s="13">
        <v>9</v>
      </c>
      <c r="J34" s="5">
        <f t="shared" si="3"/>
        <v>0.6</v>
      </c>
      <c r="K34" s="3" t="s">
        <v>286</v>
      </c>
      <c r="L34" s="3"/>
    </row>
    <row r="35" spans="1:12" x14ac:dyDescent="0.3">
      <c r="A35" s="7" t="s">
        <v>18</v>
      </c>
      <c r="B35" s="7" t="s">
        <v>146</v>
      </c>
      <c r="C35" s="6">
        <v>8.66</v>
      </c>
      <c r="D35" s="7">
        <v>0.13400000000000001</v>
      </c>
      <c r="E35" s="7">
        <f t="shared" si="0"/>
        <v>0.53280000000000005</v>
      </c>
      <c r="F35" s="7">
        <f t="shared" si="1"/>
        <v>0.64550264550264547</v>
      </c>
      <c r="G35" s="7">
        <f t="shared" si="2"/>
        <v>0.58915132275132276</v>
      </c>
      <c r="H35" s="13">
        <v>15</v>
      </c>
      <c r="I35" s="13">
        <v>6</v>
      </c>
      <c r="J35" s="5">
        <f t="shared" si="3"/>
        <v>0.4</v>
      </c>
      <c r="K35" s="3" t="s">
        <v>286</v>
      </c>
      <c r="L35" s="3"/>
    </row>
    <row r="36" spans="1:12" x14ac:dyDescent="0.3">
      <c r="A36" s="7" t="s">
        <v>53</v>
      </c>
      <c r="B36" s="7" t="s">
        <v>54</v>
      </c>
      <c r="C36" s="6">
        <v>7</v>
      </c>
      <c r="D36" s="7">
        <v>0.16400000000000001</v>
      </c>
      <c r="E36" s="7">
        <f t="shared" si="0"/>
        <v>0.4</v>
      </c>
      <c r="F36" s="7">
        <f t="shared" si="1"/>
        <v>0.56613756613756605</v>
      </c>
      <c r="G36" s="7">
        <f t="shared" si="2"/>
        <v>0.48306878306878304</v>
      </c>
      <c r="H36" s="13">
        <v>12</v>
      </c>
      <c r="I36" s="13">
        <v>9</v>
      </c>
      <c r="J36" s="5">
        <f t="shared" si="3"/>
        <v>0.75</v>
      </c>
      <c r="K36" s="3" t="s">
        <v>286</v>
      </c>
      <c r="L36" s="3"/>
    </row>
    <row r="37" spans="1:12" x14ac:dyDescent="0.3">
      <c r="A37" s="7" t="s">
        <v>188</v>
      </c>
      <c r="B37" s="7" t="s">
        <v>54</v>
      </c>
      <c r="C37" s="6">
        <v>5.33</v>
      </c>
      <c r="D37" s="7">
        <v>0.14499999999999999</v>
      </c>
      <c r="E37" s="7">
        <f t="shared" si="0"/>
        <v>0.26640000000000003</v>
      </c>
      <c r="F37" s="7">
        <f t="shared" si="1"/>
        <v>0.61640211640211651</v>
      </c>
      <c r="G37" s="7">
        <f t="shared" si="2"/>
        <v>0.44140105820105824</v>
      </c>
      <c r="H37" s="13">
        <v>12</v>
      </c>
      <c r="I37" s="13">
        <v>8</v>
      </c>
      <c r="J37" s="5">
        <f t="shared" si="3"/>
        <v>0.66666666666666663</v>
      </c>
      <c r="K37" s="3" t="s">
        <v>286</v>
      </c>
      <c r="L37" s="3"/>
    </row>
    <row r="38" spans="1:12" x14ac:dyDescent="0.3">
      <c r="A38" s="7" t="s">
        <v>122</v>
      </c>
      <c r="B38" s="7" t="s">
        <v>123</v>
      </c>
      <c r="C38" s="6">
        <v>4.5</v>
      </c>
      <c r="D38" s="7">
        <v>0.15</v>
      </c>
      <c r="E38" s="7">
        <f t="shared" si="0"/>
        <v>0.2</v>
      </c>
      <c r="F38" s="7">
        <f t="shared" si="1"/>
        <v>0.60317460317460325</v>
      </c>
      <c r="G38" s="7">
        <f t="shared" si="2"/>
        <v>0.4015873015873016</v>
      </c>
      <c r="H38" s="13">
        <v>11</v>
      </c>
      <c r="I38" s="13">
        <v>6</v>
      </c>
      <c r="J38" s="5">
        <f t="shared" si="3"/>
        <v>0.54545454545454541</v>
      </c>
      <c r="K38" s="3" t="s">
        <v>286</v>
      </c>
      <c r="L38" s="3"/>
    </row>
    <row r="39" spans="1:12" x14ac:dyDescent="0.3">
      <c r="A39" s="7" t="s">
        <v>122</v>
      </c>
      <c r="B39" s="7" t="s">
        <v>217</v>
      </c>
      <c r="C39" s="6">
        <v>9.5</v>
      </c>
      <c r="D39" s="7">
        <v>0.224</v>
      </c>
      <c r="E39" s="7">
        <f t="shared" si="0"/>
        <v>0.6</v>
      </c>
      <c r="F39" s="7">
        <f t="shared" si="1"/>
        <v>0.40740740740740744</v>
      </c>
      <c r="G39" s="7">
        <f t="shared" si="2"/>
        <v>0.50370370370370376</v>
      </c>
      <c r="H39" s="13">
        <v>8</v>
      </c>
      <c r="I39" s="13">
        <v>4</v>
      </c>
      <c r="J39" s="5">
        <f t="shared" si="3"/>
        <v>0.5</v>
      </c>
      <c r="K39" s="3" t="s">
        <v>286</v>
      </c>
      <c r="L39" s="3"/>
    </row>
    <row r="40" spans="1:12" x14ac:dyDescent="0.3">
      <c r="A40" s="7" t="s">
        <v>70</v>
      </c>
      <c r="B40" s="7" t="s">
        <v>234</v>
      </c>
      <c r="C40" s="6">
        <v>8.42</v>
      </c>
      <c r="D40" s="7">
        <v>0.21099999999999999</v>
      </c>
      <c r="E40" s="7">
        <f t="shared" si="0"/>
        <v>0.51359999999999995</v>
      </c>
      <c r="F40" s="7">
        <f t="shared" si="1"/>
        <v>0.44179894179894186</v>
      </c>
      <c r="G40" s="7">
        <f t="shared" si="2"/>
        <v>0.4776994708994709</v>
      </c>
      <c r="H40" s="13">
        <v>13</v>
      </c>
      <c r="I40" s="13">
        <v>9</v>
      </c>
      <c r="J40" s="5">
        <f t="shared" si="3"/>
        <v>0.69230769230769229</v>
      </c>
      <c r="K40" s="3" t="s">
        <v>286</v>
      </c>
      <c r="L40" s="3"/>
    </row>
    <row r="41" spans="1:12" x14ac:dyDescent="0.3">
      <c r="A41" s="7" t="s">
        <v>70</v>
      </c>
      <c r="B41" s="7" t="s">
        <v>66</v>
      </c>
      <c r="C41" s="6">
        <v>9</v>
      </c>
      <c r="D41" s="7">
        <v>0.19</v>
      </c>
      <c r="E41" s="7">
        <f t="shared" si="0"/>
        <v>0.56000000000000005</v>
      </c>
      <c r="F41" s="7">
        <f t="shared" si="1"/>
        <v>0.49735449735449733</v>
      </c>
      <c r="G41" s="7">
        <f t="shared" si="2"/>
        <v>0.52867724867724863</v>
      </c>
      <c r="H41" s="13">
        <v>10</v>
      </c>
      <c r="I41" s="13">
        <v>6</v>
      </c>
      <c r="J41" s="5">
        <f t="shared" si="3"/>
        <v>0.6</v>
      </c>
      <c r="K41" s="3" t="s">
        <v>286</v>
      </c>
      <c r="L41" s="3"/>
    </row>
    <row r="42" spans="1:12" x14ac:dyDescent="0.3">
      <c r="A42" s="7" t="s">
        <v>163</v>
      </c>
      <c r="B42" s="7" t="s">
        <v>234</v>
      </c>
      <c r="C42" s="6">
        <v>8</v>
      </c>
      <c r="D42" s="7">
        <v>0.156</v>
      </c>
      <c r="E42" s="7">
        <f t="shared" si="0"/>
        <v>0.48</v>
      </c>
      <c r="F42" s="7">
        <f t="shared" si="1"/>
        <v>0.58730158730158732</v>
      </c>
      <c r="G42" s="7">
        <f t="shared" si="2"/>
        <v>0.53365079365079371</v>
      </c>
      <c r="H42" s="13">
        <v>10</v>
      </c>
      <c r="I42" s="13">
        <v>7</v>
      </c>
      <c r="J42" s="5">
        <f t="shared" si="3"/>
        <v>0.7</v>
      </c>
      <c r="K42" s="3" t="s">
        <v>286</v>
      </c>
      <c r="L42" s="3"/>
    </row>
    <row r="43" spans="1:12" x14ac:dyDescent="0.3">
      <c r="A43" s="7" t="s">
        <v>163</v>
      </c>
      <c r="B43" s="7" t="s">
        <v>66</v>
      </c>
      <c r="C43" s="6">
        <v>12</v>
      </c>
      <c r="D43" s="7">
        <v>0.20899999999999999</v>
      </c>
      <c r="E43" s="7">
        <f t="shared" si="0"/>
        <v>0.8</v>
      </c>
      <c r="F43" s="7">
        <f t="shared" si="1"/>
        <v>0.44708994708994709</v>
      </c>
      <c r="G43" s="7">
        <f t="shared" si="2"/>
        <v>0.62354497354497362</v>
      </c>
      <c r="H43" s="13">
        <v>9</v>
      </c>
      <c r="I43" s="13">
        <v>4</v>
      </c>
      <c r="J43" s="5">
        <f t="shared" si="3"/>
        <v>0.44444444444444442</v>
      </c>
      <c r="K43" s="3" t="s">
        <v>286</v>
      </c>
      <c r="L43" s="3"/>
    </row>
    <row r="44" spans="1:12" x14ac:dyDescent="0.3">
      <c r="A44" s="7" t="s">
        <v>63</v>
      </c>
      <c r="B44" s="7" t="s">
        <v>64</v>
      </c>
      <c r="C44" s="6">
        <v>4.5</v>
      </c>
      <c r="D44" s="7">
        <v>0.21299999999999999</v>
      </c>
      <c r="E44" s="7">
        <f t="shared" si="0"/>
        <v>0.2</v>
      </c>
      <c r="F44" s="7">
        <f t="shared" si="1"/>
        <v>0.43650793650793651</v>
      </c>
      <c r="G44" s="7">
        <f t="shared" si="2"/>
        <v>0.31825396825396823</v>
      </c>
      <c r="H44" s="13">
        <v>6</v>
      </c>
      <c r="I44" s="13">
        <v>5</v>
      </c>
      <c r="J44" s="5">
        <f t="shared" si="3"/>
        <v>0.83333333333333337</v>
      </c>
      <c r="K44" s="3" t="s">
        <v>286</v>
      </c>
      <c r="L44" s="3" t="s">
        <v>270</v>
      </c>
    </row>
    <row r="45" spans="1:12" x14ac:dyDescent="0.3">
      <c r="A45" s="7" t="s">
        <v>63</v>
      </c>
      <c r="B45" s="7" t="s">
        <v>140</v>
      </c>
      <c r="C45" s="6">
        <v>12</v>
      </c>
      <c r="D45" s="7">
        <v>0.23200000000000001</v>
      </c>
      <c r="E45" s="7">
        <f t="shared" si="0"/>
        <v>0.8</v>
      </c>
      <c r="F45" s="7">
        <f t="shared" si="1"/>
        <v>0.38624338624338617</v>
      </c>
      <c r="G45" s="7">
        <f t="shared" si="2"/>
        <v>0.59312169312169316</v>
      </c>
      <c r="H45" s="13">
        <v>13</v>
      </c>
      <c r="I45" s="13">
        <v>6</v>
      </c>
      <c r="J45" s="5">
        <f t="shared" si="3"/>
        <v>0.46153846153846156</v>
      </c>
      <c r="K45" s="3" t="s">
        <v>286</v>
      </c>
      <c r="L45" s="3"/>
    </row>
    <row r="46" spans="1:12" x14ac:dyDescent="0.3">
      <c r="A46" s="7" t="s">
        <v>8</v>
      </c>
      <c r="B46" s="7" t="s">
        <v>9</v>
      </c>
      <c r="C46" s="6">
        <v>8</v>
      </c>
      <c r="D46" s="7">
        <v>0.26600000000000001</v>
      </c>
      <c r="E46" s="7">
        <f t="shared" si="0"/>
        <v>0.48</v>
      </c>
      <c r="F46" s="7">
        <f t="shared" si="1"/>
        <v>0.29629629629629628</v>
      </c>
      <c r="G46" s="7">
        <f t="shared" si="2"/>
        <v>0.38814814814814813</v>
      </c>
      <c r="H46" s="13">
        <v>11</v>
      </c>
      <c r="I46" s="13">
        <v>6</v>
      </c>
      <c r="J46" s="5">
        <f t="shared" si="3"/>
        <v>0.54545454545454541</v>
      </c>
      <c r="K46" s="3" t="s">
        <v>287</v>
      </c>
      <c r="L46" s="3"/>
    </row>
    <row r="47" spans="1:12" x14ac:dyDescent="0.3">
      <c r="A47" s="7" t="s">
        <v>250</v>
      </c>
      <c r="B47" s="7" t="s">
        <v>9</v>
      </c>
      <c r="C47" s="6">
        <v>7</v>
      </c>
      <c r="D47" s="7">
        <v>0.221</v>
      </c>
      <c r="E47" s="7">
        <f t="shared" si="0"/>
        <v>0.4</v>
      </c>
      <c r="F47" s="7">
        <f t="shared" si="1"/>
        <v>0.41534391534391535</v>
      </c>
      <c r="G47" s="7">
        <f t="shared" si="2"/>
        <v>0.40767195767195769</v>
      </c>
      <c r="H47" s="13">
        <v>6</v>
      </c>
      <c r="I47" s="13">
        <v>4</v>
      </c>
      <c r="J47" s="5">
        <f t="shared" si="3"/>
        <v>0.66666666666666663</v>
      </c>
      <c r="K47" s="3" t="s">
        <v>287</v>
      </c>
      <c r="L47" s="3"/>
    </row>
    <row r="48" spans="1:12" x14ac:dyDescent="0.3">
      <c r="A48" s="7" t="s">
        <v>105</v>
      </c>
      <c r="B48" s="7" t="s">
        <v>106</v>
      </c>
      <c r="C48" s="6">
        <v>5.33</v>
      </c>
      <c r="D48" s="7">
        <v>0.19700000000000001</v>
      </c>
      <c r="E48" s="7">
        <f t="shared" si="0"/>
        <v>0.26640000000000003</v>
      </c>
      <c r="F48" s="7">
        <f t="shared" si="1"/>
        <v>0.47883597883597884</v>
      </c>
      <c r="G48" s="7">
        <f t="shared" si="2"/>
        <v>0.3726179894179894</v>
      </c>
      <c r="H48" s="13">
        <v>7</v>
      </c>
      <c r="I48" s="13">
        <v>6</v>
      </c>
      <c r="J48" s="5">
        <f t="shared" si="3"/>
        <v>0.8571428571428571</v>
      </c>
      <c r="K48" s="3" t="s">
        <v>287</v>
      </c>
      <c r="L48" s="3"/>
    </row>
    <row r="49" spans="1:12" x14ac:dyDescent="0.3">
      <c r="A49" s="7" t="s">
        <v>142</v>
      </c>
      <c r="B49" s="7" t="s">
        <v>143</v>
      </c>
      <c r="C49" s="6">
        <v>7</v>
      </c>
      <c r="D49" s="7">
        <v>0.26200000000000001</v>
      </c>
      <c r="E49" s="7">
        <f t="shared" si="0"/>
        <v>0.4</v>
      </c>
      <c r="F49" s="7">
        <f t="shared" si="1"/>
        <v>0.30687830687830686</v>
      </c>
      <c r="G49" s="7">
        <f t="shared" si="2"/>
        <v>0.35343915343915344</v>
      </c>
      <c r="H49" s="13">
        <v>11</v>
      </c>
      <c r="I49" s="13">
        <v>4</v>
      </c>
      <c r="J49" s="5">
        <f t="shared" si="3"/>
        <v>0.36363636363636365</v>
      </c>
      <c r="K49" s="3" t="s">
        <v>288</v>
      </c>
      <c r="L49" s="3"/>
    </row>
    <row r="50" spans="1:12" x14ac:dyDescent="0.3">
      <c r="A50" s="7" t="s">
        <v>142</v>
      </c>
      <c r="B50" s="7" t="s">
        <v>221</v>
      </c>
      <c r="C50" s="6">
        <v>5.33</v>
      </c>
      <c r="D50" s="7">
        <v>0.14499999999999999</v>
      </c>
      <c r="E50" s="7">
        <f t="shared" si="0"/>
        <v>0.26640000000000003</v>
      </c>
      <c r="F50" s="7">
        <f t="shared" si="1"/>
        <v>0.61640211640211651</v>
      </c>
      <c r="G50" s="7">
        <f t="shared" si="2"/>
        <v>0.44140105820105824</v>
      </c>
      <c r="H50" s="13">
        <v>10</v>
      </c>
      <c r="I50" s="13">
        <v>3</v>
      </c>
      <c r="J50" s="5">
        <f t="shared" si="3"/>
        <v>0.3</v>
      </c>
      <c r="K50" s="3" t="s">
        <v>288</v>
      </c>
      <c r="L50" s="3"/>
    </row>
    <row r="51" spans="1:12" x14ac:dyDescent="0.3">
      <c r="A51" s="7" t="s">
        <v>142</v>
      </c>
      <c r="B51" s="7" t="s">
        <v>202</v>
      </c>
      <c r="C51" s="6">
        <v>6.28</v>
      </c>
      <c r="D51" s="7">
        <v>0.16500000000000001</v>
      </c>
      <c r="E51" s="7">
        <f t="shared" si="0"/>
        <v>0.34240000000000004</v>
      </c>
      <c r="F51" s="7">
        <f t="shared" si="1"/>
        <v>0.56349206349206349</v>
      </c>
      <c r="G51" s="7">
        <f t="shared" si="2"/>
        <v>0.45294603174603176</v>
      </c>
      <c r="H51" s="13">
        <v>9</v>
      </c>
      <c r="I51" s="13">
        <v>8</v>
      </c>
      <c r="J51" s="5">
        <f t="shared" si="3"/>
        <v>0.88888888888888884</v>
      </c>
      <c r="K51" s="3" t="s">
        <v>288</v>
      </c>
      <c r="L51" s="3"/>
    </row>
    <row r="52" spans="1:12" x14ac:dyDescent="0.3">
      <c r="A52" s="7" t="s">
        <v>142</v>
      </c>
      <c r="B52" s="7" t="s">
        <v>223</v>
      </c>
      <c r="C52" s="6">
        <v>8.66</v>
      </c>
      <c r="D52" s="7">
        <v>0.19700000000000001</v>
      </c>
      <c r="E52" s="7">
        <f t="shared" si="0"/>
        <v>0.53280000000000005</v>
      </c>
      <c r="F52" s="7">
        <f t="shared" si="1"/>
        <v>0.47883597883597884</v>
      </c>
      <c r="G52" s="7">
        <f t="shared" si="2"/>
        <v>0.5058179894179895</v>
      </c>
      <c r="H52" s="13">
        <v>12</v>
      </c>
      <c r="I52" s="13">
        <v>9</v>
      </c>
      <c r="J52" s="5">
        <f t="shared" si="3"/>
        <v>0.75</v>
      </c>
      <c r="K52" s="3" t="s">
        <v>288</v>
      </c>
      <c r="L52" s="3"/>
    </row>
    <row r="53" spans="1:12" x14ac:dyDescent="0.3">
      <c r="A53" s="7" t="s">
        <v>142</v>
      </c>
      <c r="B53" s="7" t="s">
        <v>143</v>
      </c>
      <c r="C53" s="6">
        <v>8.42</v>
      </c>
      <c r="D53" s="7">
        <v>0.152</v>
      </c>
      <c r="E53" s="7">
        <f t="shared" si="0"/>
        <v>0.51359999999999995</v>
      </c>
      <c r="F53" s="7">
        <f t="shared" si="1"/>
        <v>0.59788359788359791</v>
      </c>
      <c r="G53" s="7">
        <f t="shared" si="2"/>
        <v>0.55574179894179898</v>
      </c>
      <c r="H53" s="13">
        <v>13</v>
      </c>
      <c r="I53" s="13">
        <v>7</v>
      </c>
      <c r="J53" s="5">
        <f t="shared" si="3"/>
        <v>0.53846153846153844</v>
      </c>
      <c r="K53" s="3" t="s">
        <v>288</v>
      </c>
      <c r="L53" s="3"/>
    </row>
    <row r="54" spans="1:12" x14ac:dyDescent="0.3">
      <c r="A54" s="7" t="s">
        <v>142</v>
      </c>
      <c r="B54" s="7" t="s">
        <v>110</v>
      </c>
      <c r="C54" s="6">
        <v>10.57</v>
      </c>
      <c r="D54" s="7">
        <v>0.152</v>
      </c>
      <c r="E54" s="7">
        <f t="shared" si="0"/>
        <v>0.68559999999999999</v>
      </c>
      <c r="F54" s="7">
        <f t="shared" si="1"/>
        <v>0.59788359788359791</v>
      </c>
      <c r="G54" s="7">
        <f t="shared" si="2"/>
        <v>0.64174179894179895</v>
      </c>
      <c r="H54" s="13">
        <v>11</v>
      </c>
      <c r="I54" s="13">
        <v>7</v>
      </c>
      <c r="J54" s="5">
        <f t="shared" si="3"/>
        <v>0.63636363636363635</v>
      </c>
      <c r="K54" s="3" t="s">
        <v>288</v>
      </c>
      <c r="L54" s="3"/>
    </row>
    <row r="55" spans="1:12" x14ac:dyDescent="0.3">
      <c r="A55" s="7" t="s">
        <v>142</v>
      </c>
      <c r="B55" s="7" t="s">
        <v>88</v>
      </c>
      <c r="C55" s="6">
        <v>14</v>
      </c>
      <c r="D55" s="7">
        <v>0.16700000000000001</v>
      </c>
      <c r="E55" s="7">
        <f t="shared" si="0"/>
        <v>0.96</v>
      </c>
      <c r="F55" s="7">
        <f t="shared" si="1"/>
        <v>0.55820105820105814</v>
      </c>
      <c r="G55" s="7">
        <f t="shared" si="2"/>
        <v>0.75910052910052905</v>
      </c>
      <c r="H55" s="13">
        <v>10</v>
      </c>
      <c r="I55" s="13">
        <v>5</v>
      </c>
      <c r="J55" s="5">
        <f t="shared" si="3"/>
        <v>0.5</v>
      </c>
      <c r="K55" s="3" t="s">
        <v>288</v>
      </c>
      <c r="L55" s="3"/>
    </row>
    <row r="56" spans="1:12" x14ac:dyDescent="0.3">
      <c r="A56" s="7" t="s">
        <v>109</v>
      </c>
      <c r="B56" s="7" t="s">
        <v>143</v>
      </c>
      <c r="C56" s="6">
        <v>6.16</v>
      </c>
      <c r="D56" s="7">
        <v>0.20499999999999999</v>
      </c>
      <c r="E56" s="7">
        <f t="shared" si="0"/>
        <v>0.33279999999999998</v>
      </c>
      <c r="F56" s="7">
        <f t="shared" si="1"/>
        <v>0.45767195767195767</v>
      </c>
      <c r="G56" s="7">
        <f t="shared" si="2"/>
        <v>0.39523597883597883</v>
      </c>
      <c r="H56" s="13">
        <v>13</v>
      </c>
      <c r="I56" s="13">
        <v>7</v>
      </c>
      <c r="J56" s="5">
        <f t="shared" si="3"/>
        <v>0.53846153846153844</v>
      </c>
      <c r="K56" s="3" t="s">
        <v>288</v>
      </c>
      <c r="L56" s="3"/>
    </row>
    <row r="57" spans="1:12" x14ac:dyDescent="0.3">
      <c r="A57" s="7" t="s">
        <v>109</v>
      </c>
      <c r="B57" s="7" t="s">
        <v>269</v>
      </c>
      <c r="C57" s="6">
        <v>9.14</v>
      </c>
      <c r="D57" s="7">
        <v>0.28199999999999997</v>
      </c>
      <c r="E57" s="7">
        <f t="shared" si="0"/>
        <v>0.57120000000000004</v>
      </c>
      <c r="F57" s="7">
        <f t="shared" si="1"/>
        <v>0.25396825396825407</v>
      </c>
      <c r="G57" s="7">
        <f t="shared" si="2"/>
        <v>0.41258412698412705</v>
      </c>
      <c r="H57" s="13">
        <v>12</v>
      </c>
      <c r="I57" s="13">
        <v>7</v>
      </c>
      <c r="J57" s="5">
        <f t="shared" si="3"/>
        <v>0.58333333333333337</v>
      </c>
      <c r="K57" s="3" t="s">
        <v>288</v>
      </c>
      <c r="L57" s="3"/>
    </row>
    <row r="58" spans="1:12" x14ac:dyDescent="0.3">
      <c r="A58" s="7" t="s">
        <v>109</v>
      </c>
      <c r="B58" s="7" t="s">
        <v>238</v>
      </c>
      <c r="C58" s="6">
        <v>8.25</v>
      </c>
      <c r="D58" s="7">
        <v>0.24399999999999999</v>
      </c>
      <c r="E58" s="7">
        <f t="shared" si="0"/>
        <v>0.5</v>
      </c>
      <c r="F58" s="7">
        <f t="shared" si="1"/>
        <v>0.35449735449735453</v>
      </c>
      <c r="G58" s="7">
        <f t="shared" si="2"/>
        <v>0.42724867724867727</v>
      </c>
      <c r="H58" s="13">
        <v>14</v>
      </c>
      <c r="I58" s="13">
        <v>8</v>
      </c>
      <c r="J58" s="5">
        <f t="shared" si="3"/>
        <v>0.5714285714285714</v>
      </c>
      <c r="K58" s="3" t="s">
        <v>288</v>
      </c>
      <c r="L58" s="3"/>
    </row>
    <row r="59" spans="1:12" x14ac:dyDescent="0.3">
      <c r="A59" s="7" t="s">
        <v>109</v>
      </c>
      <c r="B59" s="7" t="s">
        <v>25</v>
      </c>
      <c r="C59" s="6">
        <v>8.42</v>
      </c>
      <c r="D59" s="7">
        <v>0.20899999999999999</v>
      </c>
      <c r="E59" s="7">
        <f t="shared" si="0"/>
        <v>0.51359999999999995</v>
      </c>
      <c r="F59" s="7">
        <f t="shared" si="1"/>
        <v>0.44708994708994709</v>
      </c>
      <c r="G59" s="7">
        <f t="shared" si="2"/>
        <v>0.48034497354497352</v>
      </c>
      <c r="H59" s="13">
        <v>12</v>
      </c>
      <c r="I59" s="13">
        <v>7</v>
      </c>
      <c r="J59" s="5">
        <f t="shared" si="3"/>
        <v>0.58333333333333337</v>
      </c>
      <c r="K59" s="3" t="s">
        <v>288</v>
      </c>
      <c r="L59" s="3"/>
    </row>
    <row r="60" spans="1:12" x14ac:dyDescent="0.3">
      <c r="A60" s="7" t="s">
        <v>109</v>
      </c>
      <c r="B60" s="7" t="s">
        <v>108</v>
      </c>
      <c r="C60" s="6">
        <v>11.5</v>
      </c>
      <c r="D60" s="7">
        <v>0.28799999999999998</v>
      </c>
      <c r="E60" s="7">
        <f t="shared" si="0"/>
        <v>0.76</v>
      </c>
      <c r="F60" s="7">
        <f t="shared" si="1"/>
        <v>0.23809523809523814</v>
      </c>
      <c r="G60" s="7">
        <f t="shared" si="2"/>
        <v>0.49904761904761907</v>
      </c>
      <c r="H60" s="13">
        <v>15</v>
      </c>
      <c r="I60" s="13">
        <v>12</v>
      </c>
      <c r="J60" s="5">
        <f t="shared" si="3"/>
        <v>0.8</v>
      </c>
      <c r="K60" s="3" t="s">
        <v>288</v>
      </c>
      <c r="L60" s="3"/>
    </row>
    <row r="61" spans="1:12" x14ac:dyDescent="0.3">
      <c r="A61" s="7" t="s">
        <v>109</v>
      </c>
      <c r="B61" s="7" t="s">
        <v>110</v>
      </c>
      <c r="C61" s="6">
        <v>12</v>
      </c>
      <c r="D61" s="7">
        <v>0.18</v>
      </c>
      <c r="E61" s="7">
        <f t="shared" si="0"/>
        <v>0.8</v>
      </c>
      <c r="F61" s="7">
        <f t="shared" si="1"/>
        <v>0.52380952380952384</v>
      </c>
      <c r="G61" s="7">
        <f t="shared" si="2"/>
        <v>0.661904761904762</v>
      </c>
      <c r="H61" s="13">
        <v>13</v>
      </c>
      <c r="I61" s="13">
        <v>6</v>
      </c>
      <c r="J61" s="5">
        <f t="shared" si="3"/>
        <v>0.46153846153846156</v>
      </c>
      <c r="K61" s="3" t="s">
        <v>288</v>
      </c>
      <c r="L61" s="3"/>
    </row>
    <row r="62" spans="1:12" x14ac:dyDescent="0.3">
      <c r="A62" s="7" t="s">
        <v>24</v>
      </c>
      <c r="B62" s="7" t="s">
        <v>108</v>
      </c>
      <c r="C62" s="6">
        <v>4.16</v>
      </c>
      <c r="D62" s="7">
        <v>0.251</v>
      </c>
      <c r="E62" s="7">
        <f t="shared" si="0"/>
        <v>0.17280000000000001</v>
      </c>
      <c r="F62" s="7">
        <f t="shared" si="1"/>
        <v>0.33597883597883593</v>
      </c>
      <c r="G62" s="7">
        <f t="shared" si="2"/>
        <v>0.25438941798941794</v>
      </c>
      <c r="H62" s="13">
        <v>8</v>
      </c>
      <c r="I62" s="13">
        <v>6</v>
      </c>
      <c r="J62" s="5">
        <f t="shared" si="3"/>
        <v>0.75</v>
      </c>
      <c r="K62" s="3" t="s">
        <v>288</v>
      </c>
      <c r="L62" s="3"/>
    </row>
    <row r="63" spans="1:12" x14ac:dyDescent="0.3">
      <c r="A63" s="7" t="s">
        <v>24</v>
      </c>
      <c r="B63" s="7" t="s">
        <v>25</v>
      </c>
      <c r="C63" s="6">
        <v>5.125</v>
      </c>
      <c r="D63" s="7">
        <v>0.21299999999999999</v>
      </c>
      <c r="E63" s="7">
        <f t="shared" si="0"/>
        <v>0.25</v>
      </c>
      <c r="F63" s="7">
        <f t="shared" si="1"/>
        <v>0.43650793650793651</v>
      </c>
      <c r="G63" s="7">
        <f t="shared" si="2"/>
        <v>0.34325396825396826</v>
      </c>
      <c r="H63" s="13">
        <v>14</v>
      </c>
      <c r="I63" s="13">
        <v>8</v>
      </c>
      <c r="J63" s="5">
        <f t="shared" si="3"/>
        <v>0.5714285714285714</v>
      </c>
      <c r="K63" s="3" t="s">
        <v>288</v>
      </c>
      <c r="L63" s="3"/>
    </row>
    <row r="64" spans="1:12" x14ac:dyDescent="0.3">
      <c r="A64" s="7" t="s">
        <v>24</v>
      </c>
      <c r="B64" s="7" t="s">
        <v>108</v>
      </c>
      <c r="C64" s="6">
        <v>7</v>
      </c>
      <c r="D64" s="7">
        <v>0.22700000000000001</v>
      </c>
      <c r="E64" s="7">
        <f t="shared" si="0"/>
        <v>0.4</v>
      </c>
      <c r="F64" s="7">
        <f t="shared" si="1"/>
        <v>0.39947089947089942</v>
      </c>
      <c r="G64" s="7">
        <f t="shared" si="2"/>
        <v>0.39973544973544972</v>
      </c>
      <c r="H64" s="13">
        <v>10</v>
      </c>
      <c r="I64" s="13">
        <v>7</v>
      </c>
      <c r="J64" s="5">
        <f t="shared" si="3"/>
        <v>0.7</v>
      </c>
      <c r="K64" s="3" t="s">
        <v>288</v>
      </c>
      <c r="L64" s="3"/>
    </row>
    <row r="65" spans="1:12" x14ac:dyDescent="0.3">
      <c r="A65" s="7" t="s">
        <v>24</v>
      </c>
      <c r="B65" s="7" t="s">
        <v>25</v>
      </c>
      <c r="C65" s="6">
        <v>8.25</v>
      </c>
      <c r="D65" s="7">
        <v>0.20899999999999999</v>
      </c>
      <c r="E65" s="7">
        <f t="shared" si="0"/>
        <v>0.5</v>
      </c>
      <c r="F65" s="7">
        <f t="shared" si="1"/>
        <v>0.44708994708994709</v>
      </c>
      <c r="G65" s="7">
        <f t="shared" si="2"/>
        <v>0.47354497354497355</v>
      </c>
      <c r="H65" s="13">
        <v>14</v>
      </c>
      <c r="I65" s="13">
        <v>5</v>
      </c>
      <c r="J65" s="5">
        <f t="shared" si="3"/>
        <v>0.35714285714285715</v>
      </c>
      <c r="K65" s="3" t="s">
        <v>288</v>
      </c>
      <c r="L65" s="3"/>
    </row>
    <row r="66" spans="1:12" x14ac:dyDescent="0.3">
      <c r="A66" s="7" t="s">
        <v>87</v>
      </c>
      <c r="B66" s="7" t="s">
        <v>88</v>
      </c>
      <c r="C66" s="6">
        <v>8.42</v>
      </c>
      <c r="D66" s="7">
        <v>0.25800000000000001</v>
      </c>
      <c r="E66" s="7">
        <f t="shared" ref="E66:E129" si="4">(C66 - MIN(C:C)) / (MAX(C:C) - MIN(C:C))</f>
        <v>0.51359999999999995</v>
      </c>
      <c r="F66" s="7">
        <f t="shared" ref="F66:F129" si="5">1 - ((D66 - MIN(D:D)) / (MAX(D:D) - MIN(D:D)))</f>
        <v>0.31746031746031744</v>
      </c>
      <c r="G66" s="7">
        <f t="shared" ref="G66:G129" si="6">0.5 *E66+0.5*F66</f>
        <v>0.41553015873015869</v>
      </c>
      <c r="H66" s="13">
        <v>7</v>
      </c>
      <c r="I66" s="13">
        <v>7</v>
      </c>
      <c r="J66" s="5">
        <f t="shared" ref="J66:J129" si="7">I66/H66</f>
        <v>1</v>
      </c>
      <c r="K66" s="3" t="s">
        <v>288</v>
      </c>
      <c r="L66" s="3"/>
    </row>
    <row r="67" spans="1:12" x14ac:dyDescent="0.3">
      <c r="A67" s="7" t="s">
        <v>55</v>
      </c>
      <c r="B67" s="7" t="s">
        <v>56</v>
      </c>
      <c r="C67" s="6">
        <v>7</v>
      </c>
      <c r="D67" s="7">
        <v>0.251</v>
      </c>
      <c r="E67" s="7">
        <f t="shared" si="4"/>
        <v>0.4</v>
      </c>
      <c r="F67" s="7">
        <f t="shared" si="5"/>
        <v>0.33597883597883593</v>
      </c>
      <c r="G67" s="7">
        <f t="shared" si="6"/>
        <v>0.36798941798941798</v>
      </c>
      <c r="H67" s="13">
        <v>9</v>
      </c>
      <c r="I67" s="13">
        <v>5</v>
      </c>
      <c r="J67" s="5">
        <f t="shared" si="7"/>
        <v>0.55555555555555558</v>
      </c>
      <c r="K67" s="3" t="s">
        <v>288</v>
      </c>
      <c r="L67" s="3"/>
    </row>
    <row r="68" spans="1:12" x14ac:dyDescent="0.3">
      <c r="A68" s="7" t="s">
        <v>55</v>
      </c>
      <c r="B68" s="7" t="s">
        <v>141</v>
      </c>
      <c r="C68" s="6">
        <v>8.25</v>
      </c>
      <c r="D68" s="7">
        <v>0.249</v>
      </c>
      <c r="E68" s="7">
        <f t="shared" si="4"/>
        <v>0.5</v>
      </c>
      <c r="F68" s="7">
        <f t="shared" si="5"/>
        <v>0.34126984126984128</v>
      </c>
      <c r="G68" s="7">
        <f t="shared" si="6"/>
        <v>0.42063492063492064</v>
      </c>
      <c r="H68" s="13">
        <v>9</v>
      </c>
      <c r="I68" s="13">
        <v>4</v>
      </c>
      <c r="J68" s="5">
        <f t="shared" si="7"/>
        <v>0.44444444444444442</v>
      </c>
      <c r="K68" s="3" t="s">
        <v>288</v>
      </c>
      <c r="L68" s="3"/>
    </row>
    <row r="69" spans="1:12" x14ac:dyDescent="0.3">
      <c r="A69" s="7" t="s">
        <v>55</v>
      </c>
      <c r="B69" s="7" t="s">
        <v>56</v>
      </c>
      <c r="C69" s="6">
        <v>7</v>
      </c>
      <c r="D69" s="7">
        <v>0.19700000000000001</v>
      </c>
      <c r="E69" s="7">
        <f t="shared" si="4"/>
        <v>0.4</v>
      </c>
      <c r="F69" s="7">
        <f t="shared" si="5"/>
        <v>0.47883597883597884</v>
      </c>
      <c r="G69" s="7">
        <f t="shared" si="6"/>
        <v>0.43941798941798943</v>
      </c>
      <c r="H69" s="13">
        <v>6</v>
      </c>
      <c r="I69" s="13">
        <v>4</v>
      </c>
      <c r="J69" s="5">
        <f t="shared" si="7"/>
        <v>0.66666666666666663</v>
      </c>
      <c r="K69" s="3" t="s">
        <v>288</v>
      </c>
      <c r="L69" s="3"/>
    </row>
    <row r="70" spans="1:12" x14ac:dyDescent="0.3">
      <c r="A70" s="7" t="s">
        <v>55</v>
      </c>
      <c r="B70" s="7" t="s">
        <v>29</v>
      </c>
      <c r="C70" s="6">
        <v>7</v>
      </c>
      <c r="D70" s="7">
        <v>0.187</v>
      </c>
      <c r="E70" s="7">
        <f t="shared" si="4"/>
        <v>0.4</v>
      </c>
      <c r="F70" s="7">
        <f t="shared" si="5"/>
        <v>0.50529100529100535</v>
      </c>
      <c r="G70" s="7">
        <f t="shared" si="6"/>
        <v>0.45264550264550268</v>
      </c>
      <c r="H70" s="13">
        <v>10</v>
      </c>
      <c r="I70" s="13">
        <v>5</v>
      </c>
      <c r="J70" s="5">
        <f t="shared" si="7"/>
        <v>0.5</v>
      </c>
      <c r="K70" s="3" t="s">
        <v>288</v>
      </c>
      <c r="L70" s="3"/>
    </row>
    <row r="71" spans="1:12" x14ac:dyDescent="0.3">
      <c r="A71" s="7" t="s">
        <v>55</v>
      </c>
      <c r="B71" s="7" t="s">
        <v>56</v>
      </c>
      <c r="C71" s="6">
        <v>5.75</v>
      </c>
      <c r="D71" s="7">
        <v>0.109</v>
      </c>
      <c r="E71" s="7">
        <f t="shared" si="4"/>
        <v>0.3</v>
      </c>
      <c r="F71" s="7">
        <f t="shared" si="5"/>
        <v>0.71164021164021163</v>
      </c>
      <c r="G71" s="7">
        <f t="shared" si="6"/>
        <v>0.50582010582010584</v>
      </c>
      <c r="H71" s="13">
        <v>7</v>
      </c>
      <c r="I71" s="13">
        <v>4</v>
      </c>
      <c r="J71" s="5">
        <f t="shared" si="7"/>
        <v>0.5714285714285714</v>
      </c>
      <c r="K71" s="3" t="s">
        <v>288</v>
      </c>
      <c r="L71" s="3"/>
    </row>
    <row r="72" spans="1:12" x14ac:dyDescent="0.3">
      <c r="A72" s="7" t="s">
        <v>55</v>
      </c>
      <c r="B72" s="7" t="s">
        <v>108</v>
      </c>
      <c r="C72" s="6">
        <v>12</v>
      </c>
      <c r="D72" s="7">
        <v>0.11899999999999999</v>
      </c>
      <c r="E72" s="7">
        <f t="shared" si="4"/>
        <v>0.8</v>
      </c>
      <c r="F72" s="7">
        <f t="shared" si="5"/>
        <v>0.68518518518518512</v>
      </c>
      <c r="G72" s="7">
        <f t="shared" si="6"/>
        <v>0.74259259259259258</v>
      </c>
      <c r="H72" s="13">
        <v>12</v>
      </c>
      <c r="I72" s="13">
        <v>9</v>
      </c>
      <c r="J72" s="5">
        <f t="shared" si="7"/>
        <v>0.75</v>
      </c>
      <c r="K72" s="3" t="s">
        <v>288</v>
      </c>
      <c r="L72" s="3"/>
    </row>
    <row r="73" spans="1:12" x14ac:dyDescent="0.3">
      <c r="A73" s="7" t="s">
        <v>28</v>
      </c>
      <c r="B73" s="7" t="s">
        <v>29</v>
      </c>
      <c r="C73" s="6">
        <v>5.125</v>
      </c>
      <c r="D73" s="7">
        <v>0.24299999999999999</v>
      </c>
      <c r="E73" s="7">
        <f t="shared" si="4"/>
        <v>0.25</v>
      </c>
      <c r="F73" s="7">
        <f t="shared" si="5"/>
        <v>0.35714285714285721</v>
      </c>
      <c r="G73" s="7">
        <f t="shared" si="6"/>
        <v>0.3035714285714286</v>
      </c>
      <c r="H73" s="13">
        <v>9</v>
      </c>
      <c r="I73" s="13">
        <v>8</v>
      </c>
      <c r="J73" s="5">
        <f t="shared" si="7"/>
        <v>0.88888888888888884</v>
      </c>
      <c r="K73" s="3" t="s">
        <v>288</v>
      </c>
      <c r="L73" s="3"/>
    </row>
    <row r="74" spans="1:12" x14ac:dyDescent="0.3">
      <c r="A74" s="7" t="s">
        <v>28</v>
      </c>
      <c r="B74" s="7" t="s">
        <v>29</v>
      </c>
      <c r="C74" s="6">
        <v>5.75</v>
      </c>
      <c r="D74" s="7">
        <v>0.217</v>
      </c>
      <c r="E74" s="7">
        <f t="shared" si="4"/>
        <v>0.3</v>
      </c>
      <c r="F74" s="7">
        <f t="shared" si="5"/>
        <v>0.42592592592592593</v>
      </c>
      <c r="G74" s="7">
        <f t="shared" si="6"/>
        <v>0.36296296296296293</v>
      </c>
      <c r="H74" s="13">
        <v>8</v>
      </c>
      <c r="I74" s="13">
        <v>4</v>
      </c>
      <c r="J74" s="5">
        <f t="shared" si="7"/>
        <v>0.5</v>
      </c>
      <c r="K74" s="3" t="s">
        <v>288</v>
      </c>
      <c r="L74" s="3"/>
    </row>
    <row r="75" spans="1:12" x14ac:dyDescent="0.3">
      <c r="A75" s="7" t="s">
        <v>28</v>
      </c>
      <c r="B75" s="7" t="s">
        <v>108</v>
      </c>
      <c r="C75" s="6">
        <v>7</v>
      </c>
      <c r="D75" s="7">
        <v>0.253</v>
      </c>
      <c r="E75" s="7">
        <f t="shared" si="4"/>
        <v>0.4</v>
      </c>
      <c r="F75" s="7">
        <f t="shared" si="5"/>
        <v>0.3306878306878307</v>
      </c>
      <c r="G75" s="7">
        <f t="shared" si="6"/>
        <v>0.36534391534391536</v>
      </c>
      <c r="H75" s="13">
        <v>9</v>
      </c>
      <c r="I75" s="13">
        <v>7</v>
      </c>
      <c r="J75" s="5">
        <f t="shared" si="7"/>
        <v>0.77777777777777779</v>
      </c>
      <c r="K75" s="3" t="s">
        <v>288</v>
      </c>
      <c r="L75" s="3"/>
    </row>
    <row r="76" spans="1:12" x14ac:dyDescent="0.3">
      <c r="A76" s="7" t="s">
        <v>28</v>
      </c>
      <c r="B76" s="7" t="s">
        <v>171</v>
      </c>
      <c r="C76" s="6">
        <v>7</v>
      </c>
      <c r="D76" s="7">
        <v>0.19600000000000001</v>
      </c>
      <c r="E76" s="7">
        <f t="shared" si="4"/>
        <v>0.4</v>
      </c>
      <c r="F76" s="7">
        <f t="shared" si="5"/>
        <v>0.48148148148148151</v>
      </c>
      <c r="G76" s="7">
        <f t="shared" si="6"/>
        <v>0.44074074074074077</v>
      </c>
      <c r="H76" s="13">
        <v>5</v>
      </c>
      <c r="I76" s="13">
        <v>3</v>
      </c>
      <c r="J76" s="5">
        <f t="shared" si="7"/>
        <v>0.6</v>
      </c>
      <c r="K76" s="3" t="s">
        <v>288</v>
      </c>
      <c r="L76" s="3"/>
    </row>
    <row r="77" spans="1:12" x14ac:dyDescent="0.3">
      <c r="A77" s="7" t="s">
        <v>28</v>
      </c>
      <c r="B77" s="7" t="s">
        <v>29</v>
      </c>
      <c r="C77" s="6">
        <v>3.66</v>
      </c>
      <c r="D77" s="7">
        <v>1E-3</v>
      </c>
      <c r="E77" s="7">
        <f t="shared" si="4"/>
        <v>0.1328</v>
      </c>
      <c r="F77" s="7">
        <f t="shared" si="5"/>
        <v>0.99735449735449733</v>
      </c>
      <c r="G77" s="7">
        <f t="shared" si="6"/>
        <v>0.56507724867724862</v>
      </c>
      <c r="H77" s="13">
        <v>7</v>
      </c>
      <c r="I77" s="13">
        <v>3</v>
      </c>
      <c r="J77" s="5">
        <f t="shared" si="7"/>
        <v>0.42857142857142855</v>
      </c>
      <c r="K77" s="3" t="s">
        <v>288</v>
      </c>
      <c r="L77" s="3"/>
    </row>
    <row r="78" spans="1:12" x14ac:dyDescent="0.3">
      <c r="A78" s="7" t="s">
        <v>124</v>
      </c>
      <c r="B78" s="7" t="s">
        <v>125</v>
      </c>
      <c r="C78" s="6">
        <v>6.25</v>
      </c>
      <c r="D78" s="7">
        <v>0.21</v>
      </c>
      <c r="E78" s="7">
        <f t="shared" si="4"/>
        <v>0.34</v>
      </c>
      <c r="F78" s="7">
        <f t="shared" si="5"/>
        <v>0.44444444444444442</v>
      </c>
      <c r="G78" s="7">
        <f t="shared" si="6"/>
        <v>0.39222222222222225</v>
      </c>
      <c r="H78" s="13">
        <v>7</v>
      </c>
      <c r="I78" s="13">
        <v>4</v>
      </c>
      <c r="J78" s="5">
        <f t="shared" si="7"/>
        <v>0.5714285714285714</v>
      </c>
      <c r="K78" s="3" t="s">
        <v>288</v>
      </c>
      <c r="L78" s="3"/>
    </row>
    <row r="79" spans="1:12" x14ac:dyDescent="0.3">
      <c r="A79" s="7" t="s">
        <v>124</v>
      </c>
      <c r="B79" s="7" t="s">
        <v>29</v>
      </c>
      <c r="C79" s="6">
        <v>6.5</v>
      </c>
      <c r="D79" s="7">
        <v>0.16200000000000001</v>
      </c>
      <c r="E79" s="7">
        <f t="shared" si="4"/>
        <v>0.36</v>
      </c>
      <c r="F79" s="7">
        <f t="shared" si="5"/>
        <v>0.5714285714285714</v>
      </c>
      <c r="G79" s="7">
        <f t="shared" si="6"/>
        <v>0.46571428571428569</v>
      </c>
      <c r="H79" s="13">
        <v>8</v>
      </c>
      <c r="I79" s="13">
        <v>5</v>
      </c>
      <c r="J79" s="5">
        <f t="shared" si="7"/>
        <v>0.625</v>
      </c>
      <c r="K79" s="3" t="s">
        <v>288</v>
      </c>
      <c r="L79" s="3"/>
    </row>
    <row r="80" spans="1:12" x14ac:dyDescent="0.3">
      <c r="A80" s="7" t="s">
        <v>124</v>
      </c>
      <c r="B80" s="7" t="s">
        <v>25</v>
      </c>
      <c r="C80" s="6">
        <v>9.17</v>
      </c>
      <c r="D80" s="7">
        <v>0.215</v>
      </c>
      <c r="E80" s="7">
        <f t="shared" si="4"/>
        <v>0.5736</v>
      </c>
      <c r="F80" s="7">
        <f t="shared" si="5"/>
        <v>0.43121693121693128</v>
      </c>
      <c r="G80" s="7">
        <f t="shared" si="6"/>
        <v>0.50240846560846564</v>
      </c>
      <c r="H80" s="13">
        <v>9</v>
      </c>
      <c r="I80" s="13">
        <v>6</v>
      </c>
      <c r="J80" s="5">
        <f t="shared" si="7"/>
        <v>0.66666666666666663</v>
      </c>
      <c r="K80" s="3" t="s">
        <v>288</v>
      </c>
      <c r="L80" s="3"/>
    </row>
    <row r="81" spans="1:12" x14ac:dyDescent="0.3">
      <c r="A81" s="7" t="s">
        <v>247</v>
      </c>
      <c r="B81" s="7" t="s">
        <v>129</v>
      </c>
      <c r="C81" s="6">
        <v>5.33</v>
      </c>
      <c r="D81" s="7">
        <v>0.23499999999999999</v>
      </c>
      <c r="E81" s="7">
        <f t="shared" si="4"/>
        <v>0.26640000000000003</v>
      </c>
      <c r="F81" s="7">
        <f t="shared" si="5"/>
        <v>0.37830687830687837</v>
      </c>
      <c r="G81" s="7">
        <f t="shared" si="6"/>
        <v>0.32235343915343917</v>
      </c>
      <c r="H81" s="13">
        <v>15</v>
      </c>
      <c r="I81" s="13">
        <v>9</v>
      </c>
      <c r="J81" s="5">
        <f t="shared" si="7"/>
        <v>0.6</v>
      </c>
      <c r="K81" s="3" t="s">
        <v>289</v>
      </c>
      <c r="L81" s="3"/>
    </row>
    <row r="82" spans="1:12" x14ac:dyDescent="0.3">
      <c r="A82" s="7" t="s">
        <v>247</v>
      </c>
      <c r="B82" s="7" t="s">
        <v>129</v>
      </c>
      <c r="C82" s="6">
        <v>9.17</v>
      </c>
      <c r="D82" s="7">
        <v>0.151</v>
      </c>
      <c r="E82" s="7">
        <f t="shared" si="4"/>
        <v>0.5736</v>
      </c>
      <c r="F82" s="7">
        <f t="shared" si="5"/>
        <v>0.60052910052910047</v>
      </c>
      <c r="G82" s="7">
        <f t="shared" si="6"/>
        <v>0.58706455026455018</v>
      </c>
      <c r="H82" s="13">
        <v>17</v>
      </c>
      <c r="I82" s="13">
        <v>8</v>
      </c>
      <c r="J82" s="5">
        <f t="shared" si="7"/>
        <v>0.47058823529411764</v>
      </c>
      <c r="K82" s="3" t="s">
        <v>289</v>
      </c>
      <c r="L82" s="3"/>
    </row>
    <row r="83" spans="1:12" x14ac:dyDescent="0.3">
      <c r="A83" s="7" t="s">
        <v>128</v>
      </c>
      <c r="B83" s="7" t="s">
        <v>129</v>
      </c>
      <c r="C83" s="6">
        <v>11.67</v>
      </c>
      <c r="D83" s="7">
        <v>0.20499999999999999</v>
      </c>
      <c r="E83" s="7">
        <f t="shared" si="4"/>
        <v>0.77359999999999995</v>
      </c>
      <c r="F83" s="7">
        <f t="shared" si="5"/>
        <v>0.45767195767195767</v>
      </c>
      <c r="G83" s="7">
        <f t="shared" si="6"/>
        <v>0.61563597883597887</v>
      </c>
      <c r="H83" s="13">
        <v>12</v>
      </c>
      <c r="I83" s="13">
        <v>8</v>
      </c>
      <c r="J83" s="5">
        <f t="shared" si="7"/>
        <v>0.66666666666666663</v>
      </c>
      <c r="K83" s="3" t="s">
        <v>289</v>
      </c>
      <c r="L83" s="3"/>
    </row>
    <row r="84" spans="1:12" x14ac:dyDescent="0.3">
      <c r="A84" s="7" t="s">
        <v>128</v>
      </c>
      <c r="B84" s="7" t="s">
        <v>129</v>
      </c>
      <c r="C84" s="6">
        <v>12.5</v>
      </c>
      <c r="D84" s="7">
        <v>0.14199999999999999</v>
      </c>
      <c r="E84" s="7">
        <f t="shared" si="4"/>
        <v>0.84</v>
      </c>
      <c r="F84" s="7">
        <f t="shared" si="5"/>
        <v>0.62433862433862441</v>
      </c>
      <c r="G84" s="7">
        <f t="shared" si="6"/>
        <v>0.73216931216931225</v>
      </c>
      <c r="H84" s="13">
        <v>14</v>
      </c>
      <c r="I84" s="13">
        <v>7</v>
      </c>
      <c r="J84" s="5">
        <f t="shared" si="7"/>
        <v>0.5</v>
      </c>
      <c r="K84" s="3" t="s">
        <v>289</v>
      </c>
      <c r="L84" s="3"/>
    </row>
    <row r="85" spans="1:12" x14ac:dyDescent="0.3">
      <c r="A85" s="7" t="s">
        <v>175</v>
      </c>
      <c r="B85" s="7" t="s">
        <v>176</v>
      </c>
      <c r="C85" s="6">
        <v>7.5</v>
      </c>
      <c r="D85" s="7">
        <v>0.23499999999999999</v>
      </c>
      <c r="E85" s="7">
        <f t="shared" si="4"/>
        <v>0.44</v>
      </c>
      <c r="F85" s="7">
        <f t="shared" si="5"/>
        <v>0.37830687830687837</v>
      </c>
      <c r="G85" s="7">
        <f t="shared" si="6"/>
        <v>0.40915343915343916</v>
      </c>
      <c r="H85" s="13">
        <v>12</v>
      </c>
      <c r="I85" s="13">
        <v>9</v>
      </c>
      <c r="J85" s="5">
        <f t="shared" si="7"/>
        <v>0.75</v>
      </c>
      <c r="K85" s="3" t="s">
        <v>289</v>
      </c>
      <c r="L85" s="3"/>
    </row>
    <row r="86" spans="1:12" x14ac:dyDescent="0.3">
      <c r="A86" s="7" t="s">
        <v>175</v>
      </c>
      <c r="B86" s="7" t="s">
        <v>203</v>
      </c>
      <c r="C86" s="6">
        <v>12.5</v>
      </c>
      <c r="D86" s="7">
        <v>0.20499999999999999</v>
      </c>
      <c r="E86" s="7">
        <f t="shared" si="4"/>
        <v>0.84</v>
      </c>
      <c r="F86" s="7">
        <f t="shared" si="5"/>
        <v>0.45767195767195767</v>
      </c>
      <c r="G86" s="7">
        <f t="shared" si="6"/>
        <v>0.64883597883597877</v>
      </c>
      <c r="H86" s="13">
        <v>12</v>
      </c>
      <c r="I86" s="13">
        <v>6</v>
      </c>
      <c r="J86" s="5">
        <f t="shared" si="7"/>
        <v>0.5</v>
      </c>
      <c r="K86" s="3" t="s">
        <v>289</v>
      </c>
      <c r="L86" s="3"/>
    </row>
    <row r="87" spans="1:12" x14ac:dyDescent="0.3">
      <c r="A87" s="7" t="s">
        <v>199</v>
      </c>
      <c r="B87" s="7" t="s">
        <v>267</v>
      </c>
      <c r="C87" s="6">
        <v>5</v>
      </c>
      <c r="D87" s="7">
        <v>0.191</v>
      </c>
      <c r="E87" s="7">
        <f t="shared" si="4"/>
        <v>0.24</v>
      </c>
      <c r="F87" s="7">
        <f t="shared" si="5"/>
        <v>0.49470899470899465</v>
      </c>
      <c r="G87" s="7">
        <f t="shared" si="6"/>
        <v>0.36735449735449732</v>
      </c>
      <c r="H87" s="13">
        <v>8</v>
      </c>
      <c r="I87" s="13">
        <v>5</v>
      </c>
      <c r="J87" s="5">
        <f t="shared" si="7"/>
        <v>0.625</v>
      </c>
      <c r="K87" s="3" t="s">
        <v>289</v>
      </c>
      <c r="L87" s="3"/>
    </row>
    <row r="88" spans="1:12" x14ac:dyDescent="0.3">
      <c r="A88" s="7" t="s">
        <v>199</v>
      </c>
      <c r="B88" s="7" t="s">
        <v>200</v>
      </c>
      <c r="C88" s="6">
        <v>9.17</v>
      </c>
      <c r="D88" s="7">
        <v>0.186</v>
      </c>
      <c r="E88" s="7">
        <f t="shared" si="4"/>
        <v>0.5736</v>
      </c>
      <c r="F88" s="7">
        <f t="shared" si="5"/>
        <v>0.50793650793650791</v>
      </c>
      <c r="G88" s="7">
        <f t="shared" si="6"/>
        <v>0.5407682539682539</v>
      </c>
      <c r="H88" s="13">
        <v>6</v>
      </c>
      <c r="I88" s="13">
        <v>4</v>
      </c>
      <c r="J88" s="5">
        <f t="shared" si="7"/>
        <v>0.66666666666666663</v>
      </c>
      <c r="K88" s="3" t="s">
        <v>289</v>
      </c>
      <c r="L88" s="3"/>
    </row>
    <row r="89" spans="1:12" x14ac:dyDescent="0.3">
      <c r="A89" s="7" t="s">
        <v>164</v>
      </c>
      <c r="B89" s="7" t="s">
        <v>165</v>
      </c>
      <c r="C89" s="6">
        <v>12.5</v>
      </c>
      <c r="D89" s="7">
        <v>0.24</v>
      </c>
      <c r="E89" s="7">
        <f t="shared" si="4"/>
        <v>0.84</v>
      </c>
      <c r="F89" s="7">
        <f t="shared" si="5"/>
        <v>0.36507936507936511</v>
      </c>
      <c r="G89" s="7">
        <f t="shared" si="6"/>
        <v>0.60253968253968249</v>
      </c>
      <c r="H89" s="13">
        <v>8</v>
      </c>
      <c r="I89" s="13">
        <v>4</v>
      </c>
      <c r="J89" s="5">
        <f t="shared" si="7"/>
        <v>0.5</v>
      </c>
      <c r="K89" s="3" t="s">
        <v>289</v>
      </c>
      <c r="L89" s="3"/>
    </row>
    <row r="90" spans="1:12" x14ac:dyDescent="0.3">
      <c r="A90" s="7" t="s">
        <v>101</v>
      </c>
      <c r="B90" s="7" t="s">
        <v>13</v>
      </c>
      <c r="C90" s="6">
        <v>3.66</v>
      </c>
      <c r="D90" s="7">
        <v>0.19400000000000001</v>
      </c>
      <c r="E90" s="7">
        <f t="shared" si="4"/>
        <v>0.1328</v>
      </c>
      <c r="F90" s="7">
        <f t="shared" si="5"/>
        <v>0.48677248677248675</v>
      </c>
      <c r="G90" s="7">
        <f t="shared" si="6"/>
        <v>0.30978624338624339</v>
      </c>
      <c r="H90" s="13">
        <v>8</v>
      </c>
      <c r="I90" s="13">
        <v>6</v>
      </c>
      <c r="J90" s="5">
        <f t="shared" si="7"/>
        <v>0.75</v>
      </c>
      <c r="K90" s="3" t="s">
        <v>290</v>
      </c>
      <c r="L90" s="3"/>
    </row>
    <row r="91" spans="1:12" x14ac:dyDescent="0.3">
      <c r="A91" s="7" t="s">
        <v>101</v>
      </c>
      <c r="B91" s="7" t="s">
        <v>13</v>
      </c>
      <c r="C91" s="6">
        <v>4</v>
      </c>
      <c r="D91" s="7">
        <v>0.187</v>
      </c>
      <c r="E91" s="7">
        <f t="shared" si="4"/>
        <v>0.16</v>
      </c>
      <c r="F91" s="7">
        <f t="shared" si="5"/>
        <v>0.50529100529100535</v>
      </c>
      <c r="G91" s="7">
        <f t="shared" si="6"/>
        <v>0.33264550264550269</v>
      </c>
      <c r="H91" s="13">
        <v>13</v>
      </c>
      <c r="I91" s="13">
        <v>6</v>
      </c>
      <c r="J91" s="5">
        <f t="shared" si="7"/>
        <v>0.46153846153846156</v>
      </c>
      <c r="K91" s="3" t="s">
        <v>290</v>
      </c>
      <c r="L91" s="3"/>
    </row>
    <row r="92" spans="1:12" x14ac:dyDescent="0.3">
      <c r="A92" s="7" t="s">
        <v>101</v>
      </c>
      <c r="B92" s="7" t="s">
        <v>166</v>
      </c>
      <c r="C92" s="6">
        <v>3.25</v>
      </c>
      <c r="D92" s="7">
        <v>0.158</v>
      </c>
      <c r="E92" s="7">
        <f t="shared" si="4"/>
        <v>0.1</v>
      </c>
      <c r="F92" s="7">
        <f t="shared" si="5"/>
        <v>0.58201058201058209</v>
      </c>
      <c r="G92" s="7">
        <f t="shared" si="6"/>
        <v>0.34100529100529103</v>
      </c>
      <c r="H92" s="13">
        <v>8</v>
      </c>
      <c r="I92" s="13">
        <v>5</v>
      </c>
      <c r="J92" s="5">
        <f t="shared" si="7"/>
        <v>0.625</v>
      </c>
      <c r="K92" s="3" t="s">
        <v>290</v>
      </c>
      <c r="L92" s="3"/>
    </row>
    <row r="93" spans="1:12" x14ac:dyDescent="0.3">
      <c r="A93" s="7" t="s">
        <v>101</v>
      </c>
      <c r="B93" s="7" t="s">
        <v>102</v>
      </c>
      <c r="C93" s="6">
        <v>5.75</v>
      </c>
      <c r="D93" s="7">
        <v>0.2</v>
      </c>
      <c r="E93" s="7">
        <f t="shared" si="4"/>
        <v>0.3</v>
      </c>
      <c r="F93" s="7">
        <f t="shared" si="5"/>
        <v>0.47089947089947093</v>
      </c>
      <c r="G93" s="7">
        <f t="shared" si="6"/>
        <v>0.38544973544973549</v>
      </c>
      <c r="H93" s="13">
        <v>8</v>
      </c>
      <c r="I93" s="13">
        <v>5</v>
      </c>
      <c r="J93" s="5">
        <f t="shared" si="7"/>
        <v>0.625</v>
      </c>
      <c r="K93" s="3" t="s">
        <v>290</v>
      </c>
      <c r="L93" s="3"/>
    </row>
    <row r="94" spans="1:12" x14ac:dyDescent="0.3">
      <c r="A94" s="7" t="s">
        <v>12</v>
      </c>
      <c r="B94" s="7" t="s">
        <v>13</v>
      </c>
      <c r="C94" s="6">
        <v>3.66</v>
      </c>
      <c r="D94" s="7">
        <v>0.245</v>
      </c>
      <c r="E94" s="7">
        <f t="shared" si="4"/>
        <v>0.1328</v>
      </c>
      <c r="F94" s="7">
        <f t="shared" si="5"/>
        <v>0.35185185185185186</v>
      </c>
      <c r="G94" s="7">
        <f t="shared" si="6"/>
        <v>0.24232592592592594</v>
      </c>
      <c r="H94" s="13">
        <v>4</v>
      </c>
      <c r="I94" s="13">
        <v>3</v>
      </c>
      <c r="J94" s="5">
        <f t="shared" si="7"/>
        <v>0.75</v>
      </c>
      <c r="K94" s="3" t="s">
        <v>290</v>
      </c>
      <c r="L94" s="3"/>
    </row>
    <row r="95" spans="1:12" x14ac:dyDescent="0.3">
      <c r="A95" s="7" t="s">
        <v>12</v>
      </c>
      <c r="B95" s="7" t="s">
        <v>13</v>
      </c>
      <c r="C95" s="6">
        <v>5</v>
      </c>
      <c r="D95" s="7">
        <v>0.21199999999999999</v>
      </c>
      <c r="E95" s="7">
        <f t="shared" si="4"/>
        <v>0.24</v>
      </c>
      <c r="F95" s="7">
        <f t="shared" si="5"/>
        <v>0.43915343915343918</v>
      </c>
      <c r="G95" s="7">
        <f t="shared" si="6"/>
        <v>0.33957671957671959</v>
      </c>
      <c r="H95" s="13">
        <v>9</v>
      </c>
      <c r="I95" s="13">
        <v>7</v>
      </c>
      <c r="J95" s="5">
        <f t="shared" si="7"/>
        <v>0.77777777777777779</v>
      </c>
      <c r="K95" s="3" t="s">
        <v>290</v>
      </c>
      <c r="L95" s="3"/>
    </row>
    <row r="96" spans="1:12" x14ac:dyDescent="0.3">
      <c r="A96" s="7" t="s">
        <v>12</v>
      </c>
      <c r="B96" s="7" t="s">
        <v>166</v>
      </c>
      <c r="C96" s="6">
        <v>5.75</v>
      </c>
      <c r="D96" s="7">
        <v>0.20200000000000001</v>
      </c>
      <c r="E96" s="7">
        <f t="shared" si="4"/>
        <v>0.3</v>
      </c>
      <c r="F96" s="7">
        <f t="shared" si="5"/>
        <v>0.46560846560846558</v>
      </c>
      <c r="G96" s="7">
        <f t="shared" si="6"/>
        <v>0.38280423280423281</v>
      </c>
      <c r="H96" s="13">
        <v>5</v>
      </c>
      <c r="I96" s="13">
        <v>4</v>
      </c>
      <c r="J96" s="5">
        <f t="shared" si="7"/>
        <v>0.8</v>
      </c>
      <c r="K96" s="3" t="s">
        <v>290</v>
      </c>
      <c r="L96" s="3"/>
    </row>
    <row r="97" spans="1:12" x14ac:dyDescent="0.3">
      <c r="A97" s="7" t="s">
        <v>12</v>
      </c>
      <c r="B97" s="7" t="s">
        <v>102</v>
      </c>
      <c r="C97" s="6">
        <v>6.33</v>
      </c>
      <c r="D97" s="7">
        <v>0.20799999999999999</v>
      </c>
      <c r="E97" s="7">
        <f t="shared" si="4"/>
        <v>0.34639999999999999</v>
      </c>
      <c r="F97" s="7">
        <f t="shared" si="5"/>
        <v>0.44973544973544977</v>
      </c>
      <c r="G97" s="7">
        <f t="shared" si="6"/>
        <v>0.3980677248677249</v>
      </c>
      <c r="H97" s="13">
        <v>10</v>
      </c>
      <c r="I97" s="13">
        <v>7</v>
      </c>
      <c r="J97" s="5">
        <f t="shared" si="7"/>
        <v>0.7</v>
      </c>
      <c r="K97" s="3" t="s">
        <v>290</v>
      </c>
      <c r="L97" s="3"/>
    </row>
    <row r="98" spans="1:12" x14ac:dyDescent="0.3">
      <c r="A98" s="7" t="s">
        <v>61</v>
      </c>
      <c r="B98" s="7" t="s">
        <v>62</v>
      </c>
      <c r="C98" s="6">
        <v>4</v>
      </c>
      <c r="D98" s="7">
        <v>0.183</v>
      </c>
      <c r="E98" s="7">
        <f t="shared" si="4"/>
        <v>0.16</v>
      </c>
      <c r="F98" s="7">
        <f t="shared" si="5"/>
        <v>0.51587301587301582</v>
      </c>
      <c r="G98" s="7">
        <f t="shared" si="6"/>
        <v>0.33793650793650792</v>
      </c>
      <c r="H98" s="13">
        <v>5</v>
      </c>
      <c r="I98" s="13">
        <v>5</v>
      </c>
      <c r="J98" s="5">
        <f t="shared" si="7"/>
        <v>1</v>
      </c>
      <c r="K98" s="3" t="s">
        <v>290</v>
      </c>
      <c r="L98" s="3"/>
    </row>
    <row r="99" spans="1:12" x14ac:dyDescent="0.3">
      <c r="A99" s="7" t="s">
        <v>61</v>
      </c>
      <c r="B99" s="7" t="s">
        <v>218</v>
      </c>
      <c r="C99" s="6">
        <v>5.75</v>
      </c>
      <c r="D99" s="7">
        <v>0.2</v>
      </c>
      <c r="E99" s="7">
        <f t="shared" si="4"/>
        <v>0.3</v>
      </c>
      <c r="F99" s="7">
        <f t="shared" si="5"/>
        <v>0.47089947089947093</v>
      </c>
      <c r="G99" s="7">
        <f t="shared" si="6"/>
        <v>0.38544973544973549</v>
      </c>
      <c r="H99" s="13">
        <v>4</v>
      </c>
      <c r="I99" s="13">
        <v>4</v>
      </c>
      <c r="J99" s="5">
        <f t="shared" si="7"/>
        <v>1</v>
      </c>
      <c r="K99" s="3" t="s">
        <v>290</v>
      </c>
      <c r="L99" s="3"/>
    </row>
    <row r="100" spans="1:12" x14ac:dyDescent="0.3">
      <c r="A100" s="7" t="s">
        <v>61</v>
      </c>
      <c r="B100" s="7" t="s">
        <v>244</v>
      </c>
      <c r="C100" s="6">
        <v>7</v>
      </c>
      <c r="D100" s="7">
        <v>0.23</v>
      </c>
      <c r="E100" s="7">
        <f t="shared" si="4"/>
        <v>0.4</v>
      </c>
      <c r="F100" s="7">
        <f t="shared" si="5"/>
        <v>0.39153439153439151</v>
      </c>
      <c r="G100" s="7">
        <f t="shared" si="6"/>
        <v>0.39576719576719577</v>
      </c>
      <c r="H100" s="13">
        <v>13</v>
      </c>
      <c r="I100" s="13">
        <v>4</v>
      </c>
      <c r="J100" s="5">
        <f t="shared" si="7"/>
        <v>0.30769230769230771</v>
      </c>
      <c r="K100" s="3" t="s">
        <v>290</v>
      </c>
      <c r="L100" s="3"/>
    </row>
    <row r="101" spans="1:12" x14ac:dyDescent="0.3">
      <c r="A101" s="7" t="s">
        <v>61</v>
      </c>
      <c r="B101" s="7" t="s">
        <v>239</v>
      </c>
      <c r="C101" s="6">
        <v>7.45</v>
      </c>
      <c r="D101" s="7">
        <v>0.19700000000000001</v>
      </c>
      <c r="E101" s="7">
        <f t="shared" si="4"/>
        <v>0.436</v>
      </c>
      <c r="F101" s="7">
        <f t="shared" si="5"/>
        <v>0.47883597883597884</v>
      </c>
      <c r="G101" s="7">
        <f t="shared" si="6"/>
        <v>0.45741798941798939</v>
      </c>
      <c r="H101" s="13">
        <v>16</v>
      </c>
      <c r="I101" s="13">
        <v>15</v>
      </c>
      <c r="J101" s="5">
        <f t="shared" si="7"/>
        <v>0.9375</v>
      </c>
      <c r="K101" s="3" t="s">
        <v>290</v>
      </c>
      <c r="L101" s="3"/>
    </row>
    <row r="102" spans="1:12" x14ac:dyDescent="0.3">
      <c r="A102" s="7" t="s">
        <v>185</v>
      </c>
      <c r="B102" s="7" t="s">
        <v>186</v>
      </c>
      <c r="C102" s="6">
        <v>5.75</v>
      </c>
      <c r="D102" s="7">
        <v>0.189</v>
      </c>
      <c r="E102" s="7">
        <f t="shared" si="4"/>
        <v>0.3</v>
      </c>
      <c r="F102" s="7">
        <f t="shared" si="5"/>
        <v>0.5</v>
      </c>
      <c r="G102" s="7">
        <f t="shared" si="6"/>
        <v>0.4</v>
      </c>
      <c r="H102" s="13">
        <v>9</v>
      </c>
      <c r="I102" s="13">
        <v>5</v>
      </c>
      <c r="J102" s="5">
        <f t="shared" si="7"/>
        <v>0.55555555555555558</v>
      </c>
      <c r="K102" s="3" t="s">
        <v>291</v>
      </c>
      <c r="L102" s="3"/>
    </row>
    <row r="103" spans="1:12" x14ac:dyDescent="0.3">
      <c r="A103" s="7" t="s">
        <v>264</v>
      </c>
      <c r="B103" s="7" t="s">
        <v>265</v>
      </c>
      <c r="C103" s="6">
        <v>7</v>
      </c>
      <c r="D103" s="7">
        <v>0.19700000000000001</v>
      </c>
      <c r="E103" s="7">
        <f t="shared" si="4"/>
        <v>0.4</v>
      </c>
      <c r="F103" s="7">
        <f t="shared" si="5"/>
        <v>0.47883597883597884</v>
      </c>
      <c r="G103" s="7">
        <f t="shared" si="6"/>
        <v>0.43941798941798943</v>
      </c>
      <c r="H103" s="13">
        <v>15</v>
      </c>
      <c r="I103" s="13">
        <v>4</v>
      </c>
      <c r="J103" s="5">
        <f t="shared" si="7"/>
        <v>0.26666666666666666</v>
      </c>
      <c r="K103" s="3" t="s">
        <v>291</v>
      </c>
      <c r="L103" s="3"/>
    </row>
    <row r="104" spans="1:12" x14ac:dyDescent="0.3">
      <c r="A104" s="7" t="s">
        <v>138</v>
      </c>
      <c r="B104" s="7" t="s">
        <v>139</v>
      </c>
      <c r="C104" s="6">
        <v>6.16</v>
      </c>
      <c r="D104" s="7">
        <v>0.222</v>
      </c>
      <c r="E104" s="7">
        <f t="shared" si="4"/>
        <v>0.33279999999999998</v>
      </c>
      <c r="F104" s="7">
        <f t="shared" si="5"/>
        <v>0.41269841269841268</v>
      </c>
      <c r="G104" s="7">
        <f t="shared" si="6"/>
        <v>0.37274920634920633</v>
      </c>
      <c r="H104" s="13">
        <v>7</v>
      </c>
      <c r="I104" s="13">
        <v>6</v>
      </c>
      <c r="J104" s="5">
        <f t="shared" si="7"/>
        <v>0.8571428571428571</v>
      </c>
      <c r="K104" s="3" t="s">
        <v>291</v>
      </c>
      <c r="L104" s="3"/>
    </row>
    <row r="105" spans="1:12" x14ac:dyDescent="0.3">
      <c r="A105" s="7" t="s">
        <v>178</v>
      </c>
      <c r="B105" s="7" t="s">
        <v>179</v>
      </c>
      <c r="C105" s="6">
        <v>7</v>
      </c>
      <c r="D105" s="7">
        <v>0.17799999999999999</v>
      </c>
      <c r="E105" s="7">
        <f t="shared" si="4"/>
        <v>0.4</v>
      </c>
      <c r="F105" s="7">
        <f t="shared" si="5"/>
        <v>0.52910052910052907</v>
      </c>
      <c r="G105" s="7">
        <f t="shared" si="6"/>
        <v>0.46455026455026455</v>
      </c>
      <c r="H105" s="13">
        <v>3</v>
      </c>
      <c r="I105" s="13">
        <v>3</v>
      </c>
      <c r="J105" s="5">
        <f t="shared" si="7"/>
        <v>1</v>
      </c>
      <c r="K105" s="3" t="s">
        <v>291</v>
      </c>
      <c r="L105" s="3"/>
    </row>
    <row r="106" spans="1:12" x14ac:dyDescent="0.3">
      <c r="A106" s="7" t="s">
        <v>84</v>
      </c>
      <c r="B106" s="7" t="s">
        <v>60</v>
      </c>
      <c r="C106" s="6">
        <v>5.5</v>
      </c>
      <c r="D106" s="7">
        <v>0.221</v>
      </c>
      <c r="E106" s="7">
        <f t="shared" si="4"/>
        <v>0.28000000000000003</v>
      </c>
      <c r="F106" s="7">
        <f t="shared" si="5"/>
        <v>0.41534391534391535</v>
      </c>
      <c r="G106" s="7">
        <f t="shared" si="6"/>
        <v>0.34767195767195769</v>
      </c>
      <c r="H106" s="13">
        <v>14</v>
      </c>
      <c r="I106" s="13">
        <v>11</v>
      </c>
      <c r="J106" s="5">
        <f t="shared" si="7"/>
        <v>0.7857142857142857</v>
      </c>
      <c r="K106" s="3" t="s">
        <v>292</v>
      </c>
      <c r="L106" s="3"/>
    </row>
    <row r="107" spans="1:12" x14ac:dyDescent="0.3">
      <c r="A107" s="7" t="s">
        <v>59</v>
      </c>
      <c r="B107" s="7" t="s">
        <v>60</v>
      </c>
      <c r="C107" s="6">
        <v>3.25</v>
      </c>
      <c r="D107" s="7">
        <v>0.217</v>
      </c>
      <c r="E107" s="7">
        <f t="shared" si="4"/>
        <v>0.1</v>
      </c>
      <c r="F107" s="7">
        <f t="shared" si="5"/>
        <v>0.42592592592592593</v>
      </c>
      <c r="G107" s="7">
        <f t="shared" si="6"/>
        <v>0.26296296296296295</v>
      </c>
      <c r="H107" s="13">
        <v>11</v>
      </c>
      <c r="I107" s="13">
        <v>8</v>
      </c>
      <c r="J107" s="5">
        <f t="shared" si="7"/>
        <v>0.72727272727272729</v>
      </c>
      <c r="K107" s="3" t="s">
        <v>292</v>
      </c>
      <c r="L107" s="3"/>
    </row>
    <row r="108" spans="1:12" x14ac:dyDescent="0.3">
      <c r="A108" s="7" t="s">
        <v>95</v>
      </c>
      <c r="B108" s="7" t="s">
        <v>96</v>
      </c>
      <c r="C108" s="6">
        <v>3.66</v>
      </c>
      <c r="D108" s="7">
        <v>0.221</v>
      </c>
      <c r="E108" s="7">
        <f t="shared" si="4"/>
        <v>0.1328</v>
      </c>
      <c r="F108" s="7">
        <f t="shared" si="5"/>
        <v>0.41534391534391535</v>
      </c>
      <c r="G108" s="7">
        <f t="shared" si="6"/>
        <v>0.27407195767195769</v>
      </c>
      <c r="H108" s="13">
        <v>11</v>
      </c>
      <c r="I108" s="13">
        <v>4</v>
      </c>
      <c r="J108" s="5">
        <f t="shared" si="7"/>
        <v>0.36363636363636365</v>
      </c>
      <c r="K108" s="3" t="s">
        <v>292</v>
      </c>
      <c r="L108" s="3"/>
    </row>
    <row r="109" spans="1:12" x14ac:dyDescent="0.3">
      <c r="A109" s="7" t="s">
        <v>6</v>
      </c>
      <c r="B109" s="7" t="s">
        <v>136</v>
      </c>
      <c r="C109" s="6">
        <v>7</v>
      </c>
      <c r="D109" s="7">
        <v>0.23</v>
      </c>
      <c r="E109" s="7">
        <f t="shared" si="4"/>
        <v>0.4</v>
      </c>
      <c r="F109" s="7">
        <f t="shared" si="5"/>
        <v>0.39153439153439151</v>
      </c>
      <c r="G109" s="7">
        <f t="shared" si="6"/>
        <v>0.39576719576719577</v>
      </c>
      <c r="H109" s="13">
        <v>8</v>
      </c>
      <c r="I109" s="13">
        <v>5</v>
      </c>
      <c r="J109" s="5">
        <f t="shared" si="7"/>
        <v>0.625</v>
      </c>
      <c r="K109" s="3" t="s">
        <v>293</v>
      </c>
      <c r="L109" s="3"/>
    </row>
    <row r="110" spans="1:12" x14ac:dyDescent="0.3">
      <c r="A110" s="7" t="s">
        <v>6</v>
      </c>
      <c r="B110" s="7" t="s">
        <v>7</v>
      </c>
      <c r="C110" s="6">
        <v>6</v>
      </c>
      <c r="D110" s="7">
        <v>0.193</v>
      </c>
      <c r="E110" s="7">
        <f t="shared" si="4"/>
        <v>0.32</v>
      </c>
      <c r="F110" s="7">
        <f t="shared" si="5"/>
        <v>0.48941798941798942</v>
      </c>
      <c r="G110" s="7">
        <f t="shared" si="6"/>
        <v>0.40470899470899468</v>
      </c>
      <c r="H110" s="13">
        <v>6</v>
      </c>
      <c r="I110" s="13">
        <v>5</v>
      </c>
      <c r="J110" s="5">
        <f t="shared" si="7"/>
        <v>0.83333333333333337</v>
      </c>
      <c r="K110" s="3" t="s">
        <v>293</v>
      </c>
      <c r="L110" s="3"/>
    </row>
    <row r="111" spans="1:12" x14ac:dyDescent="0.3">
      <c r="A111" s="7" t="s">
        <v>6</v>
      </c>
      <c r="B111" s="7" t="s">
        <v>7</v>
      </c>
      <c r="C111" s="6">
        <v>8.66</v>
      </c>
      <c r="D111" s="7">
        <v>0.23400000000000001</v>
      </c>
      <c r="E111" s="7">
        <f t="shared" si="4"/>
        <v>0.53280000000000005</v>
      </c>
      <c r="F111" s="7">
        <f t="shared" si="5"/>
        <v>0.38095238095238093</v>
      </c>
      <c r="G111" s="7">
        <f t="shared" si="6"/>
        <v>0.45687619047619049</v>
      </c>
      <c r="H111" s="13">
        <v>9</v>
      </c>
      <c r="I111" s="13">
        <v>4</v>
      </c>
      <c r="J111" s="5">
        <f t="shared" si="7"/>
        <v>0.44444444444444442</v>
      </c>
      <c r="K111" s="3" t="s">
        <v>293</v>
      </c>
      <c r="L111" s="3"/>
    </row>
    <row r="112" spans="1:12" x14ac:dyDescent="0.3">
      <c r="A112" s="7" t="s">
        <v>6</v>
      </c>
      <c r="B112" s="7" t="s">
        <v>136</v>
      </c>
      <c r="C112" s="6">
        <v>5.33</v>
      </c>
      <c r="D112" s="7">
        <v>0.13200000000000001</v>
      </c>
      <c r="E112" s="7">
        <f t="shared" si="4"/>
        <v>0.26640000000000003</v>
      </c>
      <c r="F112" s="7">
        <f t="shared" si="5"/>
        <v>0.6507936507936507</v>
      </c>
      <c r="G112" s="7">
        <f t="shared" si="6"/>
        <v>0.45859682539682534</v>
      </c>
      <c r="H112" s="13">
        <v>6</v>
      </c>
      <c r="I112" s="13">
        <v>3</v>
      </c>
      <c r="J112" s="5">
        <f t="shared" si="7"/>
        <v>0.5</v>
      </c>
      <c r="K112" s="3" t="s">
        <v>293</v>
      </c>
      <c r="L112" s="3"/>
    </row>
    <row r="113" spans="1:12" x14ac:dyDescent="0.3">
      <c r="A113" s="7" t="s">
        <v>36</v>
      </c>
      <c r="B113" s="7" t="s">
        <v>136</v>
      </c>
      <c r="C113" s="6">
        <v>4.5</v>
      </c>
      <c r="D113" s="7">
        <v>0.28899999999999998</v>
      </c>
      <c r="E113" s="7">
        <f t="shared" si="4"/>
        <v>0.2</v>
      </c>
      <c r="F113" s="7">
        <f t="shared" si="5"/>
        <v>0.23544973544973546</v>
      </c>
      <c r="G113" s="7">
        <f t="shared" si="6"/>
        <v>0.21772486772486774</v>
      </c>
      <c r="H113" s="13">
        <v>8</v>
      </c>
      <c r="I113" s="13">
        <v>8</v>
      </c>
      <c r="J113" s="5">
        <f t="shared" si="7"/>
        <v>1</v>
      </c>
      <c r="K113" s="3" t="s">
        <v>293</v>
      </c>
      <c r="L113" s="3"/>
    </row>
    <row r="114" spans="1:12" x14ac:dyDescent="0.3">
      <c r="A114" s="7" t="s">
        <v>36</v>
      </c>
      <c r="B114" s="7" t="s">
        <v>37</v>
      </c>
      <c r="C114" s="6">
        <v>3.36</v>
      </c>
      <c r="D114" s="7">
        <v>0.193</v>
      </c>
      <c r="E114" s="7">
        <f t="shared" si="4"/>
        <v>0.10879999999999999</v>
      </c>
      <c r="F114" s="7">
        <f t="shared" si="5"/>
        <v>0.48941798941798942</v>
      </c>
      <c r="G114" s="7">
        <f t="shared" si="6"/>
        <v>0.29910899470899471</v>
      </c>
      <c r="H114" s="13">
        <v>3</v>
      </c>
      <c r="I114" s="13">
        <v>3</v>
      </c>
      <c r="J114" s="5">
        <f t="shared" si="7"/>
        <v>1</v>
      </c>
      <c r="K114" s="3" t="s">
        <v>293</v>
      </c>
      <c r="L114" s="3"/>
    </row>
    <row r="115" spans="1:12" x14ac:dyDescent="0.3">
      <c r="A115" s="7" t="s">
        <v>36</v>
      </c>
      <c r="B115" s="7" t="s">
        <v>136</v>
      </c>
      <c r="C115" s="6">
        <v>6.16</v>
      </c>
      <c r="D115" s="7">
        <v>0.20499999999999999</v>
      </c>
      <c r="E115" s="7">
        <f t="shared" si="4"/>
        <v>0.33279999999999998</v>
      </c>
      <c r="F115" s="7">
        <f t="shared" si="5"/>
        <v>0.45767195767195767</v>
      </c>
      <c r="G115" s="7">
        <f t="shared" si="6"/>
        <v>0.39523597883597883</v>
      </c>
      <c r="H115" s="13">
        <v>8</v>
      </c>
      <c r="I115" s="13">
        <v>6</v>
      </c>
      <c r="J115" s="5">
        <f t="shared" si="7"/>
        <v>0.75</v>
      </c>
      <c r="K115" s="3" t="s">
        <v>293</v>
      </c>
      <c r="L115" s="3"/>
    </row>
    <row r="116" spans="1:12" x14ac:dyDescent="0.3">
      <c r="A116" s="7" t="s">
        <v>36</v>
      </c>
      <c r="B116" s="7" t="s">
        <v>7</v>
      </c>
      <c r="C116" s="6">
        <v>7.62</v>
      </c>
      <c r="D116" s="7">
        <v>0.23699999999999999</v>
      </c>
      <c r="E116" s="7">
        <f t="shared" si="4"/>
        <v>0.4496</v>
      </c>
      <c r="F116" s="7">
        <f t="shared" si="5"/>
        <v>0.37301587301587302</v>
      </c>
      <c r="G116" s="7">
        <f t="shared" si="6"/>
        <v>0.41130793650793651</v>
      </c>
      <c r="H116" s="13">
        <v>10</v>
      </c>
      <c r="I116" s="13">
        <v>8</v>
      </c>
      <c r="J116" s="5">
        <f t="shared" si="7"/>
        <v>0.8</v>
      </c>
      <c r="K116" s="3" t="s">
        <v>293</v>
      </c>
      <c r="L116" s="3"/>
    </row>
    <row r="117" spans="1:12" x14ac:dyDescent="0.3">
      <c r="A117" s="7" t="s">
        <v>183</v>
      </c>
      <c r="B117" s="7" t="s">
        <v>184</v>
      </c>
      <c r="C117" s="6">
        <v>4</v>
      </c>
      <c r="D117" s="7">
        <v>0.26400000000000001</v>
      </c>
      <c r="E117" s="7">
        <f t="shared" si="4"/>
        <v>0.16</v>
      </c>
      <c r="F117" s="7">
        <f t="shared" si="5"/>
        <v>0.30158730158730152</v>
      </c>
      <c r="G117" s="7">
        <f t="shared" si="6"/>
        <v>0.23079365079365077</v>
      </c>
      <c r="H117" s="13">
        <v>8</v>
      </c>
      <c r="I117" s="13">
        <v>5</v>
      </c>
      <c r="J117" s="5">
        <f t="shared" si="7"/>
        <v>0.625</v>
      </c>
      <c r="K117" s="3" t="s">
        <v>293</v>
      </c>
      <c r="L117" s="3"/>
    </row>
    <row r="118" spans="1:12" x14ac:dyDescent="0.3">
      <c r="A118" s="7" t="s">
        <v>183</v>
      </c>
      <c r="B118" s="7" t="s">
        <v>174</v>
      </c>
      <c r="C118" s="6">
        <v>6.5</v>
      </c>
      <c r="D118" s="7">
        <v>0.31</v>
      </c>
      <c r="E118" s="7">
        <f t="shared" si="4"/>
        <v>0.36</v>
      </c>
      <c r="F118" s="7">
        <f t="shared" si="5"/>
        <v>0.17989417989417988</v>
      </c>
      <c r="G118" s="7">
        <f t="shared" si="6"/>
        <v>0.26994708994708994</v>
      </c>
      <c r="H118" s="13">
        <v>11</v>
      </c>
      <c r="I118" s="13">
        <v>10</v>
      </c>
      <c r="J118" s="5">
        <f t="shared" si="7"/>
        <v>0.90909090909090906</v>
      </c>
      <c r="K118" s="3" t="s">
        <v>293</v>
      </c>
      <c r="L118" s="3"/>
    </row>
    <row r="119" spans="1:12" x14ac:dyDescent="0.3">
      <c r="A119" s="7" t="s">
        <v>183</v>
      </c>
      <c r="B119" s="7" t="s">
        <v>184</v>
      </c>
      <c r="C119" s="6">
        <v>5.75</v>
      </c>
      <c r="D119" s="7">
        <v>0.249</v>
      </c>
      <c r="E119" s="7">
        <f t="shared" si="4"/>
        <v>0.3</v>
      </c>
      <c r="F119" s="7">
        <f t="shared" si="5"/>
        <v>0.34126984126984128</v>
      </c>
      <c r="G119" s="7">
        <f t="shared" si="6"/>
        <v>0.32063492063492061</v>
      </c>
      <c r="H119" s="13">
        <v>8</v>
      </c>
      <c r="I119" s="13">
        <v>8</v>
      </c>
      <c r="J119" s="5">
        <f t="shared" si="7"/>
        <v>1</v>
      </c>
      <c r="K119" s="3" t="s">
        <v>293</v>
      </c>
      <c r="L119" s="3"/>
    </row>
    <row r="120" spans="1:12" x14ac:dyDescent="0.3">
      <c r="A120" s="7" t="s">
        <v>68</v>
      </c>
      <c r="B120" s="7" t="s">
        <v>69</v>
      </c>
      <c r="C120" s="6">
        <v>9</v>
      </c>
      <c r="D120" s="7">
        <v>0.36099999999999999</v>
      </c>
      <c r="E120" s="7">
        <f t="shared" si="4"/>
        <v>0.56000000000000005</v>
      </c>
      <c r="F120" s="7">
        <f t="shared" si="5"/>
        <v>4.4973544973544999E-2</v>
      </c>
      <c r="G120" s="7">
        <f t="shared" si="6"/>
        <v>0.30248677248677253</v>
      </c>
      <c r="H120" s="13">
        <v>7</v>
      </c>
      <c r="I120" s="13">
        <v>5</v>
      </c>
      <c r="J120" s="5">
        <f t="shared" si="7"/>
        <v>0.7142857142857143</v>
      </c>
      <c r="K120" s="3" t="s">
        <v>293</v>
      </c>
      <c r="L120" s="3"/>
    </row>
    <row r="121" spans="1:12" x14ac:dyDescent="0.3">
      <c r="A121" s="7" t="s">
        <v>68</v>
      </c>
      <c r="B121" s="7" t="s">
        <v>69</v>
      </c>
      <c r="C121" s="6">
        <v>7</v>
      </c>
      <c r="D121" s="7">
        <v>0.28199999999999997</v>
      </c>
      <c r="E121" s="7">
        <f t="shared" si="4"/>
        <v>0.4</v>
      </c>
      <c r="F121" s="7">
        <f t="shared" si="5"/>
        <v>0.25396825396825407</v>
      </c>
      <c r="G121" s="7">
        <f t="shared" si="6"/>
        <v>0.32698412698412704</v>
      </c>
      <c r="H121" s="13">
        <v>6</v>
      </c>
      <c r="I121" s="13">
        <v>5</v>
      </c>
      <c r="J121" s="5">
        <f t="shared" si="7"/>
        <v>0.83333333333333337</v>
      </c>
      <c r="K121" s="3" t="s">
        <v>293</v>
      </c>
      <c r="L121" s="3"/>
    </row>
    <row r="122" spans="1:12" x14ac:dyDescent="0.3">
      <c r="A122" s="7" t="s">
        <v>83</v>
      </c>
      <c r="B122" s="7" t="s">
        <v>69</v>
      </c>
      <c r="C122" s="6">
        <v>7.7140000000000004</v>
      </c>
      <c r="D122" s="7">
        <v>0.30399999999999999</v>
      </c>
      <c r="E122" s="7">
        <f t="shared" si="4"/>
        <v>0.45712000000000003</v>
      </c>
      <c r="F122" s="7">
        <f t="shared" si="5"/>
        <v>0.19576719576719581</v>
      </c>
      <c r="G122" s="7">
        <f t="shared" si="6"/>
        <v>0.32644359788359789</v>
      </c>
      <c r="H122" s="13">
        <v>8</v>
      </c>
      <c r="I122" s="13">
        <v>7</v>
      </c>
      <c r="J122" s="5">
        <f t="shared" si="7"/>
        <v>0.875</v>
      </c>
      <c r="K122" s="3" t="s">
        <v>293</v>
      </c>
      <c r="L122" s="3"/>
    </row>
    <row r="123" spans="1:12" x14ac:dyDescent="0.3">
      <c r="A123" s="7" t="s">
        <v>173</v>
      </c>
      <c r="B123" s="7" t="s">
        <v>174</v>
      </c>
      <c r="C123" s="6">
        <v>4.6399999999999997</v>
      </c>
      <c r="D123" s="7">
        <v>0.26900000000000002</v>
      </c>
      <c r="E123" s="7">
        <f t="shared" si="4"/>
        <v>0.21119999999999997</v>
      </c>
      <c r="F123" s="7">
        <f t="shared" si="5"/>
        <v>0.28835978835978837</v>
      </c>
      <c r="G123" s="7">
        <f t="shared" si="6"/>
        <v>0.24977989417989416</v>
      </c>
      <c r="H123" s="13">
        <v>11</v>
      </c>
      <c r="I123" s="13">
        <v>7</v>
      </c>
      <c r="J123" s="5">
        <f t="shared" si="7"/>
        <v>0.63636363636363635</v>
      </c>
      <c r="K123" s="3" t="s">
        <v>293</v>
      </c>
      <c r="L123" s="3"/>
    </row>
    <row r="124" spans="1:12" x14ac:dyDescent="0.3">
      <c r="A124" s="7" t="s">
        <v>80</v>
      </c>
      <c r="B124" s="7" t="s">
        <v>97</v>
      </c>
      <c r="C124" s="6">
        <v>7.83</v>
      </c>
      <c r="D124" s="7">
        <v>0.193</v>
      </c>
      <c r="E124" s="7">
        <f t="shared" si="4"/>
        <v>0.46639999999999998</v>
      </c>
      <c r="F124" s="7">
        <f t="shared" si="5"/>
        <v>0.48941798941798942</v>
      </c>
      <c r="G124" s="7">
        <f t="shared" si="6"/>
        <v>0.47790899470899473</v>
      </c>
      <c r="H124" s="13">
        <v>8</v>
      </c>
      <c r="I124" s="13">
        <v>7</v>
      </c>
      <c r="J124" s="5">
        <f t="shared" si="7"/>
        <v>0.875</v>
      </c>
      <c r="K124" s="3" t="s">
        <v>294</v>
      </c>
      <c r="L124" s="3"/>
    </row>
    <row r="125" spans="1:12" x14ac:dyDescent="0.3">
      <c r="A125" s="7" t="s">
        <v>80</v>
      </c>
      <c r="B125" s="7" t="s">
        <v>100</v>
      </c>
      <c r="C125" s="6">
        <v>11</v>
      </c>
      <c r="D125" s="7">
        <v>0.246</v>
      </c>
      <c r="E125" s="7">
        <f t="shared" si="4"/>
        <v>0.72</v>
      </c>
      <c r="F125" s="7">
        <f t="shared" si="5"/>
        <v>0.34920634920634919</v>
      </c>
      <c r="G125" s="7">
        <f t="shared" si="6"/>
        <v>0.53460317460317452</v>
      </c>
      <c r="H125" s="13">
        <v>11</v>
      </c>
      <c r="I125" s="13">
        <v>5</v>
      </c>
      <c r="J125" s="5">
        <f t="shared" si="7"/>
        <v>0.45454545454545453</v>
      </c>
      <c r="K125" s="3" t="s">
        <v>294</v>
      </c>
      <c r="L125" s="3"/>
    </row>
    <row r="126" spans="1:12" x14ac:dyDescent="0.3">
      <c r="A126" s="7" t="s">
        <v>80</v>
      </c>
      <c r="B126" s="7" t="s">
        <v>81</v>
      </c>
      <c r="C126" s="6">
        <v>9.5</v>
      </c>
      <c r="D126" s="7">
        <v>0.14599999999999999</v>
      </c>
      <c r="E126" s="7">
        <f t="shared" si="4"/>
        <v>0.6</v>
      </c>
      <c r="F126" s="7">
        <f t="shared" si="5"/>
        <v>0.61375661375661372</v>
      </c>
      <c r="G126" s="7">
        <f t="shared" si="6"/>
        <v>0.60687830687830679</v>
      </c>
      <c r="H126" s="13">
        <v>7</v>
      </c>
      <c r="I126" s="13">
        <v>5</v>
      </c>
      <c r="J126" s="5">
        <f t="shared" si="7"/>
        <v>0.7142857142857143</v>
      </c>
      <c r="K126" s="3" t="s">
        <v>294</v>
      </c>
      <c r="L126" s="3"/>
    </row>
    <row r="127" spans="1:12" x14ac:dyDescent="0.3">
      <c r="A127" s="7" t="s">
        <v>80</v>
      </c>
      <c r="B127" s="7" t="s">
        <v>81</v>
      </c>
      <c r="C127" s="6">
        <v>8.66</v>
      </c>
      <c r="D127" s="7">
        <v>0.11</v>
      </c>
      <c r="E127" s="7">
        <f t="shared" si="4"/>
        <v>0.53280000000000005</v>
      </c>
      <c r="F127" s="7">
        <f t="shared" si="5"/>
        <v>0.70899470899470907</v>
      </c>
      <c r="G127" s="7">
        <f t="shared" si="6"/>
        <v>0.62089735449735461</v>
      </c>
      <c r="H127" s="13">
        <v>12</v>
      </c>
      <c r="I127" s="13">
        <v>8</v>
      </c>
      <c r="J127" s="5">
        <f t="shared" si="7"/>
        <v>0.66666666666666663</v>
      </c>
      <c r="K127" s="3" t="s">
        <v>294</v>
      </c>
      <c r="L127" s="3"/>
    </row>
    <row r="128" spans="1:12" x14ac:dyDescent="0.3">
      <c r="A128" s="7" t="s">
        <v>116</v>
      </c>
      <c r="B128" s="7" t="s">
        <v>81</v>
      </c>
      <c r="C128" s="6">
        <v>4.5</v>
      </c>
      <c r="D128" s="7">
        <v>0.16700000000000001</v>
      </c>
      <c r="E128" s="7">
        <f t="shared" si="4"/>
        <v>0.2</v>
      </c>
      <c r="F128" s="7">
        <f t="shared" si="5"/>
        <v>0.55820105820105814</v>
      </c>
      <c r="G128" s="7">
        <f t="shared" si="6"/>
        <v>0.37910052910052905</v>
      </c>
      <c r="H128" s="13">
        <v>9</v>
      </c>
      <c r="I128" s="13">
        <v>4</v>
      </c>
      <c r="J128" s="5">
        <f t="shared" si="7"/>
        <v>0.44444444444444442</v>
      </c>
      <c r="K128" s="3" t="s">
        <v>294</v>
      </c>
      <c r="L128" s="3"/>
    </row>
    <row r="129" spans="1:12" x14ac:dyDescent="0.3">
      <c r="A129" s="7" t="s">
        <v>116</v>
      </c>
      <c r="B129" s="7" t="s">
        <v>97</v>
      </c>
      <c r="C129" s="6">
        <v>9.5</v>
      </c>
      <c r="D129" s="7">
        <v>0.193</v>
      </c>
      <c r="E129" s="7">
        <f t="shared" si="4"/>
        <v>0.6</v>
      </c>
      <c r="F129" s="7">
        <f t="shared" si="5"/>
        <v>0.48941798941798942</v>
      </c>
      <c r="G129" s="7">
        <f t="shared" si="6"/>
        <v>0.5447089947089947</v>
      </c>
      <c r="H129" s="13">
        <v>8</v>
      </c>
      <c r="I129" s="13">
        <v>5</v>
      </c>
      <c r="J129" s="5">
        <f t="shared" si="7"/>
        <v>0.625</v>
      </c>
      <c r="K129" s="3" t="s">
        <v>294</v>
      </c>
      <c r="L129" s="3"/>
    </row>
    <row r="130" spans="1:12" x14ac:dyDescent="0.3">
      <c r="A130" s="7" t="s">
        <v>116</v>
      </c>
      <c r="B130" s="7" t="s">
        <v>81</v>
      </c>
      <c r="C130" s="6">
        <v>8</v>
      </c>
      <c r="D130" s="7">
        <v>0.13300000000000001</v>
      </c>
      <c r="E130" s="7">
        <f t="shared" ref="E130:E193" si="8">(C130 - MIN(C:C)) / (MAX(C:C) - MIN(C:C))</f>
        <v>0.48</v>
      </c>
      <c r="F130" s="7">
        <f t="shared" ref="F130:F193" si="9">1 - ((D130 - MIN(D:D)) / (MAX(D:D) - MIN(D:D)))</f>
        <v>0.64814814814814814</v>
      </c>
      <c r="G130" s="7">
        <f t="shared" ref="G130:G193" si="10">0.5 *E130+0.5*F130</f>
        <v>0.56407407407407406</v>
      </c>
      <c r="H130" s="13">
        <v>7</v>
      </c>
      <c r="I130" s="13">
        <v>5</v>
      </c>
      <c r="J130" s="5">
        <f t="shared" ref="J130:J193" si="11">I130/H130</f>
        <v>0.7142857142857143</v>
      </c>
      <c r="K130" s="3" t="s">
        <v>294</v>
      </c>
      <c r="L130" s="3"/>
    </row>
    <row r="131" spans="1:12" x14ac:dyDescent="0.3">
      <c r="A131" s="7" t="s">
        <v>116</v>
      </c>
      <c r="B131" s="7" t="s">
        <v>100</v>
      </c>
      <c r="C131" s="6">
        <v>9.5</v>
      </c>
      <c r="D131" s="7">
        <v>0.16400000000000001</v>
      </c>
      <c r="E131" s="7">
        <f t="shared" si="8"/>
        <v>0.6</v>
      </c>
      <c r="F131" s="7">
        <f t="shared" si="9"/>
        <v>0.56613756613756605</v>
      </c>
      <c r="G131" s="7">
        <f t="shared" si="10"/>
        <v>0.58306878306878307</v>
      </c>
      <c r="H131" s="13">
        <v>9</v>
      </c>
      <c r="I131" s="13">
        <v>3</v>
      </c>
      <c r="J131" s="5">
        <f t="shared" si="11"/>
        <v>0.33333333333333331</v>
      </c>
      <c r="K131" s="3" t="s">
        <v>294</v>
      </c>
      <c r="L131" s="3"/>
    </row>
    <row r="132" spans="1:12" x14ac:dyDescent="0.3">
      <c r="A132" s="7" t="s">
        <v>208</v>
      </c>
      <c r="B132" s="7" t="s">
        <v>226</v>
      </c>
      <c r="C132" s="6">
        <v>8.66</v>
      </c>
      <c r="D132" s="7">
        <v>0.253</v>
      </c>
      <c r="E132" s="7">
        <f t="shared" si="8"/>
        <v>0.53280000000000005</v>
      </c>
      <c r="F132" s="7">
        <f t="shared" si="9"/>
        <v>0.3306878306878307</v>
      </c>
      <c r="G132" s="7">
        <f t="shared" si="10"/>
        <v>0.43174391534391537</v>
      </c>
      <c r="H132" s="13">
        <v>8</v>
      </c>
      <c r="I132" s="13">
        <v>4</v>
      </c>
      <c r="J132" s="5">
        <f t="shared" si="11"/>
        <v>0.5</v>
      </c>
      <c r="K132" s="3" t="s">
        <v>294</v>
      </c>
      <c r="L132" s="3"/>
    </row>
    <row r="133" spans="1:12" x14ac:dyDescent="0.3">
      <c r="A133" s="7" t="s">
        <v>208</v>
      </c>
      <c r="B133" s="7" t="s">
        <v>209</v>
      </c>
      <c r="C133" s="6">
        <v>8.25</v>
      </c>
      <c r="D133" s="7">
        <v>0.21099999999999999</v>
      </c>
      <c r="E133" s="7">
        <f t="shared" si="8"/>
        <v>0.5</v>
      </c>
      <c r="F133" s="7">
        <f t="shared" si="9"/>
        <v>0.44179894179894186</v>
      </c>
      <c r="G133" s="7">
        <f t="shared" si="10"/>
        <v>0.47089947089947093</v>
      </c>
      <c r="H133" s="13">
        <v>5</v>
      </c>
      <c r="I133" s="13">
        <v>4</v>
      </c>
      <c r="J133" s="5">
        <f t="shared" si="11"/>
        <v>0.8</v>
      </c>
      <c r="K133" s="3" t="s">
        <v>294</v>
      </c>
      <c r="L133" s="3"/>
    </row>
    <row r="134" spans="1:12" x14ac:dyDescent="0.3">
      <c r="A134" s="7" t="s">
        <v>208</v>
      </c>
      <c r="B134" s="7" t="s">
        <v>251</v>
      </c>
      <c r="C134" s="6">
        <v>12</v>
      </c>
      <c r="D134" s="7">
        <v>0.17499999999999999</v>
      </c>
      <c r="E134" s="7">
        <f t="shared" si="8"/>
        <v>0.8</v>
      </c>
      <c r="F134" s="7">
        <f t="shared" si="9"/>
        <v>0.53703703703703709</v>
      </c>
      <c r="G134" s="7">
        <f t="shared" si="10"/>
        <v>0.66851851851851851</v>
      </c>
      <c r="H134" s="13">
        <v>6</v>
      </c>
      <c r="I134" s="13">
        <v>3</v>
      </c>
      <c r="J134" s="5">
        <f t="shared" si="11"/>
        <v>0.5</v>
      </c>
      <c r="K134" s="3" t="s">
        <v>294</v>
      </c>
      <c r="L134" s="3"/>
    </row>
    <row r="135" spans="1:12" x14ac:dyDescent="0.3">
      <c r="A135" s="7" t="s">
        <v>10</v>
      </c>
      <c r="B135" s="7" t="s">
        <v>11</v>
      </c>
      <c r="C135" s="6">
        <v>12</v>
      </c>
      <c r="D135" s="7">
        <v>0.16900000000000001</v>
      </c>
      <c r="E135" s="7">
        <f t="shared" si="8"/>
        <v>0.8</v>
      </c>
      <c r="F135" s="7">
        <f t="shared" si="9"/>
        <v>0.55291005291005291</v>
      </c>
      <c r="G135" s="7">
        <f t="shared" si="10"/>
        <v>0.67645502645502642</v>
      </c>
      <c r="H135" s="13">
        <v>9</v>
      </c>
      <c r="I135" s="13">
        <v>5</v>
      </c>
      <c r="J135" s="5">
        <f t="shared" si="11"/>
        <v>0.55555555555555558</v>
      </c>
      <c r="K135" s="3" t="s">
        <v>294</v>
      </c>
      <c r="L135" s="3"/>
    </row>
    <row r="136" spans="1:12" x14ac:dyDescent="0.3">
      <c r="A136" s="7" t="s">
        <v>103</v>
      </c>
      <c r="B136" s="7" t="s">
        <v>104</v>
      </c>
      <c r="C136" s="6">
        <v>10.75</v>
      </c>
      <c r="D136" s="7">
        <v>0.18</v>
      </c>
      <c r="E136" s="7">
        <f t="shared" si="8"/>
        <v>0.7</v>
      </c>
      <c r="F136" s="7">
        <f t="shared" si="9"/>
        <v>0.52380952380952384</v>
      </c>
      <c r="G136" s="7">
        <f t="shared" si="10"/>
        <v>0.61190476190476195</v>
      </c>
      <c r="H136" s="13">
        <v>9</v>
      </c>
      <c r="I136" s="13">
        <v>4</v>
      </c>
      <c r="J136" s="5">
        <f t="shared" si="11"/>
        <v>0.44444444444444442</v>
      </c>
      <c r="K136" s="3" t="s">
        <v>294</v>
      </c>
      <c r="L136" s="3"/>
    </row>
    <row r="137" spans="1:12" x14ac:dyDescent="0.3">
      <c r="A137" s="7" t="s">
        <v>194</v>
      </c>
      <c r="B137" s="7" t="s">
        <v>91</v>
      </c>
      <c r="C137" s="6">
        <v>4.5</v>
      </c>
      <c r="D137" s="7">
        <v>0.22500000000000001</v>
      </c>
      <c r="E137" s="7">
        <f t="shared" si="8"/>
        <v>0.2</v>
      </c>
      <c r="F137" s="7">
        <f t="shared" si="9"/>
        <v>0.40476190476190477</v>
      </c>
      <c r="G137" s="7">
        <f t="shared" si="10"/>
        <v>0.30238095238095242</v>
      </c>
      <c r="H137" s="13">
        <v>4</v>
      </c>
      <c r="I137" s="13">
        <v>3</v>
      </c>
      <c r="J137" s="5">
        <f t="shared" si="11"/>
        <v>0.75</v>
      </c>
      <c r="K137" s="3" t="s">
        <v>295</v>
      </c>
      <c r="L137" s="3"/>
    </row>
    <row r="138" spans="1:12" x14ac:dyDescent="0.3">
      <c r="A138" s="7" t="s">
        <v>194</v>
      </c>
      <c r="B138" s="7" t="s">
        <v>197</v>
      </c>
      <c r="C138" s="6">
        <v>7</v>
      </c>
      <c r="D138" s="7">
        <v>0.249</v>
      </c>
      <c r="E138" s="7">
        <f t="shared" si="8"/>
        <v>0.4</v>
      </c>
      <c r="F138" s="7">
        <f t="shared" si="9"/>
        <v>0.34126984126984128</v>
      </c>
      <c r="G138" s="7">
        <f t="shared" si="10"/>
        <v>0.37063492063492065</v>
      </c>
      <c r="H138" s="13">
        <v>8</v>
      </c>
      <c r="I138" s="13">
        <v>3</v>
      </c>
      <c r="J138" s="5">
        <f t="shared" si="11"/>
        <v>0.375</v>
      </c>
      <c r="K138" s="3" t="s">
        <v>295</v>
      </c>
      <c r="L138" s="3"/>
    </row>
    <row r="139" spans="1:12" x14ac:dyDescent="0.3">
      <c r="A139" s="7" t="s">
        <v>194</v>
      </c>
      <c r="B139" s="7" t="s">
        <v>91</v>
      </c>
      <c r="C139" s="6">
        <v>14.5</v>
      </c>
      <c r="D139" s="7">
        <v>0.222</v>
      </c>
      <c r="E139" s="7">
        <f t="shared" si="8"/>
        <v>1</v>
      </c>
      <c r="F139" s="7">
        <f t="shared" si="9"/>
        <v>0.41269841269841268</v>
      </c>
      <c r="G139" s="7">
        <f t="shared" si="10"/>
        <v>0.70634920634920628</v>
      </c>
      <c r="H139" s="13">
        <v>12</v>
      </c>
      <c r="I139" s="13">
        <v>7</v>
      </c>
      <c r="J139" s="5">
        <f t="shared" si="11"/>
        <v>0.58333333333333337</v>
      </c>
      <c r="K139" s="3" t="s">
        <v>295</v>
      </c>
      <c r="L139" s="3"/>
    </row>
    <row r="140" spans="1:12" x14ac:dyDescent="0.3">
      <c r="A140" s="7" t="s">
        <v>90</v>
      </c>
      <c r="B140" s="7" t="s">
        <v>91</v>
      </c>
      <c r="C140" s="6">
        <v>6</v>
      </c>
      <c r="D140" s="7">
        <v>0.20699999999999999</v>
      </c>
      <c r="E140" s="7">
        <f t="shared" si="8"/>
        <v>0.32</v>
      </c>
      <c r="F140" s="7">
        <f t="shared" si="9"/>
        <v>0.45238095238095244</v>
      </c>
      <c r="G140" s="7">
        <f t="shared" si="10"/>
        <v>0.3861904761904762</v>
      </c>
      <c r="H140" s="13">
        <v>10</v>
      </c>
      <c r="I140" s="13">
        <v>6</v>
      </c>
      <c r="J140" s="5">
        <f t="shared" si="11"/>
        <v>0.6</v>
      </c>
      <c r="K140" s="3" t="s">
        <v>295</v>
      </c>
      <c r="L140" s="3"/>
    </row>
    <row r="141" spans="1:12" x14ac:dyDescent="0.3">
      <c r="A141" s="7" t="s">
        <v>90</v>
      </c>
      <c r="B141" s="7" t="s">
        <v>197</v>
      </c>
      <c r="C141" s="6">
        <v>9.5</v>
      </c>
      <c r="D141" s="7">
        <v>0.192</v>
      </c>
      <c r="E141" s="7">
        <f t="shared" si="8"/>
        <v>0.6</v>
      </c>
      <c r="F141" s="7">
        <f t="shared" si="9"/>
        <v>0.49206349206349209</v>
      </c>
      <c r="G141" s="7">
        <f t="shared" si="10"/>
        <v>0.54603174603174609</v>
      </c>
      <c r="H141" s="13">
        <v>6</v>
      </c>
      <c r="I141" s="13">
        <v>3</v>
      </c>
      <c r="J141" s="5">
        <f t="shared" si="11"/>
        <v>0.5</v>
      </c>
      <c r="K141" s="3" t="s">
        <v>295</v>
      </c>
      <c r="L141" s="3"/>
    </row>
    <row r="142" spans="1:12" x14ac:dyDescent="0.3">
      <c r="A142" s="7" t="s">
        <v>231</v>
      </c>
      <c r="B142" s="7" t="s">
        <v>232</v>
      </c>
      <c r="C142" s="6">
        <v>8.25</v>
      </c>
      <c r="D142" s="7">
        <v>0.251</v>
      </c>
      <c r="E142" s="7">
        <f t="shared" si="8"/>
        <v>0.5</v>
      </c>
      <c r="F142" s="7">
        <f t="shared" si="9"/>
        <v>0.33597883597883593</v>
      </c>
      <c r="G142" s="7">
        <f t="shared" si="10"/>
        <v>0.41798941798941797</v>
      </c>
      <c r="H142" s="13">
        <v>9</v>
      </c>
      <c r="I142" s="13">
        <v>7</v>
      </c>
      <c r="J142" s="5">
        <f t="shared" si="11"/>
        <v>0.77777777777777779</v>
      </c>
      <c r="K142" s="3" t="s">
        <v>295</v>
      </c>
      <c r="L142" s="3"/>
    </row>
    <row r="143" spans="1:12" x14ac:dyDescent="0.3">
      <c r="A143" s="7" t="s">
        <v>78</v>
      </c>
      <c r="B143" s="7" t="s">
        <v>79</v>
      </c>
      <c r="C143" s="6">
        <v>7</v>
      </c>
      <c r="D143" s="7">
        <v>0.22</v>
      </c>
      <c r="E143" s="7">
        <f t="shared" si="8"/>
        <v>0.4</v>
      </c>
      <c r="F143" s="7">
        <f t="shared" si="9"/>
        <v>0.41798941798941802</v>
      </c>
      <c r="G143" s="7">
        <f t="shared" si="10"/>
        <v>0.40899470899470902</v>
      </c>
      <c r="H143" s="13">
        <v>4</v>
      </c>
      <c r="I143" s="13">
        <v>3</v>
      </c>
      <c r="J143" s="5">
        <f t="shared" si="11"/>
        <v>0.75</v>
      </c>
      <c r="K143" s="3" t="s">
        <v>295</v>
      </c>
      <c r="L143" s="3"/>
    </row>
    <row r="144" spans="1:12" x14ac:dyDescent="0.3">
      <c r="A144" s="7" t="s">
        <v>78</v>
      </c>
      <c r="B144" s="7" t="s">
        <v>79</v>
      </c>
      <c r="C144" s="6">
        <v>8</v>
      </c>
      <c r="D144" s="7">
        <v>0.20300000000000001</v>
      </c>
      <c r="E144" s="7">
        <f t="shared" si="8"/>
        <v>0.48</v>
      </c>
      <c r="F144" s="7">
        <f t="shared" si="9"/>
        <v>0.46296296296296291</v>
      </c>
      <c r="G144" s="7">
        <f t="shared" si="10"/>
        <v>0.47148148148148145</v>
      </c>
      <c r="H144" s="13">
        <v>8</v>
      </c>
      <c r="I144" s="13">
        <v>5</v>
      </c>
      <c r="J144" s="5">
        <f t="shared" si="11"/>
        <v>0.625</v>
      </c>
      <c r="K144" s="3" t="s">
        <v>295</v>
      </c>
      <c r="L144" s="3"/>
    </row>
    <row r="145" spans="1:12" x14ac:dyDescent="0.3">
      <c r="A145" s="7" t="s">
        <v>195</v>
      </c>
      <c r="B145" s="7" t="s">
        <v>79</v>
      </c>
      <c r="C145" s="6">
        <v>7</v>
      </c>
      <c r="D145" s="7">
        <v>0.20599999999999999</v>
      </c>
      <c r="E145" s="7">
        <f t="shared" si="8"/>
        <v>0.4</v>
      </c>
      <c r="F145" s="7">
        <f t="shared" si="9"/>
        <v>0.45502645502645511</v>
      </c>
      <c r="G145" s="7">
        <f t="shared" si="10"/>
        <v>0.42751322751322757</v>
      </c>
      <c r="H145" s="13">
        <v>8</v>
      </c>
      <c r="I145" s="13">
        <v>5</v>
      </c>
      <c r="J145" s="5">
        <f t="shared" si="11"/>
        <v>0.625</v>
      </c>
      <c r="K145" s="3" t="s">
        <v>295</v>
      </c>
      <c r="L145" s="3"/>
    </row>
    <row r="146" spans="1:12" x14ac:dyDescent="0.3">
      <c r="A146" s="7" t="s">
        <v>14</v>
      </c>
      <c r="B146" s="7" t="s">
        <v>15</v>
      </c>
      <c r="C146" s="6">
        <v>5.33</v>
      </c>
      <c r="D146" s="7">
        <v>0.25800000000000001</v>
      </c>
      <c r="E146" s="7">
        <f t="shared" si="8"/>
        <v>0.26640000000000003</v>
      </c>
      <c r="F146" s="7">
        <f t="shared" si="9"/>
        <v>0.31746031746031744</v>
      </c>
      <c r="G146" s="7">
        <f t="shared" si="10"/>
        <v>0.29193015873015871</v>
      </c>
      <c r="H146" s="13">
        <v>8</v>
      </c>
      <c r="I146" s="13">
        <v>4</v>
      </c>
      <c r="J146" s="5">
        <f t="shared" si="11"/>
        <v>0.5</v>
      </c>
      <c r="K146" s="3" t="s">
        <v>295</v>
      </c>
      <c r="L146" s="3"/>
    </row>
    <row r="147" spans="1:12" x14ac:dyDescent="0.3">
      <c r="A147" s="7" t="s">
        <v>212</v>
      </c>
      <c r="B147" s="7" t="s">
        <v>213</v>
      </c>
      <c r="C147" s="6">
        <v>3.75</v>
      </c>
      <c r="D147" s="7">
        <v>0.23300000000000001</v>
      </c>
      <c r="E147" s="7">
        <f t="shared" si="8"/>
        <v>0.14000000000000001</v>
      </c>
      <c r="F147" s="7">
        <f t="shared" si="9"/>
        <v>0.3835978835978836</v>
      </c>
      <c r="G147" s="7">
        <f t="shared" si="10"/>
        <v>0.26179894179894181</v>
      </c>
      <c r="H147" s="13">
        <v>6</v>
      </c>
      <c r="I147" s="13">
        <v>4</v>
      </c>
      <c r="J147" s="5">
        <f t="shared" si="11"/>
        <v>0.66666666666666663</v>
      </c>
      <c r="K147" s="3" t="s">
        <v>296</v>
      </c>
      <c r="L147" s="3"/>
    </row>
    <row r="148" spans="1:12" x14ac:dyDescent="0.3">
      <c r="A148" s="7" t="s">
        <v>224</v>
      </c>
      <c r="B148" s="7" t="s">
        <v>225</v>
      </c>
      <c r="C148" s="6">
        <v>6.25</v>
      </c>
      <c r="D148" s="7">
        <v>0.20799999999999999</v>
      </c>
      <c r="E148" s="7">
        <f t="shared" si="8"/>
        <v>0.34</v>
      </c>
      <c r="F148" s="7">
        <f t="shared" si="9"/>
        <v>0.44973544973544977</v>
      </c>
      <c r="G148" s="7">
        <f t="shared" si="10"/>
        <v>0.39486772486772492</v>
      </c>
      <c r="H148" s="13">
        <v>6</v>
      </c>
      <c r="I148" s="13">
        <v>4</v>
      </c>
      <c r="J148" s="5">
        <f t="shared" si="11"/>
        <v>0.66666666666666663</v>
      </c>
      <c r="K148" s="3" t="s">
        <v>296</v>
      </c>
      <c r="L148" s="3"/>
    </row>
    <row r="149" spans="1:12" x14ac:dyDescent="0.3">
      <c r="A149" s="7" t="s">
        <v>89</v>
      </c>
      <c r="B149" s="7" t="s">
        <v>21</v>
      </c>
      <c r="C149" s="6">
        <v>6.44</v>
      </c>
      <c r="D149" s="7">
        <v>0.218</v>
      </c>
      <c r="E149" s="7">
        <f t="shared" si="8"/>
        <v>0.35520000000000002</v>
      </c>
      <c r="F149" s="7">
        <f t="shared" si="9"/>
        <v>0.42328042328042326</v>
      </c>
      <c r="G149" s="7">
        <f t="shared" si="10"/>
        <v>0.38924021164021161</v>
      </c>
      <c r="H149" s="13">
        <v>15</v>
      </c>
      <c r="I149" s="13">
        <v>9</v>
      </c>
      <c r="J149" s="5">
        <f t="shared" si="11"/>
        <v>0.6</v>
      </c>
      <c r="K149" s="3" t="s">
        <v>297</v>
      </c>
      <c r="L149" s="3"/>
    </row>
    <row r="150" spans="1:12" x14ac:dyDescent="0.3">
      <c r="A150" s="7" t="s">
        <v>89</v>
      </c>
      <c r="B150" s="7" t="s">
        <v>21</v>
      </c>
      <c r="C150" s="6">
        <v>10</v>
      </c>
      <c r="D150" s="7">
        <v>0.20699999999999999</v>
      </c>
      <c r="E150" s="7">
        <f t="shared" si="8"/>
        <v>0.64</v>
      </c>
      <c r="F150" s="7">
        <f t="shared" si="9"/>
        <v>0.45238095238095244</v>
      </c>
      <c r="G150" s="7">
        <f t="shared" si="10"/>
        <v>0.54619047619047623</v>
      </c>
      <c r="H150" s="13">
        <v>16</v>
      </c>
      <c r="I150" s="13">
        <v>6</v>
      </c>
      <c r="J150" s="5">
        <f t="shared" si="11"/>
        <v>0.375</v>
      </c>
      <c r="K150" s="3" t="s">
        <v>297</v>
      </c>
      <c r="L150" s="3"/>
    </row>
    <row r="151" spans="1:12" x14ac:dyDescent="0.3">
      <c r="A151" s="7" t="s">
        <v>20</v>
      </c>
      <c r="B151" s="7" t="s">
        <v>21</v>
      </c>
      <c r="C151" s="6">
        <v>6</v>
      </c>
      <c r="D151" s="7">
        <v>0.25600000000000001</v>
      </c>
      <c r="E151" s="7">
        <f t="shared" si="8"/>
        <v>0.32</v>
      </c>
      <c r="F151" s="7">
        <f t="shared" si="9"/>
        <v>0.32275132275132279</v>
      </c>
      <c r="G151" s="7">
        <f t="shared" si="10"/>
        <v>0.32137566137566143</v>
      </c>
      <c r="H151" s="13">
        <v>18</v>
      </c>
      <c r="I151" s="13">
        <v>10</v>
      </c>
      <c r="J151" s="5">
        <f t="shared" si="11"/>
        <v>0.55555555555555558</v>
      </c>
      <c r="K151" s="3" t="s">
        <v>297</v>
      </c>
      <c r="L151" s="3"/>
    </row>
    <row r="152" spans="1:12" x14ac:dyDescent="0.3">
      <c r="A152" s="7" t="s">
        <v>20</v>
      </c>
      <c r="B152" s="7" t="s">
        <v>157</v>
      </c>
      <c r="C152" s="6">
        <v>9.5</v>
      </c>
      <c r="D152" s="7">
        <v>0.24099999999999999</v>
      </c>
      <c r="E152" s="7">
        <f t="shared" si="8"/>
        <v>0.6</v>
      </c>
      <c r="F152" s="7">
        <f t="shared" si="9"/>
        <v>0.36243386243386244</v>
      </c>
      <c r="G152" s="7">
        <f t="shared" si="10"/>
        <v>0.48121693121693121</v>
      </c>
      <c r="H152" s="13">
        <v>11</v>
      </c>
      <c r="I152" s="13">
        <v>4</v>
      </c>
      <c r="J152" s="5">
        <f t="shared" si="11"/>
        <v>0.36363636363636365</v>
      </c>
      <c r="K152" s="3" t="s">
        <v>297</v>
      </c>
      <c r="L152" s="3"/>
    </row>
    <row r="153" spans="1:12" x14ac:dyDescent="0.3">
      <c r="A153" s="7" t="s">
        <v>252</v>
      </c>
      <c r="B153" s="7" t="s">
        <v>253</v>
      </c>
      <c r="C153" s="6">
        <v>5.75</v>
      </c>
      <c r="D153" s="7">
        <v>0.23</v>
      </c>
      <c r="E153" s="7">
        <f t="shared" si="8"/>
        <v>0.3</v>
      </c>
      <c r="F153" s="7">
        <f t="shared" si="9"/>
        <v>0.39153439153439151</v>
      </c>
      <c r="G153" s="7">
        <f t="shared" si="10"/>
        <v>0.34576719576719572</v>
      </c>
      <c r="H153" s="13">
        <v>8</v>
      </c>
      <c r="I153" s="13">
        <v>5</v>
      </c>
      <c r="J153" s="5">
        <f t="shared" si="11"/>
        <v>0.625</v>
      </c>
      <c r="K153" s="3" t="s">
        <v>297</v>
      </c>
      <c r="L153" s="3"/>
    </row>
    <row r="154" spans="1:12" x14ac:dyDescent="0.3">
      <c r="A154" s="7" t="s">
        <v>130</v>
      </c>
      <c r="B154" s="7" t="s">
        <v>268</v>
      </c>
      <c r="C154" s="6">
        <v>9.5</v>
      </c>
      <c r="D154" s="7">
        <v>0.18099999999999999</v>
      </c>
      <c r="E154" s="7">
        <f t="shared" si="8"/>
        <v>0.6</v>
      </c>
      <c r="F154" s="7">
        <f t="shared" si="9"/>
        <v>0.52116402116402116</v>
      </c>
      <c r="G154" s="7">
        <f t="shared" si="10"/>
        <v>0.56058201058201051</v>
      </c>
      <c r="H154" s="13">
        <v>7</v>
      </c>
      <c r="I154" s="13">
        <v>3</v>
      </c>
      <c r="J154" s="5">
        <f t="shared" si="11"/>
        <v>0.42857142857142855</v>
      </c>
      <c r="K154" s="3" t="s">
        <v>297</v>
      </c>
      <c r="L154" s="3"/>
    </row>
    <row r="155" spans="1:12" x14ac:dyDescent="0.3">
      <c r="A155" s="7" t="s">
        <v>130</v>
      </c>
      <c r="B155" s="7" t="s">
        <v>21</v>
      </c>
      <c r="C155" s="6">
        <v>8</v>
      </c>
      <c r="D155" s="7">
        <v>0.13200000000000001</v>
      </c>
      <c r="E155" s="7">
        <f t="shared" si="8"/>
        <v>0.48</v>
      </c>
      <c r="F155" s="7">
        <f t="shared" si="9"/>
        <v>0.6507936507936507</v>
      </c>
      <c r="G155" s="7">
        <f t="shared" si="10"/>
        <v>0.56539682539682534</v>
      </c>
      <c r="H155" s="13">
        <v>13</v>
      </c>
      <c r="I155" s="13">
        <v>6</v>
      </c>
      <c r="J155" s="5">
        <f t="shared" si="11"/>
        <v>0.46153846153846156</v>
      </c>
      <c r="K155" s="3" t="s">
        <v>297</v>
      </c>
      <c r="L155" s="3"/>
    </row>
    <row r="156" spans="1:12" x14ac:dyDescent="0.3">
      <c r="A156" s="7" t="s">
        <v>111</v>
      </c>
      <c r="B156" s="7" t="s">
        <v>112</v>
      </c>
      <c r="C156" s="6">
        <v>8.25</v>
      </c>
      <c r="D156" s="7">
        <v>0.17399999999999999</v>
      </c>
      <c r="E156" s="7">
        <f t="shared" si="8"/>
        <v>0.5</v>
      </c>
      <c r="F156" s="7">
        <f t="shared" si="9"/>
        <v>0.53968253968253976</v>
      </c>
      <c r="G156" s="7">
        <f t="shared" si="10"/>
        <v>0.51984126984126988</v>
      </c>
      <c r="H156" s="13">
        <v>8</v>
      </c>
      <c r="I156" s="13">
        <v>5</v>
      </c>
      <c r="J156" s="5">
        <f t="shared" si="11"/>
        <v>0.625</v>
      </c>
      <c r="K156" s="3" t="s">
        <v>297</v>
      </c>
      <c r="L156" s="3"/>
    </row>
    <row r="157" spans="1:12" x14ac:dyDescent="0.3">
      <c r="A157" s="7" t="s">
        <v>111</v>
      </c>
      <c r="B157" s="7"/>
      <c r="C157" s="6">
        <v>12</v>
      </c>
      <c r="D157" s="7">
        <v>0.24199999999999999</v>
      </c>
      <c r="E157" s="7">
        <f t="shared" si="8"/>
        <v>0.8</v>
      </c>
      <c r="F157" s="7">
        <f t="shared" si="9"/>
        <v>0.35978835978835977</v>
      </c>
      <c r="G157" s="7">
        <f t="shared" si="10"/>
        <v>0.57989417989417991</v>
      </c>
      <c r="H157" s="13">
        <v>6</v>
      </c>
      <c r="I157" s="13">
        <v>5</v>
      </c>
      <c r="J157" s="5">
        <f t="shared" si="11"/>
        <v>0.83333333333333337</v>
      </c>
      <c r="K157" s="3" t="s">
        <v>297</v>
      </c>
      <c r="L157" s="3"/>
    </row>
    <row r="158" spans="1:12" x14ac:dyDescent="0.3">
      <c r="A158" s="7" t="s">
        <v>98</v>
      </c>
      <c r="B158" s="7" t="s">
        <v>148</v>
      </c>
      <c r="C158" s="6">
        <v>7</v>
      </c>
      <c r="D158" s="7">
        <v>0.245</v>
      </c>
      <c r="E158" s="7">
        <f t="shared" si="8"/>
        <v>0.4</v>
      </c>
      <c r="F158" s="7">
        <f t="shared" si="9"/>
        <v>0.35185185185185186</v>
      </c>
      <c r="G158" s="7">
        <f t="shared" si="10"/>
        <v>0.37592592592592594</v>
      </c>
      <c r="H158" s="13">
        <v>3</v>
      </c>
      <c r="I158" s="13">
        <v>3</v>
      </c>
      <c r="J158" s="5">
        <f t="shared" si="11"/>
        <v>1</v>
      </c>
      <c r="K158" s="3" t="s">
        <v>297</v>
      </c>
      <c r="L158" s="3"/>
    </row>
    <row r="159" spans="1:12" x14ac:dyDescent="0.3">
      <c r="A159" s="7" t="s">
        <v>98</v>
      </c>
      <c r="B159" s="7" t="s">
        <v>99</v>
      </c>
      <c r="C159" s="6">
        <v>7</v>
      </c>
      <c r="D159" s="7">
        <v>0.21099999999999999</v>
      </c>
      <c r="E159" s="7">
        <f t="shared" si="8"/>
        <v>0.4</v>
      </c>
      <c r="F159" s="7">
        <f t="shared" si="9"/>
        <v>0.44179894179894186</v>
      </c>
      <c r="G159" s="7">
        <f t="shared" si="10"/>
        <v>0.42089947089947094</v>
      </c>
      <c r="H159" s="13">
        <v>9</v>
      </c>
      <c r="I159" s="13">
        <v>4</v>
      </c>
      <c r="J159" s="5">
        <f t="shared" si="11"/>
        <v>0.44444444444444442</v>
      </c>
      <c r="K159" s="3" t="s">
        <v>297</v>
      </c>
      <c r="L159" s="3"/>
    </row>
    <row r="160" spans="1:12" x14ac:dyDescent="0.3">
      <c r="A160" s="7" t="s">
        <v>237</v>
      </c>
      <c r="B160" s="7" t="s">
        <v>220</v>
      </c>
      <c r="C160" s="6">
        <v>4.8600000000000003</v>
      </c>
      <c r="D160" s="7">
        <v>0.26900000000000002</v>
      </c>
      <c r="E160" s="7">
        <f t="shared" si="8"/>
        <v>0.22880000000000003</v>
      </c>
      <c r="F160" s="7">
        <f t="shared" si="9"/>
        <v>0.28835978835978837</v>
      </c>
      <c r="G160" s="7">
        <f t="shared" si="10"/>
        <v>0.25857989417989419</v>
      </c>
      <c r="H160" s="13">
        <v>22</v>
      </c>
      <c r="I160" s="13">
        <v>15</v>
      </c>
      <c r="J160" s="5">
        <f t="shared" si="11"/>
        <v>0.68181818181818177</v>
      </c>
      <c r="K160" s="3" t="s">
        <v>298</v>
      </c>
      <c r="L160" s="3"/>
    </row>
    <row r="161" spans="1:12" x14ac:dyDescent="0.3">
      <c r="A161" s="7" t="s">
        <v>219</v>
      </c>
      <c r="B161" s="7" t="s">
        <v>220</v>
      </c>
      <c r="C161" s="6">
        <v>5</v>
      </c>
      <c r="D161" s="7">
        <v>0.28599999999999998</v>
      </c>
      <c r="E161" s="7">
        <f t="shared" si="8"/>
        <v>0.24</v>
      </c>
      <c r="F161" s="7">
        <f t="shared" si="9"/>
        <v>0.24338624338624348</v>
      </c>
      <c r="G161" s="7">
        <f t="shared" si="10"/>
        <v>0.24169312169312174</v>
      </c>
      <c r="H161" s="13">
        <v>21</v>
      </c>
      <c r="I161" s="13">
        <v>11</v>
      </c>
      <c r="J161" s="5">
        <f t="shared" si="11"/>
        <v>0.52380952380952384</v>
      </c>
      <c r="K161" s="3" t="s">
        <v>298</v>
      </c>
      <c r="L161" s="3"/>
    </row>
    <row r="162" spans="1:12" x14ac:dyDescent="0.3">
      <c r="A162" s="7" t="s">
        <v>44</v>
      </c>
      <c r="B162" s="7" t="s">
        <v>45</v>
      </c>
      <c r="C162" s="6">
        <v>5.33</v>
      </c>
      <c r="D162" s="7">
        <v>0.24299999999999999</v>
      </c>
      <c r="E162" s="7">
        <f t="shared" si="8"/>
        <v>0.26640000000000003</v>
      </c>
      <c r="F162" s="7">
        <f t="shared" si="9"/>
        <v>0.35714285714285721</v>
      </c>
      <c r="G162" s="7">
        <f t="shared" si="10"/>
        <v>0.31177142857142859</v>
      </c>
      <c r="H162" s="13">
        <v>20</v>
      </c>
      <c r="I162" s="13">
        <v>12</v>
      </c>
      <c r="J162" s="5">
        <f t="shared" si="11"/>
        <v>0.6</v>
      </c>
      <c r="K162" s="3" t="s">
        <v>298</v>
      </c>
      <c r="L162" s="3"/>
    </row>
    <row r="163" spans="1:12" x14ac:dyDescent="0.3">
      <c r="A163" s="7" t="s">
        <v>52</v>
      </c>
      <c r="B163" s="7" t="s">
        <v>39</v>
      </c>
      <c r="C163" s="6">
        <v>4.5</v>
      </c>
      <c r="D163" s="7">
        <v>0.32700000000000001</v>
      </c>
      <c r="E163" s="7">
        <f t="shared" si="8"/>
        <v>0.2</v>
      </c>
      <c r="F163" s="7">
        <f t="shared" si="9"/>
        <v>0.13492063492063489</v>
      </c>
      <c r="G163" s="7">
        <f t="shared" si="10"/>
        <v>0.16746031746031745</v>
      </c>
      <c r="H163" s="13">
        <v>10</v>
      </c>
      <c r="I163" s="13">
        <v>7</v>
      </c>
      <c r="J163" s="5">
        <f t="shared" si="11"/>
        <v>0.7</v>
      </c>
      <c r="K163" s="3" t="s">
        <v>299</v>
      </c>
      <c r="L163" s="3"/>
    </row>
    <row r="164" spans="1:12" x14ac:dyDescent="0.3">
      <c r="A164" s="7" t="s">
        <v>193</v>
      </c>
      <c r="B164" s="7" t="s">
        <v>39</v>
      </c>
      <c r="C164" s="6">
        <v>4.5</v>
      </c>
      <c r="D164" s="7">
        <v>0.26500000000000001</v>
      </c>
      <c r="E164" s="7">
        <f t="shared" si="8"/>
        <v>0.2</v>
      </c>
      <c r="F164" s="7">
        <f t="shared" si="9"/>
        <v>0.29894179894179895</v>
      </c>
      <c r="G164" s="7">
        <f t="shared" si="10"/>
        <v>0.24947089947089948</v>
      </c>
      <c r="H164" s="13">
        <v>10</v>
      </c>
      <c r="I164" s="13">
        <v>7</v>
      </c>
      <c r="J164" s="5">
        <f t="shared" si="11"/>
        <v>0.7</v>
      </c>
      <c r="K164" s="3" t="s">
        <v>299</v>
      </c>
      <c r="L164" s="3"/>
    </row>
    <row r="165" spans="1:12" x14ac:dyDescent="0.3">
      <c r="A165" s="7" t="s">
        <v>162</v>
      </c>
      <c r="B165" s="7" t="s">
        <v>159</v>
      </c>
      <c r="C165" s="6">
        <v>5</v>
      </c>
      <c r="D165" s="7">
        <v>0.27900000000000003</v>
      </c>
      <c r="E165" s="7">
        <f t="shared" si="8"/>
        <v>0.24</v>
      </c>
      <c r="F165" s="7">
        <f t="shared" si="9"/>
        <v>0.26190476190476186</v>
      </c>
      <c r="G165" s="7">
        <f t="shared" si="10"/>
        <v>0.25095238095238093</v>
      </c>
      <c r="H165" s="13">
        <v>6</v>
      </c>
      <c r="I165" s="13">
        <v>6</v>
      </c>
      <c r="J165" s="5">
        <f t="shared" si="11"/>
        <v>1</v>
      </c>
      <c r="K165" s="3" t="s">
        <v>299</v>
      </c>
      <c r="L165" s="3"/>
    </row>
    <row r="166" spans="1:12" x14ac:dyDescent="0.3">
      <c r="A166" s="7" t="s">
        <v>38</v>
      </c>
      <c r="B166" s="7" t="s">
        <v>39</v>
      </c>
      <c r="C166" s="6">
        <v>8.66</v>
      </c>
      <c r="D166" s="7">
        <v>0.215</v>
      </c>
      <c r="E166" s="7">
        <f t="shared" si="8"/>
        <v>0.53280000000000005</v>
      </c>
      <c r="F166" s="7">
        <f t="shared" si="9"/>
        <v>0.43121693121693128</v>
      </c>
      <c r="G166" s="7">
        <f t="shared" si="10"/>
        <v>0.48200846560846566</v>
      </c>
      <c r="H166" s="13">
        <v>11</v>
      </c>
      <c r="I166" s="13">
        <v>7</v>
      </c>
      <c r="J166" s="5">
        <f t="shared" si="11"/>
        <v>0.63636363636363635</v>
      </c>
      <c r="K166" s="3" t="s">
        <v>299</v>
      </c>
      <c r="L166" s="3"/>
    </row>
    <row r="167" spans="1:12" x14ac:dyDescent="0.3">
      <c r="A167" s="7" t="s">
        <v>177</v>
      </c>
      <c r="B167" s="7" t="s">
        <v>39</v>
      </c>
      <c r="C167" s="6">
        <v>8.25</v>
      </c>
      <c r="D167" s="7">
        <v>0.24299999999999999</v>
      </c>
      <c r="E167" s="7">
        <f t="shared" si="8"/>
        <v>0.5</v>
      </c>
      <c r="F167" s="7">
        <f t="shared" si="9"/>
        <v>0.35714285714285721</v>
      </c>
      <c r="G167" s="7">
        <f t="shared" si="10"/>
        <v>0.4285714285714286</v>
      </c>
      <c r="H167" s="13">
        <v>10</v>
      </c>
      <c r="I167" s="13">
        <v>6</v>
      </c>
      <c r="J167" s="5">
        <f t="shared" si="11"/>
        <v>0.6</v>
      </c>
      <c r="K167" s="3" t="s">
        <v>299</v>
      </c>
      <c r="L167" s="3"/>
    </row>
    <row r="168" spans="1:12" x14ac:dyDescent="0.3">
      <c r="A168" s="7" t="s">
        <v>158</v>
      </c>
      <c r="B168" s="7" t="s">
        <v>159</v>
      </c>
      <c r="C168" s="6">
        <v>4.8499999999999996</v>
      </c>
      <c r="D168" s="7">
        <v>0.224</v>
      </c>
      <c r="E168" s="7">
        <f t="shared" si="8"/>
        <v>0.22799999999999998</v>
      </c>
      <c r="F168" s="7">
        <f t="shared" si="9"/>
        <v>0.40740740740740744</v>
      </c>
      <c r="G168" s="7">
        <f t="shared" si="10"/>
        <v>0.31770370370370371</v>
      </c>
      <c r="H168" s="13">
        <v>9</v>
      </c>
      <c r="I168" s="13">
        <v>7</v>
      </c>
      <c r="J168" s="5">
        <f t="shared" si="11"/>
        <v>0.77777777777777779</v>
      </c>
      <c r="K168" s="3" t="s">
        <v>299</v>
      </c>
      <c r="L168" s="3"/>
    </row>
    <row r="169" spans="1:12" x14ac:dyDescent="0.3">
      <c r="A169" s="7" t="s">
        <v>245</v>
      </c>
      <c r="B169" s="7" t="s">
        <v>246</v>
      </c>
      <c r="C169" s="6">
        <v>10.33</v>
      </c>
      <c r="D169" s="7">
        <v>0.22600000000000001</v>
      </c>
      <c r="E169" s="7">
        <f t="shared" si="8"/>
        <v>0.66639999999999999</v>
      </c>
      <c r="F169" s="7">
        <f t="shared" si="9"/>
        <v>0.40211640211640209</v>
      </c>
      <c r="G169" s="7">
        <f t="shared" si="10"/>
        <v>0.5342582010582011</v>
      </c>
      <c r="H169" s="13">
        <v>5</v>
      </c>
      <c r="I169" s="13">
        <v>3</v>
      </c>
      <c r="J169" s="5">
        <f t="shared" si="11"/>
        <v>0.6</v>
      </c>
      <c r="K169" s="3" t="s">
        <v>300</v>
      </c>
      <c r="L169" s="3"/>
    </row>
    <row r="170" spans="1:12" x14ac:dyDescent="0.3">
      <c r="A170" s="7" t="s">
        <v>71</v>
      </c>
      <c r="B170" s="7" t="s">
        <v>43</v>
      </c>
      <c r="C170" s="6">
        <v>9.5</v>
      </c>
      <c r="D170" s="7">
        <v>0.29899999999999999</v>
      </c>
      <c r="E170" s="7">
        <f t="shared" si="8"/>
        <v>0.6</v>
      </c>
      <c r="F170" s="7">
        <f t="shared" si="9"/>
        <v>0.20899470899470907</v>
      </c>
      <c r="G170" s="7">
        <f t="shared" si="10"/>
        <v>0.40449735449735452</v>
      </c>
      <c r="H170" s="13">
        <v>5</v>
      </c>
      <c r="I170" s="13">
        <v>5</v>
      </c>
      <c r="J170" s="5">
        <f t="shared" si="11"/>
        <v>1</v>
      </c>
      <c r="K170" s="3" t="s">
        <v>301</v>
      </c>
      <c r="L170" s="3"/>
    </row>
    <row r="171" spans="1:12" x14ac:dyDescent="0.3">
      <c r="A171" s="7" t="s">
        <v>241</v>
      </c>
      <c r="B171" s="7" t="s">
        <v>43</v>
      </c>
      <c r="C171" s="6">
        <v>10.75</v>
      </c>
      <c r="D171" s="7">
        <v>0.30499999999999999</v>
      </c>
      <c r="E171" s="7">
        <f t="shared" si="8"/>
        <v>0.7</v>
      </c>
      <c r="F171" s="7">
        <f t="shared" si="9"/>
        <v>0.19312169312169314</v>
      </c>
      <c r="G171" s="7">
        <f t="shared" si="10"/>
        <v>0.44656084656084655</v>
      </c>
      <c r="H171" s="13">
        <v>5</v>
      </c>
      <c r="I171" s="13">
        <v>4</v>
      </c>
      <c r="J171" s="5">
        <f t="shared" si="11"/>
        <v>0.8</v>
      </c>
      <c r="K171" s="3" t="s">
        <v>301</v>
      </c>
      <c r="L171" s="3"/>
    </row>
    <row r="172" spans="1:12" x14ac:dyDescent="0.3">
      <c r="A172" s="7" t="s">
        <v>215</v>
      </c>
      <c r="B172" s="7" t="s">
        <v>216</v>
      </c>
      <c r="C172" s="6">
        <v>5.75</v>
      </c>
      <c r="D172" s="7">
        <v>0.33100000000000002</v>
      </c>
      <c r="E172" s="7">
        <f t="shared" si="8"/>
        <v>0.3</v>
      </c>
      <c r="F172" s="7">
        <f t="shared" si="9"/>
        <v>0.1243386243386243</v>
      </c>
      <c r="G172" s="7">
        <f t="shared" si="10"/>
        <v>0.21216931216931215</v>
      </c>
      <c r="H172" s="13">
        <v>5</v>
      </c>
      <c r="I172" s="13">
        <v>4</v>
      </c>
      <c r="J172" s="5">
        <f t="shared" si="11"/>
        <v>0.8</v>
      </c>
      <c r="K172" s="3" t="s">
        <v>301</v>
      </c>
      <c r="L172" s="3"/>
    </row>
    <row r="173" spans="1:12" x14ac:dyDescent="0.3">
      <c r="A173" s="7" t="s">
        <v>170</v>
      </c>
      <c r="B173" s="7" t="s">
        <v>94</v>
      </c>
      <c r="C173" s="6">
        <v>8.25</v>
      </c>
      <c r="D173" s="7">
        <v>0.22600000000000001</v>
      </c>
      <c r="E173" s="7">
        <f t="shared" si="8"/>
        <v>0.5</v>
      </c>
      <c r="F173" s="7">
        <f t="shared" si="9"/>
        <v>0.40211640211640209</v>
      </c>
      <c r="G173" s="7">
        <f t="shared" si="10"/>
        <v>0.45105820105820105</v>
      </c>
      <c r="H173" s="13">
        <v>4</v>
      </c>
      <c r="I173" s="13">
        <v>4</v>
      </c>
      <c r="J173" s="5">
        <f t="shared" si="11"/>
        <v>1</v>
      </c>
      <c r="K173" s="3" t="s">
        <v>302</v>
      </c>
      <c r="L173" s="3"/>
    </row>
    <row r="174" spans="1:12" x14ac:dyDescent="0.3">
      <c r="A174" s="7" t="s">
        <v>170</v>
      </c>
      <c r="B174" s="7" t="s">
        <v>67</v>
      </c>
      <c r="C174" s="6">
        <v>7</v>
      </c>
      <c r="D174" s="7">
        <v>0.184</v>
      </c>
      <c r="E174" s="7">
        <f t="shared" si="8"/>
        <v>0.4</v>
      </c>
      <c r="F174" s="7">
        <f t="shared" si="9"/>
        <v>0.51322751322751325</v>
      </c>
      <c r="G174" s="7">
        <f t="shared" si="10"/>
        <v>0.45661375661375664</v>
      </c>
      <c r="H174" s="13">
        <v>5</v>
      </c>
      <c r="I174" s="13">
        <v>3</v>
      </c>
      <c r="J174" s="5">
        <f t="shared" si="11"/>
        <v>0.6</v>
      </c>
      <c r="K174" s="3" t="s">
        <v>302</v>
      </c>
      <c r="L174" s="3"/>
    </row>
    <row r="175" spans="1:12" x14ac:dyDescent="0.3">
      <c r="A175" s="7" t="s">
        <v>170</v>
      </c>
      <c r="B175" s="7" t="s">
        <v>33</v>
      </c>
      <c r="C175" s="6">
        <v>9</v>
      </c>
      <c r="D175" s="7">
        <v>0.20200000000000001</v>
      </c>
      <c r="E175" s="7">
        <f t="shared" si="8"/>
        <v>0.56000000000000005</v>
      </c>
      <c r="F175" s="7">
        <f t="shared" si="9"/>
        <v>0.46560846560846558</v>
      </c>
      <c r="G175" s="7">
        <f t="shared" si="10"/>
        <v>0.51280423280423282</v>
      </c>
      <c r="H175" s="13">
        <v>5</v>
      </c>
      <c r="I175" s="13">
        <v>5</v>
      </c>
      <c r="J175" s="5">
        <f t="shared" si="11"/>
        <v>1</v>
      </c>
      <c r="K175" s="3" t="s">
        <v>302</v>
      </c>
      <c r="L175" s="3"/>
    </row>
    <row r="176" spans="1:12" x14ac:dyDescent="0.3">
      <c r="A176" s="7" t="s">
        <v>93</v>
      </c>
      <c r="B176" s="7" t="s">
        <v>94</v>
      </c>
      <c r="C176" s="6">
        <v>7</v>
      </c>
      <c r="D176" s="7">
        <v>0.20200000000000001</v>
      </c>
      <c r="E176" s="7">
        <f t="shared" si="8"/>
        <v>0.4</v>
      </c>
      <c r="F176" s="7">
        <f t="shared" si="9"/>
        <v>0.46560846560846558</v>
      </c>
      <c r="G176" s="7">
        <f t="shared" si="10"/>
        <v>0.4328042328042328</v>
      </c>
      <c r="H176" s="13">
        <v>7</v>
      </c>
      <c r="I176" s="13">
        <v>4</v>
      </c>
      <c r="J176" s="5">
        <f t="shared" si="11"/>
        <v>0.5714285714285714</v>
      </c>
      <c r="K176" s="3" t="s">
        <v>302</v>
      </c>
      <c r="L176" s="3"/>
    </row>
    <row r="177" spans="1:12" x14ac:dyDescent="0.3">
      <c r="A177" s="7" t="s">
        <v>93</v>
      </c>
      <c r="B177" s="7" t="s">
        <v>67</v>
      </c>
      <c r="C177" s="6">
        <v>9.5</v>
      </c>
      <c r="D177" s="7">
        <v>0.254</v>
      </c>
      <c r="E177" s="7">
        <f t="shared" si="8"/>
        <v>0.6</v>
      </c>
      <c r="F177" s="7">
        <f t="shared" si="9"/>
        <v>0.32804232804232802</v>
      </c>
      <c r="G177" s="7">
        <f t="shared" si="10"/>
        <v>0.464021164021164</v>
      </c>
      <c r="H177" s="13">
        <v>6</v>
      </c>
      <c r="I177" s="13">
        <v>4</v>
      </c>
      <c r="J177" s="5">
        <f t="shared" si="11"/>
        <v>0.66666666666666663</v>
      </c>
      <c r="K177" s="3" t="s">
        <v>302</v>
      </c>
      <c r="L177" s="3"/>
    </row>
    <row r="178" spans="1:12" x14ac:dyDescent="0.3">
      <c r="A178" s="7" t="s">
        <v>201</v>
      </c>
      <c r="B178" s="7" t="s">
        <v>33</v>
      </c>
      <c r="C178" s="6">
        <v>8.66</v>
      </c>
      <c r="D178" s="7">
        <v>0.252</v>
      </c>
      <c r="E178" s="7">
        <f t="shared" si="8"/>
        <v>0.53280000000000005</v>
      </c>
      <c r="F178" s="7">
        <f t="shared" si="9"/>
        <v>0.33333333333333337</v>
      </c>
      <c r="G178" s="7">
        <f t="shared" si="10"/>
        <v>0.43306666666666671</v>
      </c>
      <c r="H178" s="13">
        <v>10</v>
      </c>
      <c r="I178" s="13">
        <v>6</v>
      </c>
      <c r="J178" s="5">
        <f t="shared" si="11"/>
        <v>0.6</v>
      </c>
      <c r="K178" s="3" t="s">
        <v>302</v>
      </c>
      <c r="L178" s="3"/>
    </row>
    <row r="179" spans="1:12" x14ac:dyDescent="0.3">
      <c r="A179" s="7" t="s">
        <v>201</v>
      </c>
      <c r="B179" s="7" t="s">
        <v>67</v>
      </c>
      <c r="C179" s="6">
        <v>8</v>
      </c>
      <c r="D179" s="7">
        <v>0.20599999999999999</v>
      </c>
      <c r="E179" s="7">
        <f t="shared" si="8"/>
        <v>0.48</v>
      </c>
      <c r="F179" s="7">
        <f t="shared" si="9"/>
        <v>0.45502645502645511</v>
      </c>
      <c r="G179" s="7">
        <f t="shared" si="10"/>
        <v>0.46751322751322755</v>
      </c>
      <c r="H179" s="13">
        <v>6</v>
      </c>
      <c r="I179" s="13">
        <v>5</v>
      </c>
      <c r="J179" s="5">
        <f t="shared" si="11"/>
        <v>0.83333333333333337</v>
      </c>
      <c r="K179" s="3" t="s">
        <v>302</v>
      </c>
      <c r="L179" s="3"/>
    </row>
    <row r="180" spans="1:12" x14ac:dyDescent="0.3">
      <c r="A180" s="7" t="s">
        <v>32</v>
      </c>
      <c r="B180" s="7" t="s">
        <v>33</v>
      </c>
      <c r="C180" s="6">
        <v>10.33</v>
      </c>
      <c r="D180" s="7">
        <v>0.27800000000000002</v>
      </c>
      <c r="E180" s="7">
        <f t="shared" si="8"/>
        <v>0.66639999999999999</v>
      </c>
      <c r="F180" s="7">
        <f t="shared" si="9"/>
        <v>0.26455026455026454</v>
      </c>
      <c r="G180" s="7">
        <f t="shared" si="10"/>
        <v>0.46547513227513226</v>
      </c>
      <c r="H180" s="13">
        <v>9</v>
      </c>
      <c r="I180" s="13">
        <v>4</v>
      </c>
      <c r="J180" s="5">
        <f t="shared" si="11"/>
        <v>0.44444444444444442</v>
      </c>
      <c r="K180" s="3" t="s">
        <v>302</v>
      </c>
      <c r="L180" s="3"/>
    </row>
    <row r="181" spans="1:12" x14ac:dyDescent="0.3">
      <c r="A181" s="7" t="s">
        <v>32</v>
      </c>
      <c r="B181" s="7" t="s">
        <v>67</v>
      </c>
      <c r="C181" s="6">
        <v>9.5</v>
      </c>
      <c r="D181" s="7">
        <v>0.20399999999999999</v>
      </c>
      <c r="E181" s="7">
        <f t="shared" si="8"/>
        <v>0.6</v>
      </c>
      <c r="F181" s="7">
        <f t="shared" si="9"/>
        <v>0.46031746031746035</v>
      </c>
      <c r="G181" s="7">
        <f t="shared" si="10"/>
        <v>0.53015873015873016</v>
      </c>
      <c r="H181" s="13">
        <v>8</v>
      </c>
      <c r="I181" s="13">
        <v>5</v>
      </c>
      <c r="J181" s="5">
        <f t="shared" si="11"/>
        <v>0.625</v>
      </c>
      <c r="K181" s="3" t="s">
        <v>302</v>
      </c>
      <c r="L181" s="3"/>
    </row>
    <row r="182" spans="1:12" x14ac:dyDescent="0.3">
      <c r="A182" s="7" t="s">
        <v>168</v>
      </c>
      <c r="B182" s="7" t="s">
        <v>169</v>
      </c>
      <c r="C182" s="6">
        <v>11</v>
      </c>
      <c r="D182" s="7">
        <v>0.19900000000000001</v>
      </c>
      <c r="E182" s="7">
        <f t="shared" si="8"/>
        <v>0.72</v>
      </c>
      <c r="F182" s="7">
        <f t="shared" si="9"/>
        <v>0.47354497354497349</v>
      </c>
      <c r="G182" s="7">
        <f t="shared" si="10"/>
        <v>0.59677248677248673</v>
      </c>
      <c r="H182" s="13">
        <v>8</v>
      </c>
      <c r="I182" s="13">
        <v>5</v>
      </c>
      <c r="J182" s="5">
        <f t="shared" si="11"/>
        <v>0.625</v>
      </c>
      <c r="K182" s="3" t="s">
        <v>302</v>
      </c>
      <c r="L182" s="3"/>
    </row>
    <row r="183" spans="1:12" x14ac:dyDescent="0.3">
      <c r="A183" s="7" t="s">
        <v>168</v>
      </c>
      <c r="B183" s="7" t="s">
        <v>189</v>
      </c>
      <c r="C183" s="6">
        <v>12</v>
      </c>
      <c r="D183" s="7">
        <v>0.21099999999999999</v>
      </c>
      <c r="E183" s="7">
        <f t="shared" si="8"/>
        <v>0.8</v>
      </c>
      <c r="F183" s="7">
        <f t="shared" si="9"/>
        <v>0.44179894179894186</v>
      </c>
      <c r="G183" s="7">
        <f t="shared" si="10"/>
        <v>0.62089947089947095</v>
      </c>
      <c r="H183" s="13">
        <v>6</v>
      </c>
      <c r="I183" s="13">
        <v>3</v>
      </c>
      <c r="J183" s="5">
        <f t="shared" si="11"/>
        <v>0.5</v>
      </c>
      <c r="K183" s="3" t="s">
        <v>302</v>
      </c>
      <c r="L183" s="3"/>
    </row>
    <row r="184" spans="1:12" x14ac:dyDescent="0.3">
      <c r="A184" s="7" t="s">
        <v>121</v>
      </c>
      <c r="B184" s="7" t="s">
        <v>49</v>
      </c>
      <c r="C184" s="6">
        <v>6.375</v>
      </c>
      <c r="D184" s="7">
        <v>0.20799999999999999</v>
      </c>
      <c r="E184" s="7">
        <f t="shared" si="8"/>
        <v>0.35</v>
      </c>
      <c r="F184" s="7">
        <f t="shared" si="9"/>
        <v>0.44973544973544977</v>
      </c>
      <c r="G184" s="7">
        <f t="shared" si="10"/>
        <v>0.39986772486772487</v>
      </c>
      <c r="H184" s="13">
        <v>16</v>
      </c>
      <c r="I184" s="13">
        <v>9</v>
      </c>
      <c r="J184" s="5">
        <f t="shared" si="11"/>
        <v>0.5625</v>
      </c>
      <c r="K184" s="3" t="s">
        <v>303</v>
      </c>
      <c r="L184" s="3"/>
    </row>
    <row r="185" spans="1:12" x14ac:dyDescent="0.3">
      <c r="A185" s="7" t="s">
        <v>48</v>
      </c>
      <c r="B185" s="7" t="s">
        <v>49</v>
      </c>
      <c r="C185" s="6">
        <v>10.33</v>
      </c>
      <c r="D185" s="7">
        <v>0.219</v>
      </c>
      <c r="E185" s="7">
        <f t="shared" si="8"/>
        <v>0.66639999999999999</v>
      </c>
      <c r="F185" s="7">
        <f t="shared" si="9"/>
        <v>0.42063492063492058</v>
      </c>
      <c r="G185" s="7">
        <f t="shared" si="10"/>
        <v>0.54351746031746029</v>
      </c>
      <c r="H185" s="13">
        <v>15</v>
      </c>
      <c r="I185" s="13">
        <v>9</v>
      </c>
      <c r="J185" s="5">
        <f t="shared" si="11"/>
        <v>0.6</v>
      </c>
      <c r="K185" s="3" t="s">
        <v>303</v>
      </c>
      <c r="L185" s="3"/>
    </row>
    <row r="186" spans="1:12" x14ac:dyDescent="0.3">
      <c r="A186" s="7" t="s">
        <v>155</v>
      </c>
      <c r="B186" s="7" t="s">
        <v>156</v>
      </c>
      <c r="C186" s="6">
        <v>5.07</v>
      </c>
      <c r="D186" s="7">
        <v>0.247</v>
      </c>
      <c r="E186" s="7">
        <f t="shared" si="8"/>
        <v>0.24560000000000001</v>
      </c>
      <c r="F186" s="7">
        <f t="shared" si="9"/>
        <v>0.34656084656084662</v>
      </c>
      <c r="G186" s="7">
        <f t="shared" si="10"/>
        <v>0.29608042328042333</v>
      </c>
      <c r="H186" s="13">
        <v>15</v>
      </c>
      <c r="I186" s="13">
        <v>6</v>
      </c>
      <c r="J186" s="5">
        <f t="shared" si="11"/>
        <v>0.4</v>
      </c>
      <c r="K186" s="3" t="s">
        <v>303</v>
      </c>
      <c r="L186" s="3"/>
    </row>
    <row r="187" spans="1:12" x14ac:dyDescent="0.3">
      <c r="A187" s="7" t="s">
        <v>259</v>
      </c>
      <c r="B187" s="7" t="s">
        <v>260</v>
      </c>
      <c r="C187" s="6">
        <v>7</v>
      </c>
      <c r="D187" s="7">
        <v>0.20300000000000001</v>
      </c>
      <c r="E187" s="7">
        <f t="shared" si="8"/>
        <v>0.4</v>
      </c>
      <c r="F187" s="7">
        <f t="shared" si="9"/>
        <v>0.46296296296296291</v>
      </c>
      <c r="G187" s="7">
        <f t="shared" si="10"/>
        <v>0.43148148148148147</v>
      </c>
      <c r="H187" s="13">
        <v>4</v>
      </c>
      <c r="I187" s="13">
        <v>3</v>
      </c>
      <c r="J187" s="5">
        <f t="shared" si="11"/>
        <v>0.75</v>
      </c>
      <c r="K187" s="3" t="s">
        <v>303</v>
      </c>
      <c r="L187" s="3"/>
    </row>
    <row r="188" spans="1:12" x14ac:dyDescent="0.3">
      <c r="A188" s="7" t="s">
        <v>22</v>
      </c>
      <c r="B188" s="7" t="s">
        <v>85</v>
      </c>
      <c r="C188" s="6">
        <v>4.5</v>
      </c>
      <c r="D188" s="7">
        <v>0.28399999999999997</v>
      </c>
      <c r="E188" s="7">
        <f t="shared" si="8"/>
        <v>0.2</v>
      </c>
      <c r="F188" s="7">
        <f t="shared" si="9"/>
        <v>0.24867724867724872</v>
      </c>
      <c r="G188" s="7">
        <f t="shared" si="10"/>
        <v>0.22433862433862437</v>
      </c>
      <c r="H188" s="13">
        <v>13</v>
      </c>
      <c r="I188" s="13">
        <v>6</v>
      </c>
      <c r="J188" s="5">
        <f t="shared" si="11"/>
        <v>0.46153846153846156</v>
      </c>
      <c r="K188" s="3" t="s">
        <v>304</v>
      </c>
      <c r="L188" s="3"/>
    </row>
    <row r="189" spans="1:12" x14ac:dyDescent="0.3">
      <c r="A189" s="7" t="s">
        <v>22</v>
      </c>
      <c r="B189" s="7" t="s">
        <v>23</v>
      </c>
      <c r="C189" s="6">
        <v>3.42</v>
      </c>
      <c r="D189" s="7">
        <v>0.20799999999999999</v>
      </c>
      <c r="E189" s="7">
        <f t="shared" si="8"/>
        <v>0.11359999999999999</v>
      </c>
      <c r="F189" s="7">
        <f t="shared" si="9"/>
        <v>0.44973544973544977</v>
      </c>
      <c r="G189" s="7">
        <f t="shared" si="10"/>
        <v>0.2816677248677249</v>
      </c>
      <c r="H189" s="13">
        <v>15</v>
      </c>
      <c r="I189" s="13">
        <v>9</v>
      </c>
      <c r="J189" s="5">
        <f t="shared" si="11"/>
        <v>0.6</v>
      </c>
      <c r="K189" s="3" t="s">
        <v>304</v>
      </c>
      <c r="L189" s="3"/>
    </row>
    <row r="190" spans="1:12" x14ac:dyDescent="0.3">
      <c r="A190" s="7" t="s">
        <v>22</v>
      </c>
      <c r="B190" s="7" t="s">
        <v>58</v>
      </c>
      <c r="C190" s="6">
        <v>4.8499999999999996</v>
      </c>
      <c r="D190" s="7">
        <v>0.24199999999999999</v>
      </c>
      <c r="E190" s="7">
        <f t="shared" si="8"/>
        <v>0.22799999999999998</v>
      </c>
      <c r="F190" s="7">
        <f t="shared" si="9"/>
        <v>0.35978835978835977</v>
      </c>
      <c r="G190" s="7">
        <f t="shared" si="10"/>
        <v>0.29389417989417987</v>
      </c>
      <c r="H190" s="13">
        <v>12</v>
      </c>
      <c r="I190" s="13">
        <v>8</v>
      </c>
      <c r="J190" s="5">
        <f t="shared" si="11"/>
        <v>0.66666666666666663</v>
      </c>
      <c r="K190" s="3" t="s">
        <v>304</v>
      </c>
      <c r="L190" s="3"/>
    </row>
    <row r="191" spans="1:12" x14ac:dyDescent="0.3">
      <c r="A191" s="7" t="s">
        <v>22</v>
      </c>
      <c r="B191" s="7" t="s">
        <v>114</v>
      </c>
      <c r="C191" s="6">
        <v>5.33</v>
      </c>
      <c r="D191" s="7">
        <v>0.216</v>
      </c>
      <c r="E191" s="7">
        <f t="shared" si="8"/>
        <v>0.26640000000000003</v>
      </c>
      <c r="F191" s="7">
        <f t="shared" si="9"/>
        <v>0.4285714285714286</v>
      </c>
      <c r="G191" s="7">
        <f t="shared" si="10"/>
        <v>0.34748571428571429</v>
      </c>
      <c r="H191" s="13">
        <v>10</v>
      </c>
      <c r="I191" s="13">
        <v>9</v>
      </c>
      <c r="J191" s="5">
        <f t="shared" si="11"/>
        <v>0.9</v>
      </c>
      <c r="K191" s="3" t="s">
        <v>304</v>
      </c>
      <c r="L191" s="3"/>
    </row>
    <row r="192" spans="1:12" x14ac:dyDescent="0.3">
      <c r="A192" s="7" t="s">
        <v>22</v>
      </c>
      <c r="B192" s="7" t="s">
        <v>181</v>
      </c>
      <c r="C192" s="6">
        <v>6</v>
      </c>
      <c r="D192" s="7">
        <v>0.215</v>
      </c>
      <c r="E192" s="7">
        <f t="shared" si="8"/>
        <v>0.32</v>
      </c>
      <c r="F192" s="7">
        <f t="shared" si="9"/>
        <v>0.43121693121693128</v>
      </c>
      <c r="G192" s="7">
        <f t="shared" si="10"/>
        <v>0.37560846560846561</v>
      </c>
      <c r="H192" s="13">
        <v>10</v>
      </c>
      <c r="I192" s="13">
        <v>10</v>
      </c>
      <c r="J192" s="5">
        <f t="shared" si="11"/>
        <v>1</v>
      </c>
      <c r="K192" s="3" t="s">
        <v>304</v>
      </c>
      <c r="L192" s="3"/>
    </row>
    <row r="193" spans="1:12" x14ac:dyDescent="0.3">
      <c r="A193" s="7" t="s">
        <v>22</v>
      </c>
      <c r="B193" s="7" t="s">
        <v>214</v>
      </c>
      <c r="C193" s="6">
        <v>7.83</v>
      </c>
      <c r="D193" s="7">
        <v>0.26</v>
      </c>
      <c r="E193" s="7">
        <f t="shared" si="8"/>
        <v>0.46639999999999998</v>
      </c>
      <c r="F193" s="7">
        <f t="shared" si="9"/>
        <v>0.3121693121693121</v>
      </c>
      <c r="G193" s="7">
        <f t="shared" si="10"/>
        <v>0.38928465608465601</v>
      </c>
      <c r="H193" s="13">
        <v>15</v>
      </c>
      <c r="I193" s="13">
        <v>6</v>
      </c>
      <c r="J193" s="5">
        <f t="shared" si="11"/>
        <v>0.4</v>
      </c>
      <c r="K193" s="3" t="s">
        <v>304</v>
      </c>
      <c r="L193" s="3"/>
    </row>
    <row r="194" spans="1:12" x14ac:dyDescent="0.3">
      <c r="A194" s="7" t="s">
        <v>22</v>
      </c>
      <c r="B194" s="7" t="s">
        <v>181</v>
      </c>
      <c r="C194" s="6">
        <v>7</v>
      </c>
      <c r="D194" s="7">
        <v>0.23</v>
      </c>
      <c r="E194" s="7">
        <f t="shared" ref="E194:E257" si="12">(C194 - MIN(C:C)) / (MAX(C:C) - MIN(C:C))</f>
        <v>0.4</v>
      </c>
      <c r="F194" s="7">
        <f t="shared" ref="F194:F257" si="13">1 - ((D194 - MIN(D:D)) / (MAX(D:D) - MIN(D:D)))</f>
        <v>0.39153439153439151</v>
      </c>
      <c r="G194" s="7">
        <f t="shared" ref="G194:G257" si="14">0.5 *E194+0.5*F194</f>
        <v>0.39576719576719577</v>
      </c>
      <c r="H194" s="13">
        <v>10</v>
      </c>
      <c r="I194" s="13">
        <v>9</v>
      </c>
      <c r="J194" s="5">
        <f t="shared" ref="J194:J257" si="15">I194/H194</f>
        <v>0.9</v>
      </c>
      <c r="K194" s="3" t="s">
        <v>304</v>
      </c>
      <c r="L194" s="3"/>
    </row>
    <row r="195" spans="1:12" x14ac:dyDescent="0.3">
      <c r="A195" s="7" t="s">
        <v>22</v>
      </c>
      <c r="B195" s="7" t="s">
        <v>204</v>
      </c>
      <c r="C195" s="6">
        <v>7</v>
      </c>
      <c r="D195" s="7">
        <v>0.22600000000000001</v>
      </c>
      <c r="E195" s="7">
        <f t="shared" si="12"/>
        <v>0.4</v>
      </c>
      <c r="F195" s="7">
        <f t="shared" si="13"/>
        <v>0.40211640211640209</v>
      </c>
      <c r="G195" s="7">
        <f t="shared" si="14"/>
        <v>0.40105820105820106</v>
      </c>
      <c r="H195" s="13">
        <v>14</v>
      </c>
      <c r="I195" s="13">
        <v>7</v>
      </c>
      <c r="J195" s="5">
        <f t="shared" si="15"/>
        <v>0.5</v>
      </c>
      <c r="K195" s="3" t="s">
        <v>304</v>
      </c>
      <c r="L195" s="3"/>
    </row>
    <row r="196" spans="1:12" x14ac:dyDescent="0.3">
      <c r="A196" s="7" t="s">
        <v>22</v>
      </c>
      <c r="B196" s="7" t="s">
        <v>58</v>
      </c>
      <c r="C196" s="6">
        <v>5.88</v>
      </c>
      <c r="D196" s="7">
        <v>0.16200000000000001</v>
      </c>
      <c r="E196" s="7">
        <f t="shared" si="12"/>
        <v>0.31040000000000001</v>
      </c>
      <c r="F196" s="7">
        <f t="shared" si="13"/>
        <v>0.5714285714285714</v>
      </c>
      <c r="G196" s="7">
        <f t="shared" si="14"/>
        <v>0.4409142857142857</v>
      </c>
      <c r="H196" s="13">
        <v>12</v>
      </c>
      <c r="I196" s="13">
        <v>9</v>
      </c>
      <c r="J196" s="5">
        <f t="shared" si="15"/>
        <v>0.75</v>
      </c>
      <c r="K196" s="3" t="s">
        <v>304</v>
      </c>
      <c r="L196" s="3"/>
    </row>
    <row r="197" spans="1:12" x14ac:dyDescent="0.3">
      <c r="A197" s="7" t="s">
        <v>22</v>
      </c>
      <c r="B197" s="7" t="s">
        <v>214</v>
      </c>
      <c r="C197" s="6">
        <v>9.85</v>
      </c>
      <c r="D197" s="7">
        <v>0.21199999999999999</v>
      </c>
      <c r="E197" s="7">
        <f t="shared" si="12"/>
        <v>0.628</v>
      </c>
      <c r="F197" s="7">
        <f t="shared" si="13"/>
        <v>0.43915343915343918</v>
      </c>
      <c r="G197" s="7">
        <f t="shared" si="14"/>
        <v>0.53357671957671959</v>
      </c>
      <c r="H197" s="13">
        <v>13</v>
      </c>
      <c r="I197" s="13">
        <v>7</v>
      </c>
      <c r="J197" s="5">
        <f t="shared" si="15"/>
        <v>0.53846153846153844</v>
      </c>
      <c r="K197" s="3" t="s">
        <v>304</v>
      </c>
      <c r="L197" s="3"/>
    </row>
    <row r="198" spans="1:12" x14ac:dyDescent="0.3">
      <c r="A198" s="7" t="s">
        <v>74</v>
      </c>
      <c r="B198" s="7" t="s">
        <v>113</v>
      </c>
      <c r="C198" s="6">
        <v>5</v>
      </c>
      <c r="D198" s="7">
        <v>0.30299999999999999</v>
      </c>
      <c r="E198" s="7">
        <f t="shared" si="12"/>
        <v>0.24</v>
      </c>
      <c r="F198" s="7">
        <f t="shared" si="13"/>
        <v>0.19841269841269848</v>
      </c>
      <c r="G198" s="7">
        <f t="shared" si="14"/>
        <v>0.21920634920634924</v>
      </c>
      <c r="H198" s="13">
        <v>14</v>
      </c>
      <c r="I198" s="13">
        <v>5</v>
      </c>
      <c r="J198" s="5">
        <f t="shared" si="15"/>
        <v>0.35714285714285715</v>
      </c>
      <c r="K198" s="3" t="s">
        <v>304</v>
      </c>
      <c r="L198" s="3"/>
    </row>
    <row r="199" spans="1:12" x14ac:dyDescent="0.3">
      <c r="A199" s="7" t="s">
        <v>74</v>
      </c>
      <c r="B199" s="7" t="s">
        <v>113</v>
      </c>
      <c r="C199" s="6">
        <v>3.25</v>
      </c>
      <c r="D199" s="7">
        <v>0.245</v>
      </c>
      <c r="E199" s="7">
        <f t="shared" si="12"/>
        <v>0.1</v>
      </c>
      <c r="F199" s="7">
        <f t="shared" si="13"/>
        <v>0.35185185185185186</v>
      </c>
      <c r="G199" s="7">
        <f t="shared" si="14"/>
        <v>0.22592592592592592</v>
      </c>
      <c r="H199" s="13">
        <v>10</v>
      </c>
      <c r="I199" s="13">
        <v>4</v>
      </c>
      <c r="J199" s="5">
        <f t="shared" si="15"/>
        <v>0.4</v>
      </c>
      <c r="K199" s="3" t="s">
        <v>304</v>
      </c>
      <c r="L199" s="3"/>
    </row>
    <row r="200" spans="1:12" x14ac:dyDescent="0.3">
      <c r="A200" s="7" t="s">
        <v>74</v>
      </c>
      <c r="B200" s="7" t="s">
        <v>182</v>
      </c>
      <c r="C200" s="6">
        <v>3.42</v>
      </c>
      <c r="D200" s="7">
        <v>0.223</v>
      </c>
      <c r="E200" s="7">
        <f t="shared" si="12"/>
        <v>0.11359999999999999</v>
      </c>
      <c r="F200" s="7">
        <f t="shared" si="13"/>
        <v>0.41005291005291</v>
      </c>
      <c r="G200" s="7">
        <f t="shared" si="14"/>
        <v>0.26182645502645502</v>
      </c>
      <c r="H200" s="13">
        <v>14</v>
      </c>
      <c r="I200" s="13">
        <v>8</v>
      </c>
      <c r="J200" s="5">
        <f t="shared" si="15"/>
        <v>0.5714285714285714</v>
      </c>
      <c r="K200" s="3" t="s">
        <v>304</v>
      </c>
      <c r="L200" s="3"/>
    </row>
    <row r="201" spans="1:12" x14ac:dyDescent="0.3">
      <c r="A201" s="7" t="s">
        <v>74</v>
      </c>
      <c r="B201" s="7" t="s">
        <v>75</v>
      </c>
      <c r="C201" s="6">
        <v>5.07</v>
      </c>
      <c r="D201" s="7">
        <v>0.26500000000000001</v>
      </c>
      <c r="E201" s="7">
        <f t="shared" si="12"/>
        <v>0.24560000000000001</v>
      </c>
      <c r="F201" s="7">
        <f t="shared" si="13"/>
        <v>0.29894179894179895</v>
      </c>
      <c r="G201" s="7">
        <f t="shared" si="14"/>
        <v>0.2722708994708995</v>
      </c>
      <c r="H201" s="13">
        <v>14</v>
      </c>
      <c r="I201" s="13">
        <v>13</v>
      </c>
      <c r="J201" s="5">
        <f t="shared" si="15"/>
        <v>0.9285714285714286</v>
      </c>
      <c r="K201" s="3" t="s">
        <v>304</v>
      </c>
      <c r="L201" s="3"/>
    </row>
    <row r="202" spans="1:12" x14ac:dyDescent="0.3">
      <c r="A202" s="7" t="s">
        <v>74</v>
      </c>
      <c r="B202" s="7" t="s">
        <v>214</v>
      </c>
      <c r="C202" s="6">
        <v>5.33</v>
      </c>
      <c r="D202" s="7">
        <v>0.26800000000000002</v>
      </c>
      <c r="E202" s="7">
        <f t="shared" si="12"/>
        <v>0.26640000000000003</v>
      </c>
      <c r="F202" s="7">
        <f t="shared" si="13"/>
        <v>0.29100529100529093</v>
      </c>
      <c r="G202" s="7">
        <f t="shared" si="14"/>
        <v>0.27870264550264545</v>
      </c>
      <c r="H202" s="13">
        <v>14</v>
      </c>
      <c r="I202" s="13">
        <v>6</v>
      </c>
      <c r="J202" s="5">
        <f t="shared" si="15"/>
        <v>0.42857142857142855</v>
      </c>
      <c r="K202" s="3" t="s">
        <v>304</v>
      </c>
      <c r="L202" s="3"/>
    </row>
    <row r="203" spans="1:12" x14ac:dyDescent="0.3">
      <c r="A203" s="7" t="s">
        <v>74</v>
      </c>
      <c r="B203" s="7" t="s">
        <v>17</v>
      </c>
      <c r="C203" s="6">
        <v>7</v>
      </c>
      <c r="D203" s="7">
        <v>0.316</v>
      </c>
      <c r="E203" s="7">
        <f t="shared" si="12"/>
        <v>0.4</v>
      </c>
      <c r="F203" s="7">
        <f t="shared" si="13"/>
        <v>0.16402116402116407</v>
      </c>
      <c r="G203" s="7">
        <f t="shared" si="14"/>
        <v>0.28201058201058204</v>
      </c>
      <c r="H203" s="13">
        <v>15</v>
      </c>
      <c r="I203" s="13">
        <v>11</v>
      </c>
      <c r="J203" s="5">
        <f t="shared" si="15"/>
        <v>0.73333333333333328</v>
      </c>
      <c r="K203" s="3" t="s">
        <v>304</v>
      </c>
      <c r="L203" s="3"/>
    </row>
    <row r="204" spans="1:12" x14ac:dyDescent="0.3">
      <c r="A204" s="7" t="s">
        <v>74</v>
      </c>
      <c r="B204" s="7" t="s">
        <v>23</v>
      </c>
      <c r="C204" s="6">
        <v>5</v>
      </c>
      <c r="D204" s="7">
        <v>0.223</v>
      </c>
      <c r="E204" s="7">
        <f t="shared" si="12"/>
        <v>0.24</v>
      </c>
      <c r="F204" s="7">
        <f t="shared" si="13"/>
        <v>0.41005291005291</v>
      </c>
      <c r="G204" s="7">
        <f t="shared" si="14"/>
        <v>0.325026455026455</v>
      </c>
      <c r="H204" s="13">
        <v>14</v>
      </c>
      <c r="I204" s="13">
        <v>10</v>
      </c>
      <c r="J204" s="5">
        <f t="shared" si="15"/>
        <v>0.7142857142857143</v>
      </c>
      <c r="K204" s="3" t="s">
        <v>304</v>
      </c>
      <c r="L204" s="3"/>
    </row>
    <row r="205" spans="1:12" x14ac:dyDescent="0.3">
      <c r="A205" s="7" t="s">
        <v>74</v>
      </c>
      <c r="B205" s="7" t="s">
        <v>77</v>
      </c>
      <c r="C205" s="6">
        <v>4.5</v>
      </c>
      <c r="D205" s="7">
        <v>0.193</v>
      </c>
      <c r="E205" s="7">
        <f t="shared" si="12"/>
        <v>0.2</v>
      </c>
      <c r="F205" s="7">
        <f t="shared" si="13"/>
        <v>0.48941798941798942</v>
      </c>
      <c r="G205" s="7">
        <f t="shared" si="14"/>
        <v>0.34470899470899474</v>
      </c>
      <c r="H205" s="13">
        <v>15</v>
      </c>
      <c r="I205" s="13">
        <v>6</v>
      </c>
      <c r="J205" s="5">
        <f t="shared" si="15"/>
        <v>0.4</v>
      </c>
      <c r="K205" s="3" t="s">
        <v>304</v>
      </c>
      <c r="L205" s="3"/>
    </row>
    <row r="206" spans="1:12" x14ac:dyDescent="0.3">
      <c r="A206" s="7" t="s">
        <v>74</v>
      </c>
      <c r="B206" s="7" t="s">
        <v>182</v>
      </c>
      <c r="C206" s="6">
        <v>4.5</v>
      </c>
      <c r="D206" s="7">
        <v>0.18099999999999999</v>
      </c>
      <c r="E206" s="7">
        <f t="shared" si="12"/>
        <v>0.2</v>
      </c>
      <c r="F206" s="7">
        <f t="shared" si="13"/>
        <v>0.52116402116402116</v>
      </c>
      <c r="G206" s="7">
        <f t="shared" si="14"/>
        <v>0.36058201058201056</v>
      </c>
      <c r="H206" s="13">
        <v>14</v>
      </c>
      <c r="I206" s="13">
        <v>4</v>
      </c>
      <c r="J206" s="5">
        <f t="shared" si="15"/>
        <v>0.2857142857142857</v>
      </c>
      <c r="K206" s="3" t="s">
        <v>304</v>
      </c>
      <c r="L206" s="3"/>
    </row>
    <row r="207" spans="1:12" x14ac:dyDescent="0.3">
      <c r="A207" s="7" t="s">
        <v>74</v>
      </c>
      <c r="B207" s="7" t="s">
        <v>75</v>
      </c>
      <c r="C207" s="6">
        <v>5.75</v>
      </c>
      <c r="D207" s="7">
        <v>0.214</v>
      </c>
      <c r="E207" s="7">
        <f t="shared" si="12"/>
        <v>0.3</v>
      </c>
      <c r="F207" s="7">
        <f t="shared" si="13"/>
        <v>0.43386243386243384</v>
      </c>
      <c r="G207" s="7">
        <f t="shared" si="14"/>
        <v>0.36693121693121689</v>
      </c>
      <c r="H207" s="13">
        <v>13</v>
      </c>
      <c r="I207" s="13">
        <v>12</v>
      </c>
      <c r="J207" s="5">
        <f t="shared" si="15"/>
        <v>0.92307692307692313</v>
      </c>
      <c r="K207" s="3" t="s">
        <v>304</v>
      </c>
      <c r="L207" s="3"/>
    </row>
    <row r="208" spans="1:12" x14ac:dyDescent="0.3">
      <c r="A208" s="7" t="s">
        <v>74</v>
      </c>
      <c r="B208" s="7" t="s">
        <v>77</v>
      </c>
      <c r="C208" s="6">
        <v>5.75</v>
      </c>
      <c r="D208" s="7">
        <v>0.20200000000000001</v>
      </c>
      <c r="E208" s="7">
        <f t="shared" si="12"/>
        <v>0.3</v>
      </c>
      <c r="F208" s="7">
        <f t="shared" si="13"/>
        <v>0.46560846560846558</v>
      </c>
      <c r="G208" s="7">
        <f t="shared" si="14"/>
        <v>0.38280423280423281</v>
      </c>
      <c r="H208" s="13">
        <v>11</v>
      </c>
      <c r="I208" s="13">
        <v>4</v>
      </c>
      <c r="J208" s="5">
        <f t="shared" si="15"/>
        <v>0.36363636363636365</v>
      </c>
      <c r="K208" s="3" t="s">
        <v>304</v>
      </c>
      <c r="L208" s="3"/>
    </row>
    <row r="209" spans="1:12" x14ac:dyDescent="0.3">
      <c r="A209" s="7" t="s">
        <v>74</v>
      </c>
      <c r="B209" s="7" t="s">
        <v>17</v>
      </c>
      <c r="C209" s="6">
        <v>6.5</v>
      </c>
      <c r="D209" s="7">
        <v>0.19700000000000001</v>
      </c>
      <c r="E209" s="7">
        <f t="shared" si="12"/>
        <v>0.36</v>
      </c>
      <c r="F209" s="7">
        <f t="shared" si="13"/>
        <v>0.47883597883597884</v>
      </c>
      <c r="G209" s="7">
        <f t="shared" si="14"/>
        <v>0.41941798941798941</v>
      </c>
      <c r="H209" s="13">
        <v>15</v>
      </c>
      <c r="I209" s="13">
        <v>12</v>
      </c>
      <c r="J209" s="5">
        <f t="shared" si="15"/>
        <v>0.8</v>
      </c>
      <c r="K209" s="3" t="s">
        <v>304</v>
      </c>
      <c r="L209" s="3"/>
    </row>
    <row r="210" spans="1:12" x14ac:dyDescent="0.3">
      <c r="A210" s="7" t="s">
        <v>74</v>
      </c>
      <c r="B210" s="7" t="s">
        <v>114</v>
      </c>
      <c r="C210" s="6">
        <v>5.57</v>
      </c>
      <c r="D210" s="7">
        <v>0.14699999999999999</v>
      </c>
      <c r="E210" s="7">
        <f t="shared" si="12"/>
        <v>0.28560000000000002</v>
      </c>
      <c r="F210" s="7">
        <f t="shared" si="13"/>
        <v>0.61111111111111116</v>
      </c>
      <c r="G210" s="7">
        <f t="shared" si="14"/>
        <v>0.44835555555555562</v>
      </c>
      <c r="H210" s="13">
        <v>14</v>
      </c>
      <c r="I210" s="13">
        <v>9</v>
      </c>
      <c r="J210" s="5">
        <f t="shared" si="15"/>
        <v>0.6428571428571429</v>
      </c>
      <c r="K210" s="3" t="s">
        <v>304</v>
      </c>
      <c r="L210" s="3"/>
    </row>
    <row r="211" spans="1:12" x14ac:dyDescent="0.3">
      <c r="A211" s="7" t="s">
        <v>74</v>
      </c>
      <c r="B211" s="7" t="s">
        <v>147</v>
      </c>
      <c r="C211" s="6">
        <v>7</v>
      </c>
      <c r="D211" s="7">
        <v>0.188</v>
      </c>
      <c r="E211" s="7">
        <f t="shared" si="12"/>
        <v>0.4</v>
      </c>
      <c r="F211" s="7">
        <f t="shared" si="13"/>
        <v>0.50264550264550267</v>
      </c>
      <c r="G211" s="7">
        <f t="shared" si="14"/>
        <v>0.45132275132275135</v>
      </c>
      <c r="H211" s="13">
        <v>12</v>
      </c>
      <c r="I211" s="13">
        <v>7</v>
      </c>
      <c r="J211" s="5">
        <f t="shared" si="15"/>
        <v>0.58333333333333337</v>
      </c>
      <c r="K211" s="3" t="s">
        <v>304</v>
      </c>
      <c r="L211" s="3"/>
    </row>
    <row r="212" spans="1:12" x14ac:dyDescent="0.3">
      <c r="A212" s="7" t="s">
        <v>74</v>
      </c>
      <c r="B212" s="7" t="s">
        <v>204</v>
      </c>
      <c r="C212" s="6">
        <v>7.625</v>
      </c>
      <c r="D212" s="7">
        <v>0.161</v>
      </c>
      <c r="E212" s="7">
        <f t="shared" si="12"/>
        <v>0.45</v>
      </c>
      <c r="F212" s="7">
        <f t="shared" si="13"/>
        <v>0.57407407407407407</v>
      </c>
      <c r="G212" s="7">
        <f t="shared" si="14"/>
        <v>0.51203703703703707</v>
      </c>
      <c r="H212" s="13">
        <v>14</v>
      </c>
      <c r="I212" s="13">
        <v>8</v>
      </c>
      <c r="J212" s="5">
        <f t="shared" si="15"/>
        <v>0.5714285714285714</v>
      </c>
      <c r="K212" s="3" t="s">
        <v>304</v>
      </c>
      <c r="L212" s="3"/>
    </row>
    <row r="213" spans="1:12" x14ac:dyDescent="0.3">
      <c r="A213" s="7" t="s">
        <v>74</v>
      </c>
      <c r="B213" s="7" t="s">
        <v>147</v>
      </c>
      <c r="C213" s="6">
        <v>7.55</v>
      </c>
      <c r="D213" s="7">
        <v>0.14699999999999999</v>
      </c>
      <c r="E213" s="7">
        <f t="shared" si="12"/>
        <v>0.44400000000000001</v>
      </c>
      <c r="F213" s="7">
        <f t="shared" si="13"/>
        <v>0.61111111111111116</v>
      </c>
      <c r="G213" s="7">
        <f t="shared" si="14"/>
        <v>0.52755555555555556</v>
      </c>
      <c r="H213" s="13">
        <v>14</v>
      </c>
      <c r="I213" s="13">
        <v>10</v>
      </c>
      <c r="J213" s="5">
        <f t="shared" si="15"/>
        <v>0.7142857142857143</v>
      </c>
      <c r="K213" s="3" t="s">
        <v>304</v>
      </c>
      <c r="L213" s="3"/>
    </row>
    <row r="214" spans="1:12" x14ac:dyDescent="0.3">
      <c r="A214" s="7" t="s">
        <v>16</v>
      </c>
      <c r="B214" s="7" t="s">
        <v>17</v>
      </c>
      <c r="C214" s="6">
        <v>3.11</v>
      </c>
      <c r="D214" s="7">
        <v>0.28499999999999998</v>
      </c>
      <c r="E214" s="7">
        <f t="shared" si="12"/>
        <v>8.879999999999999E-2</v>
      </c>
      <c r="F214" s="7">
        <f t="shared" si="13"/>
        <v>0.24603174603174616</v>
      </c>
      <c r="G214" s="7">
        <f t="shared" si="14"/>
        <v>0.16741587301587307</v>
      </c>
      <c r="H214" s="13">
        <v>15</v>
      </c>
      <c r="I214" s="13">
        <v>10</v>
      </c>
      <c r="J214" s="5">
        <f t="shared" si="15"/>
        <v>0.66666666666666663</v>
      </c>
      <c r="K214" s="3" t="s">
        <v>304</v>
      </c>
      <c r="L214" s="3"/>
    </row>
    <row r="215" spans="1:12" x14ac:dyDescent="0.3">
      <c r="A215" s="7" t="s">
        <v>16</v>
      </c>
      <c r="B215" s="7" t="s">
        <v>75</v>
      </c>
      <c r="C215" s="6">
        <v>4.75</v>
      </c>
      <c r="D215" s="7">
        <v>0.29099999999999998</v>
      </c>
      <c r="E215" s="7">
        <f t="shared" si="12"/>
        <v>0.22</v>
      </c>
      <c r="F215" s="7">
        <f t="shared" si="13"/>
        <v>0.23015873015873023</v>
      </c>
      <c r="G215" s="7">
        <f t="shared" si="14"/>
        <v>0.2250793650793651</v>
      </c>
      <c r="H215" s="13">
        <v>14</v>
      </c>
      <c r="I215" s="13">
        <v>12</v>
      </c>
      <c r="J215" s="5">
        <f t="shared" si="15"/>
        <v>0.8571428571428571</v>
      </c>
      <c r="K215" s="3" t="s">
        <v>304</v>
      </c>
      <c r="L215" s="3"/>
    </row>
    <row r="216" spans="1:12" x14ac:dyDescent="0.3">
      <c r="A216" s="7" t="s">
        <v>16</v>
      </c>
      <c r="B216" s="7" t="s">
        <v>182</v>
      </c>
      <c r="C216" s="6">
        <v>4.8499999999999996</v>
      </c>
      <c r="D216" s="7">
        <v>0.26800000000000002</v>
      </c>
      <c r="E216" s="7">
        <f t="shared" si="12"/>
        <v>0.22799999999999998</v>
      </c>
      <c r="F216" s="7">
        <f t="shared" si="13"/>
        <v>0.29100529100529093</v>
      </c>
      <c r="G216" s="7">
        <f t="shared" si="14"/>
        <v>0.25950264550264546</v>
      </c>
      <c r="H216" s="13">
        <v>13</v>
      </c>
      <c r="I216" s="13">
        <v>8</v>
      </c>
      <c r="J216" s="5">
        <f t="shared" si="15"/>
        <v>0.61538461538461542</v>
      </c>
      <c r="K216" s="3" t="s">
        <v>304</v>
      </c>
      <c r="L216" s="3"/>
    </row>
    <row r="217" spans="1:12" x14ac:dyDescent="0.3">
      <c r="A217" s="7" t="s">
        <v>16</v>
      </c>
      <c r="B217" s="7" t="s">
        <v>254</v>
      </c>
      <c r="C217" s="6">
        <v>5.33</v>
      </c>
      <c r="D217" s="7">
        <v>0.26100000000000001</v>
      </c>
      <c r="E217" s="7">
        <f t="shared" si="12"/>
        <v>0.26640000000000003</v>
      </c>
      <c r="F217" s="7">
        <f t="shared" si="13"/>
        <v>0.30952380952380953</v>
      </c>
      <c r="G217" s="7">
        <f t="shared" si="14"/>
        <v>0.28796190476190475</v>
      </c>
      <c r="H217" s="13">
        <v>13</v>
      </c>
      <c r="I217" s="13">
        <v>7</v>
      </c>
      <c r="J217" s="5">
        <f t="shared" si="15"/>
        <v>0.53846153846153844</v>
      </c>
      <c r="K217" s="3" t="s">
        <v>304</v>
      </c>
      <c r="L217" s="3"/>
    </row>
    <row r="218" spans="1:12" x14ac:dyDescent="0.3">
      <c r="A218" s="7" t="s">
        <v>16</v>
      </c>
      <c r="B218" s="7" t="s">
        <v>190</v>
      </c>
      <c r="C218" s="6">
        <v>5.125</v>
      </c>
      <c r="D218" s="7">
        <v>0.24099999999999999</v>
      </c>
      <c r="E218" s="7">
        <f t="shared" si="12"/>
        <v>0.25</v>
      </c>
      <c r="F218" s="7">
        <f t="shared" si="13"/>
        <v>0.36243386243386244</v>
      </c>
      <c r="G218" s="7">
        <f t="shared" si="14"/>
        <v>0.30621693121693122</v>
      </c>
      <c r="H218" s="13">
        <v>14</v>
      </c>
      <c r="I218" s="13">
        <v>9</v>
      </c>
      <c r="J218" s="5">
        <f t="shared" si="15"/>
        <v>0.6428571428571429</v>
      </c>
      <c r="K218" s="3" t="s">
        <v>304</v>
      </c>
      <c r="L218" s="3"/>
    </row>
    <row r="219" spans="1:12" x14ac:dyDescent="0.3">
      <c r="A219" s="7" t="s">
        <v>16</v>
      </c>
      <c r="B219" s="7" t="s">
        <v>190</v>
      </c>
      <c r="C219" s="6">
        <v>5.75</v>
      </c>
      <c r="D219" s="7">
        <v>0.248</v>
      </c>
      <c r="E219" s="7">
        <f t="shared" si="12"/>
        <v>0.3</v>
      </c>
      <c r="F219" s="7">
        <f t="shared" si="13"/>
        <v>0.34391534391534395</v>
      </c>
      <c r="G219" s="7">
        <f t="shared" si="14"/>
        <v>0.321957671957672</v>
      </c>
      <c r="H219" s="13">
        <v>15</v>
      </c>
      <c r="I219" s="13">
        <v>12</v>
      </c>
      <c r="J219" s="5">
        <f t="shared" si="15"/>
        <v>0.8</v>
      </c>
      <c r="K219" s="3" t="s">
        <v>304</v>
      </c>
      <c r="L219" s="3"/>
    </row>
    <row r="220" spans="1:12" x14ac:dyDescent="0.3">
      <c r="A220" s="7" t="s">
        <v>16</v>
      </c>
      <c r="B220" s="7" t="s">
        <v>182</v>
      </c>
      <c r="C220" s="6">
        <v>5.57</v>
      </c>
      <c r="D220" s="7">
        <v>0.23799999999999999</v>
      </c>
      <c r="E220" s="7">
        <f t="shared" si="12"/>
        <v>0.28560000000000002</v>
      </c>
      <c r="F220" s="7">
        <f t="shared" si="13"/>
        <v>0.37037037037037035</v>
      </c>
      <c r="G220" s="7">
        <f t="shared" si="14"/>
        <v>0.32798518518518516</v>
      </c>
      <c r="H220" s="13">
        <v>14</v>
      </c>
      <c r="I220" s="13">
        <v>8</v>
      </c>
      <c r="J220" s="5">
        <f t="shared" si="15"/>
        <v>0.5714285714285714</v>
      </c>
      <c r="K220" s="3" t="s">
        <v>304</v>
      </c>
      <c r="L220" s="3"/>
    </row>
    <row r="221" spans="1:12" x14ac:dyDescent="0.3">
      <c r="A221" s="7" t="s">
        <v>16</v>
      </c>
      <c r="B221" s="7" t="s">
        <v>144</v>
      </c>
      <c r="C221" s="6">
        <v>4.5</v>
      </c>
      <c r="D221" s="7">
        <v>0.191</v>
      </c>
      <c r="E221" s="7">
        <f t="shared" si="12"/>
        <v>0.2</v>
      </c>
      <c r="F221" s="7">
        <f t="shared" si="13"/>
        <v>0.49470899470899465</v>
      </c>
      <c r="G221" s="7">
        <f t="shared" si="14"/>
        <v>0.3473544973544973</v>
      </c>
      <c r="H221" s="13">
        <v>15</v>
      </c>
      <c r="I221" s="13">
        <v>6</v>
      </c>
      <c r="J221" s="5">
        <f t="shared" si="15"/>
        <v>0.4</v>
      </c>
      <c r="K221" s="3" t="s">
        <v>304</v>
      </c>
      <c r="L221" s="3"/>
    </row>
    <row r="222" spans="1:12" x14ac:dyDescent="0.3">
      <c r="A222" s="7" t="s">
        <v>16</v>
      </c>
      <c r="B222" s="7" t="s">
        <v>86</v>
      </c>
      <c r="C222" s="6">
        <v>7</v>
      </c>
      <c r="D222" s="7">
        <v>0.26</v>
      </c>
      <c r="E222" s="7">
        <f t="shared" si="12"/>
        <v>0.4</v>
      </c>
      <c r="F222" s="7">
        <f t="shared" si="13"/>
        <v>0.3121693121693121</v>
      </c>
      <c r="G222" s="7">
        <f t="shared" si="14"/>
        <v>0.35608465608465606</v>
      </c>
      <c r="H222" s="13">
        <v>15</v>
      </c>
      <c r="I222" s="13">
        <v>4</v>
      </c>
      <c r="J222" s="5">
        <f t="shared" si="15"/>
        <v>0.26666666666666666</v>
      </c>
      <c r="K222" s="3" t="s">
        <v>304</v>
      </c>
      <c r="L222" s="3"/>
    </row>
    <row r="223" spans="1:12" x14ac:dyDescent="0.3">
      <c r="A223" s="7" t="s">
        <v>16</v>
      </c>
      <c r="B223" s="7" t="s">
        <v>92</v>
      </c>
      <c r="C223" s="6">
        <v>7</v>
      </c>
      <c r="D223" s="7">
        <v>0.25</v>
      </c>
      <c r="E223" s="7">
        <f t="shared" si="12"/>
        <v>0.4</v>
      </c>
      <c r="F223" s="7">
        <f t="shared" si="13"/>
        <v>0.33862433862433861</v>
      </c>
      <c r="G223" s="7">
        <f t="shared" si="14"/>
        <v>0.36931216931216931</v>
      </c>
      <c r="H223" s="13">
        <v>8</v>
      </c>
      <c r="I223" s="13">
        <v>4</v>
      </c>
      <c r="J223" s="5">
        <f t="shared" si="15"/>
        <v>0.5</v>
      </c>
      <c r="K223" s="3" t="s">
        <v>304</v>
      </c>
      <c r="L223" s="3"/>
    </row>
    <row r="224" spans="1:12" x14ac:dyDescent="0.3">
      <c r="A224" s="7" t="s">
        <v>16</v>
      </c>
      <c r="B224" s="7" t="s">
        <v>17</v>
      </c>
      <c r="C224" s="6">
        <v>5.5</v>
      </c>
      <c r="D224" s="7">
        <v>0.19600000000000001</v>
      </c>
      <c r="E224" s="7">
        <f t="shared" si="12"/>
        <v>0.28000000000000003</v>
      </c>
      <c r="F224" s="7">
        <f t="shared" si="13"/>
        <v>0.48148148148148151</v>
      </c>
      <c r="G224" s="7">
        <f t="shared" si="14"/>
        <v>0.38074074074074077</v>
      </c>
      <c r="H224" s="13">
        <v>15</v>
      </c>
      <c r="I224" s="13">
        <v>10</v>
      </c>
      <c r="J224" s="5">
        <f t="shared" si="15"/>
        <v>0.66666666666666663</v>
      </c>
      <c r="K224" s="3" t="s">
        <v>304</v>
      </c>
      <c r="L224" s="3"/>
    </row>
    <row r="225" spans="1:12" x14ac:dyDescent="0.3">
      <c r="A225" s="7" t="s">
        <v>16</v>
      </c>
      <c r="B225" s="7" t="s">
        <v>75</v>
      </c>
      <c r="C225" s="6">
        <v>6.58</v>
      </c>
      <c r="D225" s="7">
        <v>0.22600000000000001</v>
      </c>
      <c r="E225" s="7">
        <f t="shared" si="12"/>
        <v>0.3664</v>
      </c>
      <c r="F225" s="7">
        <f t="shared" si="13"/>
        <v>0.40211640211640209</v>
      </c>
      <c r="G225" s="7">
        <f t="shared" si="14"/>
        <v>0.38425820105820108</v>
      </c>
      <c r="H225" s="13">
        <v>13</v>
      </c>
      <c r="I225" s="13">
        <v>13</v>
      </c>
      <c r="J225" s="5">
        <f t="shared" si="15"/>
        <v>1</v>
      </c>
      <c r="K225" s="3" t="s">
        <v>304</v>
      </c>
      <c r="L225" s="3"/>
    </row>
    <row r="226" spans="1:12" x14ac:dyDescent="0.3">
      <c r="A226" s="7" t="s">
        <v>16</v>
      </c>
      <c r="B226" s="7" t="s">
        <v>119</v>
      </c>
      <c r="C226" s="6">
        <v>5.33</v>
      </c>
      <c r="D226" s="7">
        <v>0.18</v>
      </c>
      <c r="E226" s="7">
        <f t="shared" si="12"/>
        <v>0.26640000000000003</v>
      </c>
      <c r="F226" s="7">
        <f t="shared" si="13"/>
        <v>0.52380952380952384</v>
      </c>
      <c r="G226" s="7">
        <f t="shared" si="14"/>
        <v>0.39510476190476196</v>
      </c>
      <c r="H226" s="13">
        <v>14</v>
      </c>
      <c r="I226" s="13">
        <v>3</v>
      </c>
      <c r="J226" s="5">
        <f t="shared" si="15"/>
        <v>0.21428571428571427</v>
      </c>
      <c r="K226" s="3" t="s">
        <v>304</v>
      </c>
      <c r="L226" s="3"/>
    </row>
    <row r="227" spans="1:12" x14ac:dyDescent="0.3">
      <c r="A227" s="7" t="s">
        <v>16</v>
      </c>
      <c r="B227" s="7" t="s">
        <v>17</v>
      </c>
      <c r="C227" s="6">
        <v>5.63</v>
      </c>
      <c r="D227" s="7">
        <v>0.17299999999999999</v>
      </c>
      <c r="E227" s="7">
        <f t="shared" si="12"/>
        <v>0.29039999999999999</v>
      </c>
      <c r="F227" s="7">
        <f t="shared" si="13"/>
        <v>0.54232804232804233</v>
      </c>
      <c r="G227" s="7">
        <f t="shared" si="14"/>
        <v>0.41636402116402116</v>
      </c>
      <c r="H227" s="13">
        <v>14</v>
      </c>
      <c r="I227" s="13">
        <v>11</v>
      </c>
      <c r="J227" s="5">
        <f t="shared" si="15"/>
        <v>0.7857142857142857</v>
      </c>
      <c r="K227" s="3" t="s">
        <v>304</v>
      </c>
      <c r="L227" s="3"/>
    </row>
    <row r="228" spans="1:12" x14ac:dyDescent="0.3">
      <c r="A228" s="7" t="s">
        <v>16</v>
      </c>
      <c r="B228" s="7" t="s">
        <v>198</v>
      </c>
      <c r="C228" s="6">
        <v>8</v>
      </c>
      <c r="D228" s="7">
        <v>0.24</v>
      </c>
      <c r="E228" s="7">
        <f t="shared" si="12"/>
        <v>0.48</v>
      </c>
      <c r="F228" s="7">
        <f t="shared" si="13"/>
        <v>0.36507936507936511</v>
      </c>
      <c r="G228" s="7">
        <f t="shared" si="14"/>
        <v>0.42253968253968255</v>
      </c>
      <c r="H228" s="13">
        <v>15</v>
      </c>
      <c r="I228" s="13">
        <v>5</v>
      </c>
      <c r="J228" s="5">
        <f t="shared" si="15"/>
        <v>0.33333333333333331</v>
      </c>
      <c r="K228" s="3" t="s">
        <v>304</v>
      </c>
      <c r="L228" s="3"/>
    </row>
    <row r="229" spans="1:12" x14ac:dyDescent="0.3">
      <c r="A229" s="7" t="s">
        <v>16</v>
      </c>
      <c r="B229" s="7" t="s">
        <v>235</v>
      </c>
      <c r="C229" s="6">
        <v>7</v>
      </c>
      <c r="D229" s="7">
        <v>0.20399999999999999</v>
      </c>
      <c r="E229" s="7">
        <f t="shared" si="12"/>
        <v>0.4</v>
      </c>
      <c r="F229" s="7">
        <f t="shared" si="13"/>
        <v>0.46031746031746035</v>
      </c>
      <c r="G229" s="7">
        <f t="shared" si="14"/>
        <v>0.43015873015873018</v>
      </c>
      <c r="H229" s="13">
        <v>14</v>
      </c>
      <c r="I229" s="13">
        <v>8</v>
      </c>
      <c r="J229" s="5">
        <f t="shared" si="15"/>
        <v>0.5714285714285714</v>
      </c>
      <c r="K229" s="3" t="s">
        <v>304</v>
      </c>
      <c r="L229" s="3"/>
    </row>
    <row r="230" spans="1:12" x14ac:dyDescent="0.3">
      <c r="A230" s="7" t="s">
        <v>16</v>
      </c>
      <c r="B230" s="7" t="s">
        <v>204</v>
      </c>
      <c r="C230" s="6">
        <v>7</v>
      </c>
      <c r="D230" s="7">
        <v>0.185</v>
      </c>
      <c r="E230" s="7">
        <f t="shared" si="12"/>
        <v>0.4</v>
      </c>
      <c r="F230" s="7">
        <f t="shared" si="13"/>
        <v>0.51058201058201058</v>
      </c>
      <c r="G230" s="7">
        <f t="shared" si="14"/>
        <v>0.4552910052910053</v>
      </c>
      <c r="H230" s="13">
        <v>14</v>
      </c>
      <c r="I230" s="13">
        <v>9</v>
      </c>
      <c r="J230" s="5">
        <f t="shared" si="15"/>
        <v>0.6428571428571429</v>
      </c>
      <c r="K230" s="3" t="s">
        <v>304</v>
      </c>
      <c r="L230" s="3"/>
    </row>
    <row r="231" spans="1:12" x14ac:dyDescent="0.3">
      <c r="A231" s="7" t="s">
        <v>16</v>
      </c>
      <c r="B231" s="7" t="s">
        <v>119</v>
      </c>
      <c r="C231" s="6">
        <v>5</v>
      </c>
      <c r="D231" s="7">
        <v>6.2E-2</v>
      </c>
      <c r="E231" s="7">
        <f t="shared" si="12"/>
        <v>0.24</v>
      </c>
      <c r="F231" s="7">
        <f t="shared" si="13"/>
        <v>0.83597883597883604</v>
      </c>
      <c r="G231" s="7">
        <f t="shared" si="14"/>
        <v>0.53798941798941802</v>
      </c>
      <c r="H231" s="13">
        <v>15</v>
      </c>
      <c r="I231" s="13">
        <v>6</v>
      </c>
      <c r="J231" s="5">
        <f t="shared" si="15"/>
        <v>0.4</v>
      </c>
      <c r="K231" s="3" t="s">
        <v>304</v>
      </c>
      <c r="L231" s="3"/>
    </row>
    <row r="232" spans="1:12" x14ac:dyDescent="0.3">
      <c r="A232" s="7" t="s">
        <v>16</v>
      </c>
      <c r="B232" s="7" t="s">
        <v>137</v>
      </c>
      <c r="C232" s="6">
        <v>9.5</v>
      </c>
      <c r="D232" s="7">
        <v>0.17599999999999999</v>
      </c>
      <c r="E232" s="7">
        <f t="shared" si="12"/>
        <v>0.6</v>
      </c>
      <c r="F232" s="7">
        <f t="shared" si="13"/>
        <v>0.53439153439153442</v>
      </c>
      <c r="G232" s="7">
        <f t="shared" si="14"/>
        <v>0.56719576719576725</v>
      </c>
      <c r="H232" s="13">
        <v>14</v>
      </c>
      <c r="I232" s="13">
        <v>6</v>
      </c>
      <c r="J232" s="5">
        <f t="shared" si="15"/>
        <v>0.42857142857142855</v>
      </c>
      <c r="K232" s="3" t="s">
        <v>304</v>
      </c>
      <c r="L232" s="3"/>
    </row>
    <row r="233" spans="1:12" x14ac:dyDescent="0.3">
      <c r="A233" s="7" t="s">
        <v>16</v>
      </c>
      <c r="B233" s="7" t="s">
        <v>204</v>
      </c>
      <c r="C233" s="6">
        <v>7</v>
      </c>
      <c r="D233" s="7">
        <v>9.9000000000000005E-2</v>
      </c>
      <c r="E233" s="7">
        <f t="shared" si="12"/>
        <v>0.4</v>
      </c>
      <c r="F233" s="7">
        <f t="shared" si="13"/>
        <v>0.73809523809523814</v>
      </c>
      <c r="G233" s="7">
        <f t="shared" si="14"/>
        <v>0.56904761904761902</v>
      </c>
      <c r="H233" s="13">
        <v>14</v>
      </c>
      <c r="I233" s="13">
        <v>9</v>
      </c>
      <c r="J233" s="5">
        <f t="shared" si="15"/>
        <v>0.6428571428571429</v>
      </c>
      <c r="K233" s="3" t="s">
        <v>304</v>
      </c>
      <c r="L233" s="3"/>
    </row>
    <row r="234" spans="1:12" x14ac:dyDescent="0.3">
      <c r="A234" s="7" t="s">
        <v>16</v>
      </c>
      <c r="B234" s="7" t="s">
        <v>85</v>
      </c>
      <c r="C234" s="6">
        <v>7</v>
      </c>
      <c r="D234" s="7">
        <v>9.8000000000000004E-2</v>
      </c>
      <c r="E234" s="7">
        <f t="shared" si="12"/>
        <v>0.4</v>
      </c>
      <c r="F234" s="7">
        <f t="shared" si="13"/>
        <v>0.7407407407407407</v>
      </c>
      <c r="G234" s="7">
        <f t="shared" si="14"/>
        <v>0.57037037037037042</v>
      </c>
      <c r="H234" s="13">
        <v>8</v>
      </c>
      <c r="I234" s="13">
        <v>4</v>
      </c>
      <c r="J234" s="5">
        <f t="shared" si="15"/>
        <v>0.5</v>
      </c>
      <c r="K234" s="3" t="s">
        <v>304</v>
      </c>
      <c r="L234" s="3"/>
    </row>
    <row r="235" spans="1:12" x14ac:dyDescent="0.3">
      <c r="A235" s="7" t="s">
        <v>16</v>
      </c>
      <c r="B235" s="7" t="s">
        <v>86</v>
      </c>
      <c r="C235" s="6">
        <v>8.93</v>
      </c>
      <c r="D235" s="7">
        <v>7.3999999999999996E-2</v>
      </c>
      <c r="E235" s="7">
        <f t="shared" si="12"/>
        <v>0.5544</v>
      </c>
      <c r="F235" s="7">
        <f t="shared" si="13"/>
        <v>0.80423280423280419</v>
      </c>
      <c r="G235" s="7">
        <f t="shared" si="14"/>
        <v>0.6793164021164021</v>
      </c>
      <c r="H235" s="13">
        <v>16</v>
      </c>
      <c r="I235" s="13">
        <v>10</v>
      </c>
      <c r="J235" s="5">
        <f t="shared" si="15"/>
        <v>0.625</v>
      </c>
      <c r="K235" s="3" t="s">
        <v>304</v>
      </c>
      <c r="L235" s="3"/>
    </row>
    <row r="236" spans="1:12" x14ac:dyDescent="0.3">
      <c r="A236" s="7" t="s">
        <v>42</v>
      </c>
      <c r="B236" s="7" t="s">
        <v>266</v>
      </c>
      <c r="C236" s="6">
        <v>5.88</v>
      </c>
      <c r="D236" s="7">
        <v>0.25600000000000001</v>
      </c>
      <c r="E236" s="7">
        <f t="shared" si="12"/>
        <v>0.31040000000000001</v>
      </c>
      <c r="F236" s="7">
        <f t="shared" si="13"/>
        <v>0.32275132275132279</v>
      </c>
      <c r="G236" s="7">
        <f t="shared" si="14"/>
        <v>0.3165756613756614</v>
      </c>
      <c r="H236" s="13">
        <v>12</v>
      </c>
      <c r="I236" s="13">
        <v>9</v>
      </c>
      <c r="J236" s="5">
        <f t="shared" si="15"/>
        <v>0.75</v>
      </c>
      <c r="K236" s="3" t="s">
        <v>304</v>
      </c>
      <c r="L236" s="3"/>
    </row>
    <row r="237" spans="1:12" x14ac:dyDescent="0.3">
      <c r="A237" s="7" t="s">
        <v>42</v>
      </c>
      <c r="B237" s="7" t="s">
        <v>207</v>
      </c>
      <c r="C237" s="6">
        <v>7</v>
      </c>
      <c r="D237" s="7">
        <v>0.28299999999999997</v>
      </c>
      <c r="E237" s="7">
        <f t="shared" si="12"/>
        <v>0.4</v>
      </c>
      <c r="F237" s="7">
        <f t="shared" si="13"/>
        <v>0.25132275132275139</v>
      </c>
      <c r="G237" s="7">
        <f t="shared" si="14"/>
        <v>0.32566137566137571</v>
      </c>
      <c r="H237" s="13">
        <v>4</v>
      </c>
      <c r="I237" s="13">
        <v>3</v>
      </c>
      <c r="J237" s="5">
        <f t="shared" si="15"/>
        <v>0.75</v>
      </c>
      <c r="K237" s="3" t="s">
        <v>304</v>
      </c>
      <c r="L237" s="3"/>
    </row>
    <row r="238" spans="1:12" x14ac:dyDescent="0.3">
      <c r="A238" s="7" t="s">
        <v>42</v>
      </c>
      <c r="B238" s="7" t="s">
        <v>255</v>
      </c>
      <c r="C238" s="6">
        <v>5.75</v>
      </c>
      <c r="D238" s="7">
        <v>0.24199999999999999</v>
      </c>
      <c r="E238" s="7">
        <f t="shared" si="12"/>
        <v>0.3</v>
      </c>
      <c r="F238" s="7">
        <f t="shared" si="13"/>
        <v>0.35978835978835977</v>
      </c>
      <c r="G238" s="7">
        <f t="shared" si="14"/>
        <v>0.32989417989417991</v>
      </c>
      <c r="H238" s="13">
        <v>12</v>
      </c>
      <c r="I238" s="13">
        <v>12</v>
      </c>
      <c r="J238" s="5">
        <f t="shared" si="15"/>
        <v>1</v>
      </c>
      <c r="K238" s="3" t="s">
        <v>304</v>
      </c>
      <c r="L238" s="3"/>
    </row>
    <row r="239" spans="1:12" x14ac:dyDescent="0.3">
      <c r="A239" s="7" t="s">
        <v>42</v>
      </c>
      <c r="B239" s="7" t="s">
        <v>266</v>
      </c>
      <c r="C239" s="6">
        <v>7</v>
      </c>
      <c r="D239" s="7">
        <v>0.26100000000000001</v>
      </c>
      <c r="E239" s="7">
        <f t="shared" si="12"/>
        <v>0.4</v>
      </c>
      <c r="F239" s="7">
        <f t="shared" si="13"/>
        <v>0.30952380952380953</v>
      </c>
      <c r="G239" s="7">
        <f t="shared" si="14"/>
        <v>0.35476190476190478</v>
      </c>
      <c r="H239" s="13">
        <v>4</v>
      </c>
      <c r="I239" s="13">
        <v>4</v>
      </c>
      <c r="J239" s="5">
        <f t="shared" si="15"/>
        <v>1</v>
      </c>
      <c r="K239" s="3" t="s">
        <v>304</v>
      </c>
      <c r="L239" s="3"/>
    </row>
    <row r="240" spans="1:12" x14ac:dyDescent="0.3">
      <c r="A240" s="7" t="s">
        <v>42</v>
      </c>
      <c r="B240" s="7" t="s">
        <v>207</v>
      </c>
      <c r="C240" s="6">
        <v>7</v>
      </c>
      <c r="D240" s="7">
        <v>0.23499999999999999</v>
      </c>
      <c r="E240" s="7">
        <f t="shared" si="12"/>
        <v>0.4</v>
      </c>
      <c r="F240" s="7">
        <f t="shared" si="13"/>
        <v>0.37830687830687837</v>
      </c>
      <c r="G240" s="7">
        <f t="shared" si="14"/>
        <v>0.3891534391534392</v>
      </c>
      <c r="H240" s="13">
        <v>7</v>
      </c>
      <c r="I240" s="13">
        <v>6</v>
      </c>
      <c r="J240" s="5">
        <f t="shared" si="15"/>
        <v>0.8571428571428571</v>
      </c>
      <c r="K240" s="3" t="s">
        <v>304</v>
      </c>
      <c r="L240" s="3"/>
    </row>
    <row r="241" spans="1:12" x14ac:dyDescent="0.3">
      <c r="A241" s="7" t="s">
        <v>42</v>
      </c>
      <c r="B241" s="7" t="s">
        <v>207</v>
      </c>
      <c r="C241" s="6">
        <v>6.28</v>
      </c>
      <c r="D241" s="7">
        <v>0.21299999999999999</v>
      </c>
      <c r="E241" s="7">
        <f t="shared" si="12"/>
        <v>0.34240000000000004</v>
      </c>
      <c r="F241" s="7">
        <f t="shared" si="13"/>
        <v>0.43650793650793651</v>
      </c>
      <c r="G241" s="7">
        <f t="shared" si="14"/>
        <v>0.38945396825396827</v>
      </c>
      <c r="H241" s="13">
        <v>8</v>
      </c>
      <c r="I241" s="13">
        <v>7</v>
      </c>
      <c r="J241" s="5">
        <f t="shared" si="15"/>
        <v>0.875</v>
      </c>
      <c r="K241" s="3" t="s">
        <v>304</v>
      </c>
      <c r="L241" s="3"/>
    </row>
    <row r="242" spans="1:12" x14ac:dyDescent="0.3">
      <c r="A242" s="7" t="s">
        <v>42</v>
      </c>
      <c r="B242" s="7" t="s">
        <v>131</v>
      </c>
      <c r="C242" s="6">
        <v>8.66</v>
      </c>
      <c r="D242" s="7">
        <v>0.25</v>
      </c>
      <c r="E242" s="7">
        <f t="shared" si="12"/>
        <v>0.53280000000000005</v>
      </c>
      <c r="F242" s="7">
        <f t="shared" si="13"/>
        <v>0.33862433862433861</v>
      </c>
      <c r="G242" s="7">
        <f t="shared" si="14"/>
        <v>0.43571216931216933</v>
      </c>
      <c r="H242" s="13">
        <v>10</v>
      </c>
      <c r="I242" s="13">
        <v>6</v>
      </c>
      <c r="J242" s="5">
        <f t="shared" si="15"/>
        <v>0.6</v>
      </c>
      <c r="K242" s="3" t="s">
        <v>304</v>
      </c>
      <c r="L242" s="3"/>
    </row>
    <row r="243" spans="1:12" x14ac:dyDescent="0.3">
      <c r="A243" s="7" t="s">
        <v>42</v>
      </c>
      <c r="B243" s="7" t="s">
        <v>43</v>
      </c>
      <c r="C243" s="6">
        <v>7.71</v>
      </c>
      <c r="D243" s="7">
        <v>0.216</v>
      </c>
      <c r="E243" s="7">
        <f t="shared" si="12"/>
        <v>0.45679999999999998</v>
      </c>
      <c r="F243" s="7">
        <f t="shared" si="13"/>
        <v>0.4285714285714286</v>
      </c>
      <c r="G243" s="7">
        <f t="shared" si="14"/>
        <v>0.44268571428571429</v>
      </c>
      <c r="H243" s="13">
        <v>13</v>
      </c>
      <c r="I243" s="13">
        <v>9</v>
      </c>
      <c r="J243" s="5">
        <f t="shared" si="15"/>
        <v>0.69230769230769229</v>
      </c>
      <c r="K243" s="3" t="s">
        <v>304</v>
      </c>
      <c r="L243" s="3"/>
    </row>
    <row r="244" spans="1:12" x14ac:dyDescent="0.3">
      <c r="A244" s="7" t="s">
        <v>42</v>
      </c>
      <c r="B244" s="7" t="s">
        <v>131</v>
      </c>
      <c r="C244" s="6">
        <v>9.5</v>
      </c>
      <c r="D244" s="7">
        <v>0.22800000000000001</v>
      </c>
      <c r="E244" s="7">
        <f t="shared" si="12"/>
        <v>0.6</v>
      </c>
      <c r="F244" s="7">
        <f t="shared" si="13"/>
        <v>0.39682539682539686</v>
      </c>
      <c r="G244" s="7">
        <f t="shared" si="14"/>
        <v>0.49841269841269842</v>
      </c>
      <c r="H244" s="13">
        <v>12</v>
      </c>
      <c r="I244" s="13">
        <v>6</v>
      </c>
      <c r="J244" s="5">
        <f t="shared" si="15"/>
        <v>0.5</v>
      </c>
      <c r="K244" s="3" t="s">
        <v>304</v>
      </c>
      <c r="L244" s="3"/>
    </row>
    <row r="245" spans="1:12" x14ac:dyDescent="0.3">
      <c r="A245" s="7" t="s">
        <v>42</v>
      </c>
      <c r="B245" s="7" t="s">
        <v>43</v>
      </c>
      <c r="C245" s="6">
        <v>9.14</v>
      </c>
      <c r="D245" s="7">
        <v>0.19500000000000001</v>
      </c>
      <c r="E245" s="7">
        <f t="shared" si="12"/>
        <v>0.57120000000000004</v>
      </c>
      <c r="F245" s="7">
        <f t="shared" si="13"/>
        <v>0.48412698412698407</v>
      </c>
      <c r="G245" s="7">
        <f t="shared" si="14"/>
        <v>0.52766349206349206</v>
      </c>
      <c r="H245" s="13">
        <v>12</v>
      </c>
      <c r="I245" s="13">
        <v>7</v>
      </c>
      <c r="J245" s="5">
        <f t="shared" si="15"/>
        <v>0.58333333333333337</v>
      </c>
      <c r="K245" s="3" t="s">
        <v>304</v>
      </c>
      <c r="L245" s="3"/>
    </row>
    <row r="246" spans="1:12" x14ac:dyDescent="0.3">
      <c r="A246" s="7" t="s">
        <v>261</v>
      </c>
      <c r="B246" s="7" t="s">
        <v>262</v>
      </c>
      <c r="C246" s="6">
        <v>7</v>
      </c>
      <c r="D246" s="7">
        <v>0.20799999999999999</v>
      </c>
      <c r="E246" s="7">
        <f t="shared" si="12"/>
        <v>0.4</v>
      </c>
      <c r="F246" s="7">
        <f t="shared" si="13"/>
        <v>0.44973544973544977</v>
      </c>
      <c r="G246" s="7">
        <f t="shared" si="14"/>
        <v>0.42486772486772489</v>
      </c>
      <c r="H246" s="13">
        <v>6</v>
      </c>
      <c r="I246" s="13">
        <v>4</v>
      </c>
      <c r="J246" s="5">
        <f t="shared" si="15"/>
        <v>0.66666666666666663</v>
      </c>
      <c r="K246" s="3" t="s">
        <v>304</v>
      </c>
      <c r="L246" s="3"/>
    </row>
    <row r="247" spans="1:12" x14ac:dyDescent="0.3">
      <c r="A247" s="7" t="s">
        <v>76</v>
      </c>
      <c r="B247" s="7" t="s">
        <v>240</v>
      </c>
      <c r="C247" s="6">
        <v>3.66</v>
      </c>
      <c r="D247" s="7">
        <v>0.30199999999999999</v>
      </c>
      <c r="E247" s="7">
        <f t="shared" si="12"/>
        <v>0.1328</v>
      </c>
      <c r="F247" s="7">
        <f t="shared" si="13"/>
        <v>0.20105820105820105</v>
      </c>
      <c r="G247" s="7">
        <f t="shared" si="14"/>
        <v>0.16692910052910054</v>
      </c>
      <c r="H247" s="13">
        <v>3</v>
      </c>
      <c r="I247" s="13">
        <v>3</v>
      </c>
      <c r="J247" s="5">
        <f t="shared" si="15"/>
        <v>1</v>
      </c>
      <c r="K247" s="3" t="s">
        <v>304</v>
      </c>
      <c r="L247" s="3"/>
    </row>
    <row r="248" spans="1:12" x14ac:dyDescent="0.3">
      <c r="A248" s="7" t="s">
        <v>76</v>
      </c>
      <c r="B248" s="7" t="s">
        <v>222</v>
      </c>
      <c r="C248" s="6">
        <v>7</v>
      </c>
      <c r="D248" s="7">
        <v>0.33500000000000002</v>
      </c>
      <c r="E248" s="7">
        <f t="shared" si="12"/>
        <v>0.4</v>
      </c>
      <c r="F248" s="7">
        <f t="shared" si="13"/>
        <v>0.11375661375661372</v>
      </c>
      <c r="G248" s="7">
        <f t="shared" si="14"/>
        <v>0.25687830687830687</v>
      </c>
      <c r="H248" s="13">
        <v>8</v>
      </c>
      <c r="I248" s="13">
        <v>4</v>
      </c>
      <c r="J248" s="5">
        <f t="shared" si="15"/>
        <v>0.5</v>
      </c>
      <c r="K248" s="3" t="s">
        <v>304</v>
      </c>
      <c r="L248" s="3"/>
    </row>
    <row r="249" spans="1:12" x14ac:dyDescent="0.3">
      <c r="A249" s="7" t="s">
        <v>76</v>
      </c>
      <c r="B249" s="7" t="s">
        <v>181</v>
      </c>
      <c r="C249" s="6">
        <v>4</v>
      </c>
      <c r="D249" s="7">
        <v>0.23699999999999999</v>
      </c>
      <c r="E249" s="7">
        <f t="shared" si="12"/>
        <v>0.16</v>
      </c>
      <c r="F249" s="7">
        <f t="shared" si="13"/>
        <v>0.37301587301587302</v>
      </c>
      <c r="G249" s="7">
        <f t="shared" si="14"/>
        <v>0.26650793650793653</v>
      </c>
      <c r="H249" s="13">
        <v>5</v>
      </c>
      <c r="I249" s="13">
        <v>5</v>
      </c>
      <c r="J249" s="5">
        <f t="shared" si="15"/>
        <v>1</v>
      </c>
      <c r="K249" s="3" t="s">
        <v>304</v>
      </c>
      <c r="L249" s="3"/>
    </row>
    <row r="250" spans="1:12" x14ac:dyDescent="0.3">
      <c r="A250" s="7" t="s">
        <v>76</v>
      </c>
      <c r="B250" s="7" t="s">
        <v>181</v>
      </c>
      <c r="C250" s="6">
        <v>6.28</v>
      </c>
      <c r="D250" s="7">
        <v>0.3</v>
      </c>
      <c r="E250" s="7">
        <f t="shared" si="12"/>
        <v>0.34240000000000004</v>
      </c>
      <c r="F250" s="7">
        <f t="shared" si="13"/>
        <v>0.20634920634920639</v>
      </c>
      <c r="G250" s="7">
        <f t="shared" si="14"/>
        <v>0.27437460317460322</v>
      </c>
      <c r="H250" s="13">
        <v>8</v>
      </c>
      <c r="I250" s="13">
        <v>7</v>
      </c>
      <c r="J250" s="5">
        <f t="shared" si="15"/>
        <v>0.875</v>
      </c>
      <c r="K250" s="3" t="s">
        <v>304</v>
      </c>
      <c r="L250" s="3"/>
    </row>
    <row r="251" spans="1:12" x14ac:dyDescent="0.3">
      <c r="A251" s="7" t="s">
        <v>76</v>
      </c>
      <c r="B251" s="7" t="s">
        <v>240</v>
      </c>
      <c r="C251" s="6">
        <v>3.875</v>
      </c>
      <c r="D251" s="7">
        <v>0.219</v>
      </c>
      <c r="E251" s="7">
        <f t="shared" si="12"/>
        <v>0.15</v>
      </c>
      <c r="F251" s="7">
        <f t="shared" si="13"/>
        <v>0.42063492063492058</v>
      </c>
      <c r="G251" s="7">
        <f t="shared" si="14"/>
        <v>0.2853174603174603</v>
      </c>
      <c r="H251" s="13">
        <v>9</v>
      </c>
      <c r="I251" s="13">
        <v>8</v>
      </c>
      <c r="J251" s="5">
        <f t="shared" si="15"/>
        <v>0.88888888888888884</v>
      </c>
      <c r="K251" s="3" t="s">
        <v>304</v>
      </c>
      <c r="L251" s="3"/>
    </row>
    <row r="252" spans="1:12" x14ac:dyDescent="0.3">
      <c r="A252" s="7" t="s">
        <v>76</v>
      </c>
      <c r="B252" s="7" t="s">
        <v>147</v>
      </c>
      <c r="C252" s="6">
        <v>4.1399999999999997</v>
      </c>
      <c r="D252" s="7">
        <v>0.21299999999999999</v>
      </c>
      <c r="E252" s="7">
        <f t="shared" si="12"/>
        <v>0.17119999999999996</v>
      </c>
      <c r="F252" s="7">
        <f t="shared" si="13"/>
        <v>0.43650793650793651</v>
      </c>
      <c r="G252" s="7">
        <f t="shared" si="14"/>
        <v>0.30385396825396827</v>
      </c>
      <c r="H252" s="13">
        <v>10</v>
      </c>
      <c r="I252" s="13">
        <v>7</v>
      </c>
      <c r="J252" s="5">
        <f t="shared" si="15"/>
        <v>0.7</v>
      </c>
      <c r="K252" s="3" t="s">
        <v>304</v>
      </c>
      <c r="L252" s="3"/>
    </row>
    <row r="253" spans="1:12" x14ac:dyDescent="0.3">
      <c r="A253" s="7" t="s">
        <v>76</v>
      </c>
      <c r="B253" s="7" t="s">
        <v>192</v>
      </c>
      <c r="C253" s="6">
        <v>5.18</v>
      </c>
      <c r="D253" s="7">
        <v>0.24199999999999999</v>
      </c>
      <c r="E253" s="7">
        <f t="shared" si="12"/>
        <v>0.25439999999999996</v>
      </c>
      <c r="F253" s="7">
        <f t="shared" si="13"/>
        <v>0.35978835978835977</v>
      </c>
      <c r="G253" s="7">
        <f t="shared" si="14"/>
        <v>0.30709417989417986</v>
      </c>
      <c r="H253" s="13">
        <v>12</v>
      </c>
      <c r="I253" s="13">
        <v>11</v>
      </c>
      <c r="J253" s="5">
        <f t="shared" si="15"/>
        <v>0.91666666666666663</v>
      </c>
      <c r="K253" s="3" t="s">
        <v>304</v>
      </c>
      <c r="L253" s="3"/>
    </row>
    <row r="254" spans="1:12" x14ac:dyDescent="0.3">
      <c r="A254" s="7" t="s">
        <v>76</v>
      </c>
      <c r="B254" s="7" t="s">
        <v>236</v>
      </c>
      <c r="C254" s="6">
        <v>6.16</v>
      </c>
      <c r="D254" s="7">
        <v>0.25700000000000001</v>
      </c>
      <c r="E254" s="7">
        <f t="shared" si="12"/>
        <v>0.33279999999999998</v>
      </c>
      <c r="F254" s="7">
        <f t="shared" si="13"/>
        <v>0.32010582010582012</v>
      </c>
      <c r="G254" s="7">
        <f t="shared" si="14"/>
        <v>0.32645291005291005</v>
      </c>
      <c r="H254" s="13">
        <v>8</v>
      </c>
      <c r="I254" s="13">
        <v>7</v>
      </c>
      <c r="J254" s="5">
        <f t="shared" si="15"/>
        <v>0.875</v>
      </c>
      <c r="K254" s="3" t="s">
        <v>304</v>
      </c>
      <c r="L254" s="3"/>
    </row>
    <row r="255" spans="1:12" x14ac:dyDescent="0.3">
      <c r="A255" s="7" t="s">
        <v>76</v>
      </c>
      <c r="B255" s="7" t="s">
        <v>147</v>
      </c>
      <c r="C255" s="6">
        <v>5.88</v>
      </c>
      <c r="D255" s="7">
        <v>0.248</v>
      </c>
      <c r="E255" s="7">
        <f t="shared" si="12"/>
        <v>0.31040000000000001</v>
      </c>
      <c r="F255" s="7">
        <f t="shared" si="13"/>
        <v>0.34391534391534395</v>
      </c>
      <c r="G255" s="7">
        <f t="shared" si="14"/>
        <v>0.32715767195767198</v>
      </c>
      <c r="H255" s="13">
        <v>15</v>
      </c>
      <c r="I255" s="13">
        <v>9</v>
      </c>
      <c r="J255" s="5">
        <f t="shared" si="15"/>
        <v>0.6</v>
      </c>
      <c r="K255" s="3" t="s">
        <v>304</v>
      </c>
      <c r="L255" s="3"/>
    </row>
    <row r="256" spans="1:12" x14ac:dyDescent="0.3">
      <c r="A256" s="7" t="s">
        <v>76</v>
      </c>
      <c r="B256" s="7" t="s">
        <v>77</v>
      </c>
      <c r="C256" s="6">
        <v>8.42</v>
      </c>
      <c r="D256" s="7">
        <v>0.246</v>
      </c>
      <c r="E256" s="7">
        <f t="shared" si="12"/>
        <v>0.51359999999999995</v>
      </c>
      <c r="F256" s="7">
        <f t="shared" si="13"/>
        <v>0.34920634920634919</v>
      </c>
      <c r="G256" s="7">
        <f t="shared" si="14"/>
        <v>0.43140317460317457</v>
      </c>
      <c r="H256" s="13">
        <v>14</v>
      </c>
      <c r="I256" s="13">
        <v>8</v>
      </c>
      <c r="J256" s="5">
        <f t="shared" si="15"/>
        <v>0.5714285714285714</v>
      </c>
      <c r="K256" s="3" t="s">
        <v>304</v>
      </c>
      <c r="L256" s="3"/>
    </row>
    <row r="257" spans="1:12" x14ac:dyDescent="0.3">
      <c r="A257" s="7" t="s">
        <v>40</v>
      </c>
      <c r="B257" s="7" t="s">
        <v>196</v>
      </c>
      <c r="C257" s="6">
        <v>4.6399999999999997</v>
      </c>
      <c r="D257" s="7">
        <v>0.23</v>
      </c>
      <c r="E257" s="7">
        <f t="shared" si="12"/>
        <v>0.21119999999999997</v>
      </c>
      <c r="F257" s="7">
        <f t="shared" si="13"/>
        <v>0.39153439153439151</v>
      </c>
      <c r="G257" s="7">
        <f t="shared" si="14"/>
        <v>0.30136719576719573</v>
      </c>
      <c r="H257" s="13">
        <v>14</v>
      </c>
      <c r="I257" s="13">
        <v>7</v>
      </c>
      <c r="J257" s="5">
        <f t="shared" si="15"/>
        <v>0.5</v>
      </c>
      <c r="K257" s="3" t="s">
        <v>304</v>
      </c>
      <c r="L257" s="3"/>
    </row>
    <row r="258" spans="1:12" x14ac:dyDescent="0.3">
      <c r="A258" s="7" t="s">
        <v>40</v>
      </c>
      <c r="B258" s="7" t="s">
        <v>167</v>
      </c>
      <c r="C258" s="6">
        <v>5</v>
      </c>
      <c r="D258" s="7">
        <v>0.19500000000000001</v>
      </c>
      <c r="E258" s="7">
        <f t="shared" ref="E258:E276" si="16">(C258 - MIN(C:C)) / (MAX(C:C) - MIN(C:C))</f>
        <v>0.24</v>
      </c>
      <c r="F258" s="7">
        <f t="shared" ref="F258:F276" si="17">1 - ((D258 - MIN(D:D)) / (MAX(D:D) - MIN(D:D)))</f>
        <v>0.48412698412698407</v>
      </c>
      <c r="G258" s="7">
        <f t="shared" ref="G258:G321" si="18">0.5 *E258+0.5*F258</f>
        <v>0.36206349206349203</v>
      </c>
      <c r="H258" s="13">
        <v>14</v>
      </c>
      <c r="I258" s="13">
        <v>8</v>
      </c>
      <c r="J258" s="5">
        <f t="shared" ref="J258:J321" si="19">I258/H258</f>
        <v>0.5714285714285714</v>
      </c>
      <c r="K258" s="3" t="s">
        <v>304</v>
      </c>
      <c r="L258" s="3"/>
    </row>
    <row r="259" spans="1:12" x14ac:dyDescent="0.3">
      <c r="A259" s="7" t="s">
        <v>40</v>
      </c>
      <c r="B259" s="7" t="s">
        <v>41</v>
      </c>
      <c r="C259" s="6">
        <v>6.25</v>
      </c>
      <c r="D259" s="7">
        <v>0.21099999999999999</v>
      </c>
      <c r="E259" s="7">
        <f t="shared" si="16"/>
        <v>0.34</v>
      </c>
      <c r="F259" s="7">
        <f t="shared" si="17"/>
        <v>0.44179894179894186</v>
      </c>
      <c r="G259" s="7">
        <f t="shared" si="18"/>
        <v>0.39089947089947097</v>
      </c>
      <c r="H259" s="13">
        <v>6</v>
      </c>
      <c r="I259" s="13">
        <v>5</v>
      </c>
      <c r="J259" s="5">
        <f t="shared" si="19"/>
        <v>0.83333333333333337</v>
      </c>
      <c r="K259" s="3" t="s">
        <v>304</v>
      </c>
      <c r="L259" s="3"/>
    </row>
    <row r="260" spans="1:12" x14ac:dyDescent="0.3">
      <c r="A260" s="7" t="s">
        <v>40</v>
      </c>
      <c r="B260" s="7" t="s">
        <v>191</v>
      </c>
      <c r="C260" s="6">
        <v>7.08</v>
      </c>
      <c r="D260" s="7">
        <v>0.20399999999999999</v>
      </c>
      <c r="E260" s="7">
        <f t="shared" si="16"/>
        <v>0.40639999999999998</v>
      </c>
      <c r="F260" s="7">
        <f t="shared" si="17"/>
        <v>0.46031746031746035</v>
      </c>
      <c r="G260" s="7">
        <f t="shared" si="18"/>
        <v>0.43335873015873017</v>
      </c>
      <c r="H260" s="13">
        <v>15</v>
      </c>
      <c r="I260" s="13">
        <v>12</v>
      </c>
      <c r="J260" s="5">
        <f t="shared" si="19"/>
        <v>0.8</v>
      </c>
      <c r="K260" s="3" t="s">
        <v>304</v>
      </c>
      <c r="L260" s="3"/>
    </row>
    <row r="261" spans="1:12" x14ac:dyDescent="0.3">
      <c r="A261" s="7" t="s">
        <v>40</v>
      </c>
      <c r="B261" s="7" t="s">
        <v>41</v>
      </c>
      <c r="C261" s="6">
        <v>5.83</v>
      </c>
      <c r="D261" s="7">
        <v>0.11</v>
      </c>
      <c r="E261" s="7">
        <f t="shared" si="16"/>
        <v>0.30640000000000001</v>
      </c>
      <c r="F261" s="7">
        <f t="shared" si="17"/>
        <v>0.70899470899470907</v>
      </c>
      <c r="G261" s="7">
        <f t="shared" si="18"/>
        <v>0.50769735449735454</v>
      </c>
      <c r="H261" s="13">
        <v>6</v>
      </c>
      <c r="I261" s="13">
        <v>3</v>
      </c>
      <c r="J261" s="5">
        <f t="shared" si="19"/>
        <v>0.5</v>
      </c>
      <c r="K261" s="3" t="s">
        <v>304</v>
      </c>
      <c r="L261" s="3"/>
    </row>
    <row r="262" spans="1:12" x14ac:dyDescent="0.3">
      <c r="A262" s="7" t="s">
        <v>40</v>
      </c>
      <c r="B262" s="7" t="s">
        <v>191</v>
      </c>
      <c r="C262" s="6">
        <v>8.86</v>
      </c>
      <c r="D262" s="7">
        <v>0.16500000000000001</v>
      </c>
      <c r="E262" s="7">
        <f t="shared" si="16"/>
        <v>0.54879999999999995</v>
      </c>
      <c r="F262" s="7">
        <f t="shared" si="17"/>
        <v>0.56349206349206349</v>
      </c>
      <c r="G262" s="7">
        <f t="shared" si="18"/>
        <v>0.55614603174603172</v>
      </c>
      <c r="H262" s="13">
        <v>12</v>
      </c>
      <c r="I262" s="13">
        <v>11</v>
      </c>
      <c r="J262" s="5">
        <f t="shared" si="19"/>
        <v>0.91666666666666663</v>
      </c>
      <c r="K262" s="3" t="s">
        <v>304</v>
      </c>
      <c r="L262" s="3"/>
    </row>
    <row r="263" spans="1:12" x14ac:dyDescent="0.3">
      <c r="A263" s="7" t="s">
        <v>160</v>
      </c>
      <c r="B263" s="7" t="s">
        <v>233</v>
      </c>
      <c r="C263" s="6">
        <v>5.62</v>
      </c>
      <c r="D263" s="7">
        <v>0.23499999999999999</v>
      </c>
      <c r="E263" s="7">
        <f t="shared" si="16"/>
        <v>0.28960000000000002</v>
      </c>
      <c r="F263" s="7">
        <f t="shared" si="17"/>
        <v>0.37830687830687837</v>
      </c>
      <c r="G263" s="7">
        <f t="shared" si="18"/>
        <v>0.33395343915343922</v>
      </c>
      <c r="H263" s="13">
        <v>14</v>
      </c>
      <c r="I263" s="13">
        <v>8</v>
      </c>
      <c r="J263" s="5">
        <f t="shared" si="19"/>
        <v>0.5714285714285714</v>
      </c>
      <c r="K263" s="3" t="s">
        <v>304</v>
      </c>
      <c r="L263" s="3"/>
    </row>
    <row r="264" spans="1:12" x14ac:dyDescent="0.3">
      <c r="A264" s="7" t="s">
        <v>160</v>
      </c>
      <c r="B264" s="7" t="s">
        <v>161</v>
      </c>
      <c r="C264" s="6">
        <v>5</v>
      </c>
      <c r="D264" s="7">
        <v>0.192</v>
      </c>
      <c r="E264" s="7">
        <f t="shared" si="16"/>
        <v>0.24</v>
      </c>
      <c r="F264" s="7">
        <f t="shared" si="17"/>
        <v>0.49206349206349209</v>
      </c>
      <c r="G264" s="7">
        <f t="shared" si="18"/>
        <v>0.36603174603174604</v>
      </c>
      <c r="H264" s="13">
        <v>12</v>
      </c>
      <c r="I264" s="13">
        <v>3</v>
      </c>
      <c r="J264" s="5">
        <f t="shared" si="19"/>
        <v>0.25</v>
      </c>
      <c r="K264" s="3" t="s">
        <v>304</v>
      </c>
      <c r="L264" s="3"/>
    </row>
    <row r="265" spans="1:12" x14ac:dyDescent="0.3">
      <c r="A265" s="7" t="s">
        <v>187</v>
      </c>
      <c r="B265" s="7" t="s">
        <v>9</v>
      </c>
      <c r="C265" s="6">
        <v>5.83</v>
      </c>
      <c r="D265" s="7">
        <v>0.185</v>
      </c>
      <c r="E265" s="7">
        <f t="shared" si="16"/>
        <v>0.30640000000000001</v>
      </c>
      <c r="F265" s="7">
        <f t="shared" si="17"/>
        <v>0.51058201058201058</v>
      </c>
      <c r="G265" s="7">
        <f t="shared" si="18"/>
        <v>0.40849100529100529</v>
      </c>
      <c r="H265" s="13">
        <v>5</v>
      </c>
      <c r="I265" s="13">
        <v>3</v>
      </c>
      <c r="J265" s="5">
        <f t="shared" si="19"/>
        <v>0.6</v>
      </c>
      <c r="K265" s="3" t="s">
        <v>305</v>
      </c>
      <c r="L265" s="3"/>
    </row>
    <row r="266" spans="1:12" x14ac:dyDescent="0.3">
      <c r="A266" s="7" t="s">
        <v>248</v>
      </c>
      <c r="B266" s="7" t="s">
        <v>211</v>
      </c>
      <c r="C266" s="6">
        <v>4.5</v>
      </c>
      <c r="D266" s="7">
        <v>0.27300000000000002</v>
      </c>
      <c r="E266" s="7">
        <f t="shared" si="16"/>
        <v>0.2</v>
      </c>
      <c r="F266" s="7">
        <f t="shared" si="17"/>
        <v>0.27777777777777768</v>
      </c>
      <c r="G266" s="7">
        <f t="shared" si="18"/>
        <v>0.23888888888888885</v>
      </c>
      <c r="H266" s="13">
        <v>9</v>
      </c>
      <c r="I266" s="13">
        <v>4</v>
      </c>
      <c r="J266" s="5">
        <f t="shared" si="19"/>
        <v>0.44444444444444442</v>
      </c>
      <c r="K266" s="3" t="s">
        <v>306</v>
      </c>
      <c r="L266" s="3"/>
    </row>
    <row r="267" spans="1:12" x14ac:dyDescent="0.3">
      <c r="A267" s="7" t="s">
        <v>210</v>
      </c>
      <c r="B267" s="7" t="s">
        <v>211</v>
      </c>
      <c r="C267" s="6">
        <v>4.5</v>
      </c>
      <c r="D267" s="7">
        <v>0.23899999999999999</v>
      </c>
      <c r="E267" s="7">
        <f t="shared" si="16"/>
        <v>0.2</v>
      </c>
      <c r="F267" s="7">
        <f t="shared" si="17"/>
        <v>0.36772486772486779</v>
      </c>
      <c r="G267" s="7">
        <f t="shared" si="18"/>
        <v>0.28386243386243393</v>
      </c>
      <c r="H267" s="13">
        <v>8</v>
      </c>
      <c r="I267" s="13">
        <v>3</v>
      </c>
      <c r="J267" s="5">
        <f t="shared" si="19"/>
        <v>0.375</v>
      </c>
      <c r="K267" s="3" t="s">
        <v>306</v>
      </c>
      <c r="L267" s="3"/>
    </row>
    <row r="268" spans="1:12" x14ac:dyDescent="0.3">
      <c r="A268" s="7" t="s">
        <v>153</v>
      </c>
      <c r="B268" s="7" t="s">
        <v>154</v>
      </c>
      <c r="C268" s="6">
        <v>7</v>
      </c>
      <c r="D268" s="7">
        <v>0</v>
      </c>
      <c r="E268" s="7">
        <f t="shared" si="16"/>
        <v>0.4</v>
      </c>
      <c r="F268" s="7">
        <f t="shared" si="17"/>
        <v>1</v>
      </c>
      <c r="G268" s="7">
        <f t="shared" si="18"/>
        <v>0.7</v>
      </c>
      <c r="H268" s="13">
        <v>7</v>
      </c>
      <c r="I268" s="13">
        <v>3</v>
      </c>
      <c r="J268" s="5">
        <f t="shared" si="19"/>
        <v>0.42857142857142855</v>
      </c>
      <c r="K268" s="3" t="s">
        <v>306</v>
      </c>
      <c r="L268" s="3"/>
    </row>
    <row r="269" spans="1:12" x14ac:dyDescent="0.3">
      <c r="A269" s="7" t="s">
        <v>263</v>
      </c>
      <c r="B269" s="7" t="s">
        <v>35</v>
      </c>
      <c r="C269" s="6">
        <v>13.66</v>
      </c>
      <c r="D269" s="7">
        <v>0.2</v>
      </c>
      <c r="E269" s="7">
        <f t="shared" si="16"/>
        <v>0.93279999999999996</v>
      </c>
      <c r="F269" s="7">
        <f t="shared" si="17"/>
        <v>0.47089947089947093</v>
      </c>
      <c r="G269" s="7">
        <f t="shared" si="18"/>
        <v>0.7018497354497355</v>
      </c>
      <c r="H269" s="13">
        <v>9</v>
      </c>
      <c r="I269" s="13">
        <v>3</v>
      </c>
      <c r="J269" s="5">
        <f t="shared" si="19"/>
        <v>0.33333333333333331</v>
      </c>
      <c r="K269" s="3" t="s">
        <v>307</v>
      </c>
      <c r="L269" s="3"/>
    </row>
    <row r="270" spans="1:12" x14ac:dyDescent="0.3">
      <c r="A270" s="7" t="s">
        <v>107</v>
      </c>
      <c r="B270" s="7" t="s">
        <v>35</v>
      </c>
      <c r="C270" s="6">
        <v>13.66</v>
      </c>
      <c r="D270" s="7">
        <v>0.22600000000000001</v>
      </c>
      <c r="E270" s="7">
        <f t="shared" si="16"/>
        <v>0.93279999999999996</v>
      </c>
      <c r="F270" s="7">
        <f t="shared" si="17"/>
        <v>0.40211640211640209</v>
      </c>
      <c r="G270" s="7">
        <f t="shared" si="18"/>
        <v>0.66745820105820108</v>
      </c>
      <c r="H270" s="13">
        <v>9</v>
      </c>
      <c r="I270" s="13">
        <v>3</v>
      </c>
      <c r="J270" s="5">
        <f t="shared" si="19"/>
        <v>0.33333333333333331</v>
      </c>
      <c r="K270" s="3" t="s">
        <v>307</v>
      </c>
      <c r="L270" s="3"/>
    </row>
    <row r="271" spans="1:12" x14ac:dyDescent="0.3">
      <c r="A271" s="7" t="s">
        <v>34</v>
      </c>
      <c r="B271" s="7" t="s">
        <v>35</v>
      </c>
      <c r="C271" s="6">
        <v>7</v>
      </c>
      <c r="D271" s="7">
        <v>0.215</v>
      </c>
      <c r="E271" s="7">
        <f t="shared" si="16"/>
        <v>0.4</v>
      </c>
      <c r="F271" s="7">
        <f t="shared" si="17"/>
        <v>0.43121693121693128</v>
      </c>
      <c r="G271" s="7">
        <f t="shared" si="18"/>
        <v>0.41560846560846565</v>
      </c>
      <c r="H271" s="13">
        <v>6</v>
      </c>
      <c r="I271" s="13">
        <v>4</v>
      </c>
      <c r="J271" s="5">
        <f t="shared" si="19"/>
        <v>0.66666666666666663</v>
      </c>
      <c r="K271" s="3" t="s">
        <v>307</v>
      </c>
      <c r="L271" s="3"/>
    </row>
    <row r="272" spans="1:12" x14ac:dyDescent="0.3">
      <c r="A272" s="7" t="s">
        <v>117</v>
      </c>
      <c r="B272" s="7" t="s">
        <v>118</v>
      </c>
      <c r="C272" s="6">
        <v>5.33</v>
      </c>
      <c r="D272" s="7">
        <v>0.21099999999999999</v>
      </c>
      <c r="E272" s="7">
        <f t="shared" si="16"/>
        <v>0.26640000000000003</v>
      </c>
      <c r="F272" s="7">
        <f t="shared" si="17"/>
        <v>0.44179894179894186</v>
      </c>
      <c r="G272" s="7">
        <f t="shared" si="18"/>
        <v>0.35409947089947091</v>
      </c>
      <c r="H272" s="13">
        <v>6</v>
      </c>
      <c r="I272" s="13">
        <v>4</v>
      </c>
      <c r="J272" s="5">
        <f t="shared" si="19"/>
        <v>0.66666666666666663</v>
      </c>
      <c r="K272" s="3" t="s">
        <v>307</v>
      </c>
      <c r="L272" s="3"/>
    </row>
    <row r="273" spans="1:12" x14ac:dyDescent="0.3">
      <c r="A273" s="7" t="s">
        <v>115</v>
      </c>
      <c r="B273" s="7" t="s">
        <v>73</v>
      </c>
      <c r="C273" s="6">
        <v>4.5</v>
      </c>
      <c r="D273" s="7">
        <v>0.22500000000000001</v>
      </c>
      <c r="E273" s="7">
        <f t="shared" si="16"/>
        <v>0.2</v>
      </c>
      <c r="F273" s="7">
        <f t="shared" si="17"/>
        <v>0.40476190476190477</v>
      </c>
      <c r="G273" s="7">
        <f t="shared" si="18"/>
        <v>0.30238095238095242</v>
      </c>
      <c r="H273" s="13">
        <v>13</v>
      </c>
      <c r="I273" s="13">
        <v>10</v>
      </c>
      <c r="J273" s="5">
        <f t="shared" si="19"/>
        <v>0.76923076923076927</v>
      </c>
      <c r="K273" s="3" t="s">
        <v>308</v>
      </c>
      <c r="L273" s="3"/>
    </row>
    <row r="274" spans="1:12" x14ac:dyDescent="0.3">
      <c r="A274" s="7" t="s">
        <v>72</v>
      </c>
      <c r="B274" s="7" t="s">
        <v>73</v>
      </c>
      <c r="C274" s="6">
        <v>5.75</v>
      </c>
      <c r="D274" s="7">
        <v>0.21199999999999999</v>
      </c>
      <c r="E274" s="7">
        <f t="shared" si="16"/>
        <v>0.3</v>
      </c>
      <c r="F274" s="7">
        <f t="shared" si="17"/>
        <v>0.43915343915343918</v>
      </c>
      <c r="G274" s="7">
        <f t="shared" si="18"/>
        <v>0.36957671957671956</v>
      </c>
      <c r="H274" s="13">
        <v>12</v>
      </c>
      <c r="I274" s="13">
        <v>5</v>
      </c>
      <c r="J274" s="5">
        <f t="shared" si="19"/>
        <v>0.41666666666666669</v>
      </c>
      <c r="K274" s="3" t="s">
        <v>308</v>
      </c>
      <c r="L274" s="3"/>
    </row>
    <row r="275" spans="1:12" x14ac:dyDescent="0.3">
      <c r="A275" s="7" t="s">
        <v>229</v>
      </c>
      <c r="B275" s="7" t="s">
        <v>230</v>
      </c>
      <c r="C275" s="6">
        <v>7</v>
      </c>
      <c r="D275" s="7">
        <v>0.217</v>
      </c>
      <c r="E275" s="7">
        <f t="shared" si="16"/>
        <v>0.4</v>
      </c>
      <c r="F275" s="7">
        <f t="shared" si="17"/>
        <v>0.42592592592592593</v>
      </c>
      <c r="G275" s="7">
        <f t="shared" si="18"/>
        <v>0.41296296296296298</v>
      </c>
      <c r="H275" s="13">
        <v>9</v>
      </c>
      <c r="I275" s="13">
        <v>4</v>
      </c>
      <c r="J275" s="5">
        <f t="shared" si="19"/>
        <v>0.44444444444444442</v>
      </c>
      <c r="K275" s="3" t="s">
        <v>309</v>
      </c>
      <c r="L275" s="3"/>
    </row>
    <row r="276" spans="1:12" x14ac:dyDescent="0.3">
      <c r="A276" s="7" t="s">
        <v>46</v>
      </c>
      <c r="B276" s="7" t="s">
        <v>47</v>
      </c>
      <c r="C276" s="6">
        <v>5.33</v>
      </c>
      <c r="D276" s="7">
        <v>0.19500000000000001</v>
      </c>
      <c r="E276" s="7">
        <f t="shared" si="16"/>
        <v>0.26640000000000003</v>
      </c>
      <c r="F276" s="7">
        <f t="shared" si="17"/>
        <v>0.48412698412698407</v>
      </c>
      <c r="G276" s="7">
        <f t="shared" si="18"/>
        <v>0.37526349206349208</v>
      </c>
      <c r="H276" s="13">
        <v>6</v>
      </c>
      <c r="I276" s="13">
        <v>3</v>
      </c>
      <c r="J276" s="5">
        <f t="shared" si="19"/>
        <v>0.5</v>
      </c>
      <c r="K276" s="3" t="s">
        <v>309</v>
      </c>
      <c r="L276" s="3"/>
    </row>
    <row r="277" spans="1:12" x14ac:dyDescent="0.3">
      <c r="G277" s="3"/>
    </row>
  </sheetData>
  <sortState xmlns:xlrd2="http://schemas.microsoft.com/office/spreadsheetml/2017/richdata2" ref="A2:J276">
    <sortCondition ref="A5:A27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lang_course_results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Savanna Leung</cp:lastModifiedBy>
  <dcterms:created xsi:type="dcterms:W3CDTF">2025-04-01T03:43:46Z</dcterms:created>
  <dcterms:modified xsi:type="dcterms:W3CDTF">2025-04-01T20:42:48Z</dcterms:modified>
</cp:coreProperties>
</file>